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kora\Desktop\"/>
    </mc:Choice>
  </mc:AlternateContent>
  <bookViews>
    <workbookView xWindow="0" yWindow="0" windowWidth="28800" windowHeight="13410" firstSheet="1" activeTab="8"/>
  </bookViews>
  <sheets>
    <sheet name="Dashboard" sheetId="8" r:id="rId1"/>
    <sheet name="Calc" sheetId="9" r:id="rId2"/>
    <sheet name="SPY" sheetId="5" r:id="rId3"/>
    <sheet name="MSFT" sheetId="3" r:id="rId4"/>
    <sheet name="F" sheetId="1" r:id="rId5"/>
    <sheet name="INTC" sheetId="4" r:id="rId6"/>
    <sheet name="GE" sheetId="6" r:id="rId7"/>
    <sheet name="CM" sheetId="7" r:id="rId8"/>
    <sheet name="Solver" sheetId="2" r:id="rId9"/>
  </sheets>
  <definedNames>
    <definedName name="OpenSolver_DualsNewSheet" localSheetId="8" hidden="1">0</definedName>
    <definedName name="OpenSolver_ChosenSolver" localSheetId="8" hidden="1">CBC</definedName>
    <definedName name="OpenSolver_LinearityCheck" localSheetId="8" hidden="1">1</definedName>
    <definedName name="OpenSolver_UpdateSensitivity" localSheetId="8" hidden="1">1</definedName>
    <definedName name="solver_adj" localSheetId="8" hidden="1">Solver!$J$43:$J$48</definedName>
    <definedName name="solver_cvg" localSheetId="8" hidden="1">0.0001</definedName>
    <definedName name="solver_drv" localSheetId="8" hidden="1">1</definedName>
    <definedName name="solver_eng" localSheetId="8" hidden="1">1</definedName>
    <definedName name="solver_est" localSheetId="8" hidden="1">1</definedName>
    <definedName name="solver_itr" localSheetId="8" hidden="1">2147483647</definedName>
    <definedName name="solver_lhs1" localSheetId="8" hidden="1">Solver!$J$49</definedName>
    <definedName name="solver_lhs2" localSheetId="8" hidden="1">Solver!$J$49</definedName>
    <definedName name="solver_lhs3" localSheetId="8" hidden="1">Solver!$J$49</definedName>
    <definedName name="solver_lhs4" localSheetId="8" hidden="1">Solver!$J$51</definedName>
    <definedName name="solver_mip" localSheetId="8" hidden="1">2147483647</definedName>
    <definedName name="solver_mni" localSheetId="8" hidden="1">30</definedName>
    <definedName name="solver_mrt" localSheetId="8" hidden="1">0.075</definedName>
    <definedName name="solver_msl" localSheetId="8" hidden="1">2</definedName>
    <definedName name="solver_neg" localSheetId="8" hidden="1">1</definedName>
    <definedName name="solver_nod" localSheetId="8" hidden="1">2147483647</definedName>
    <definedName name="solver_num" localSheetId="8" hidden="1">1</definedName>
    <definedName name="solver_nwt" localSheetId="8" hidden="1">1</definedName>
    <definedName name="solver_opt" localSheetId="8" hidden="1">Solver!$J$52</definedName>
    <definedName name="solver_pre" localSheetId="8" hidden="1">0.000001</definedName>
    <definedName name="solver_rbv" localSheetId="8" hidden="1">2</definedName>
    <definedName name="solver_rel1" localSheetId="8" hidden="1">2</definedName>
    <definedName name="solver_rel2" localSheetId="8" hidden="1">3</definedName>
    <definedName name="solver_rel3" localSheetId="8" hidden="1">1</definedName>
    <definedName name="solver_rel4" localSheetId="8" hidden="1">1</definedName>
    <definedName name="solver_rhs1" localSheetId="8" hidden="1">1</definedName>
    <definedName name="solver_rhs2" localSheetId="8" hidden="1">0.95</definedName>
    <definedName name="solver_rhs3" localSheetId="8" hidden="1">1.05</definedName>
    <definedName name="solver_rhs4" localSheetId="8" hidden="1">0.22</definedName>
    <definedName name="solver_rlx" localSheetId="8" hidden="1">2</definedName>
    <definedName name="solver_rsd" localSheetId="8" hidden="1">0</definedName>
    <definedName name="solver_scl" localSheetId="8" hidden="1">2</definedName>
    <definedName name="solver_sho" localSheetId="8" hidden="1">2</definedName>
    <definedName name="solver_ssz" localSheetId="8" hidden="1">0</definedName>
    <definedName name="solver_tim" localSheetId="8" hidden="1">2147483647</definedName>
    <definedName name="solver_tol" localSheetId="8" hidden="1">0.05</definedName>
    <definedName name="solver_typ" localSheetId="8" hidden="1">1</definedName>
    <definedName name="solver_val" localSheetId="8" hidden="1">0</definedName>
    <definedName name="solver_ver" localSheetId="8" hidden="1">3</definedName>
  </definedNames>
  <calcPr calcId="171027"/>
</workbook>
</file>

<file path=xl/calcChain.xml><?xml version="1.0" encoding="utf-8"?>
<calcChain xmlns="http://schemas.openxmlformats.org/spreadsheetml/2006/main">
  <c r="C34" i="2" l="1" a="1"/>
  <c r="C34" i="2" s="1"/>
  <c r="B34" i="2" a="1"/>
  <c r="B35" i="2" s="1"/>
  <c r="B24" i="2" a="1"/>
  <c r="D24" i="2" s="1"/>
  <c r="C39" i="2" l="1"/>
  <c r="C38" i="2"/>
  <c r="C37" i="2"/>
  <c r="C36" i="2"/>
  <c r="C35" i="2"/>
  <c r="B34" i="2"/>
  <c r="B39" i="2"/>
  <c r="B38" i="2"/>
  <c r="B37" i="2"/>
  <c r="B36" i="2"/>
  <c r="B29" i="2"/>
  <c r="F27" i="2"/>
  <c r="D26" i="2"/>
  <c r="B25" i="2"/>
  <c r="G28" i="2"/>
  <c r="E27" i="2"/>
  <c r="C26" i="2"/>
  <c r="G24" i="2"/>
  <c r="G51" i="2" s="1" a="1"/>
  <c r="G51" i="2" s="1"/>
  <c r="F28" i="2"/>
  <c r="D27" i="2"/>
  <c r="B26" i="2"/>
  <c r="F24" i="2"/>
  <c r="G29" i="2"/>
  <c r="E28" i="2"/>
  <c r="C27" i="2"/>
  <c r="G25" i="2"/>
  <c r="E24" i="2"/>
  <c r="E29" i="2"/>
  <c r="C28" i="2"/>
  <c r="G26" i="2"/>
  <c r="E25" i="2"/>
  <c r="C24" i="2"/>
  <c r="D29" i="2"/>
  <c r="B28" i="2"/>
  <c r="F26" i="2"/>
  <c r="D25" i="2"/>
  <c r="B24" i="2"/>
  <c r="C29" i="2"/>
  <c r="G27" i="2"/>
  <c r="E26" i="2"/>
  <c r="C25" i="2"/>
  <c r="F29" i="2"/>
  <c r="D28" i="2"/>
  <c r="B27" i="2"/>
  <c r="F25" i="2"/>
  <c r="E51" i="2" a="1"/>
  <c r="E51" i="2" s="1"/>
  <c r="F51" i="2" a="1"/>
  <c r="F51" i="2" s="1"/>
  <c r="C50" i="2" a="1"/>
  <c r="C50" i="2" s="1"/>
  <c r="D50" i="2" a="1"/>
  <c r="D50" i="2" s="1"/>
  <c r="E50" i="2" a="1"/>
  <c r="E50" i="2" s="1"/>
  <c r="F50" i="2" a="1"/>
  <c r="F50" i="2" s="1"/>
  <c r="G50" i="2" a="1"/>
  <c r="G50" i="2" s="1"/>
  <c r="H50" i="2" a="1"/>
  <c r="H50" i="2" s="1"/>
  <c r="I50" i="2" a="1"/>
  <c r="I50" i="2" s="1"/>
  <c r="J50" i="2" a="1"/>
  <c r="J50" i="2" s="1"/>
  <c r="B50" i="2" a="1"/>
  <c r="B50" i="2" s="1"/>
  <c r="C15" i="8"/>
  <c r="C14" i="8"/>
  <c r="C13" i="8"/>
  <c r="C12" i="8"/>
  <c r="C11" i="8"/>
  <c r="C10" i="8"/>
  <c r="B15" i="8"/>
  <c r="B14" i="8"/>
  <c r="B13" i="8"/>
  <c r="B12" i="8"/>
  <c r="B11" i="8"/>
  <c r="B10" i="8"/>
  <c r="B3" i="9"/>
  <c r="B4" i="9"/>
  <c r="D51" i="2" l="1" a="1"/>
  <c r="D51" i="2" s="1"/>
  <c r="C51" i="2" a="1"/>
  <c r="C51" i="2" s="1"/>
  <c r="B51" i="2" a="1"/>
  <c r="B51" i="2" s="1"/>
  <c r="J51" i="2" a="1"/>
  <c r="J51" i="2" s="1"/>
  <c r="I51" i="2" a="1"/>
  <c r="I51" i="2" s="1"/>
  <c r="H51" i="2" a="1"/>
  <c r="H51" i="2" s="1"/>
  <c r="H4" i="9"/>
  <c r="J49" i="2" l="1"/>
  <c r="D49" i="2"/>
  <c r="E49" i="2"/>
  <c r="F49" i="2"/>
  <c r="G49" i="2"/>
  <c r="H49" i="2"/>
  <c r="I49" i="2"/>
  <c r="C49" i="2"/>
  <c r="B48" i="2"/>
  <c r="B47" i="2"/>
  <c r="B46" i="2"/>
  <c r="B49" i="2" s="1"/>
  <c r="B45" i="2"/>
  <c r="B44" i="2"/>
  <c r="B43" i="2"/>
  <c r="B252" i="9" l="1"/>
  <c r="B253" i="9"/>
  <c r="H253" i="9" s="1"/>
  <c r="D252" i="9"/>
  <c r="J252" i="9" s="1"/>
  <c r="E252" i="9"/>
  <c r="F252" i="9"/>
  <c r="G252" i="9"/>
  <c r="D251" i="9"/>
  <c r="E251" i="9"/>
  <c r="F251" i="9"/>
  <c r="G251" i="9"/>
  <c r="M251" i="9" s="1"/>
  <c r="D250" i="9"/>
  <c r="J250" i="9" s="1"/>
  <c r="E250" i="9"/>
  <c r="F250" i="9"/>
  <c r="G250" i="9"/>
  <c r="D249" i="9"/>
  <c r="E249" i="9"/>
  <c r="F249" i="9"/>
  <c r="G249" i="9"/>
  <c r="M249" i="9" s="1"/>
  <c r="D248" i="9"/>
  <c r="J248" i="9" s="1"/>
  <c r="E248" i="9"/>
  <c r="F248" i="9"/>
  <c r="G248" i="9"/>
  <c r="D247" i="9"/>
  <c r="E247" i="9"/>
  <c r="F247" i="9"/>
  <c r="G247" i="9"/>
  <c r="D246" i="9"/>
  <c r="J246" i="9" s="1"/>
  <c r="E246" i="9"/>
  <c r="F246" i="9"/>
  <c r="L246" i="9" s="1"/>
  <c r="G246" i="9"/>
  <c r="D245" i="9"/>
  <c r="E245" i="9"/>
  <c r="F245" i="9"/>
  <c r="G245" i="9"/>
  <c r="D244" i="9"/>
  <c r="J244" i="9" s="1"/>
  <c r="E244" i="9"/>
  <c r="F244" i="9"/>
  <c r="L244" i="9" s="1"/>
  <c r="G244" i="9"/>
  <c r="D243" i="9"/>
  <c r="E243" i="9"/>
  <c r="F243" i="9"/>
  <c r="G243" i="9"/>
  <c r="D242" i="9"/>
  <c r="J242" i="9" s="1"/>
  <c r="E242" i="9"/>
  <c r="F242" i="9"/>
  <c r="G242" i="9"/>
  <c r="D241" i="9"/>
  <c r="E241" i="9"/>
  <c r="F241" i="9"/>
  <c r="G241" i="9"/>
  <c r="D240" i="9"/>
  <c r="J240" i="9" s="1"/>
  <c r="E240" i="9"/>
  <c r="F240" i="9"/>
  <c r="L240" i="9" s="1"/>
  <c r="G240" i="9"/>
  <c r="D239" i="9"/>
  <c r="E239" i="9"/>
  <c r="F239" i="9"/>
  <c r="G239" i="9"/>
  <c r="D238" i="9"/>
  <c r="J238" i="9" s="1"/>
  <c r="E238" i="9"/>
  <c r="F238" i="9"/>
  <c r="L238" i="9" s="1"/>
  <c r="G238" i="9"/>
  <c r="D237" i="9"/>
  <c r="E237" i="9"/>
  <c r="F237" i="9"/>
  <c r="G237" i="9"/>
  <c r="D236" i="9"/>
  <c r="J236" i="9" s="1"/>
  <c r="E236" i="9"/>
  <c r="F236" i="9"/>
  <c r="L236" i="9" s="1"/>
  <c r="G236" i="9"/>
  <c r="D235" i="9"/>
  <c r="E235" i="9"/>
  <c r="F235" i="9"/>
  <c r="G235" i="9"/>
  <c r="D234" i="9"/>
  <c r="J234" i="9" s="1"/>
  <c r="E234" i="9"/>
  <c r="F234" i="9"/>
  <c r="L234" i="9" s="1"/>
  <c r="G234" i="9"/>
  <c r="D233" i="9"/>
  <c r="E233" i="9"/>
  <c r="F233" i="9"/>
  <c r="G233" i="9"/>
  <c r="D232" i="9"/>
  <c r="J232" i="9" s="1"/>
  <c r="E232" i="9"/>
  <c r="F232" i="9"/>
  <c r="L232" i="9" s="1"/>
  <c r="G232" i="9"/>
  <c r="D231" i="9"/>
  <c r="E231" i="9"/>
  <c r="F231" i="9"/>
  <c r="G231" i="9"/>
  <c r="D230" i="9"/>
  <c r="J230" i="9" s="1"/>
  <c r="E230" i="9"/>
  <c r="F230" i="9"/>
  <c r="L230" i="9" s="1"/>
  <c r="G230" i="9"/>
  <c r="D229" i="9"/>
  <c r="E229" i="9"/>
  <c r="F229" i="9"/>
  <c r="G229" i="9"/>
  <c r="D228" i="9"/>
  <c r="J228" i="9" s="1"/>
  <c r="E228" i="9"/>
  <c r="F228" i="9"/>
  <c r="L228" i="9" s="1"/>
  <c r="G228" i="9"/>
  <c r="D227" i="9"/>
  <c r="E227" i="9"/>
  <c r="F227" i="9"/>
  <c r="G227" i="9"/>
  <c r="D226" i="9"/>
  <c r="J226" i="9" s="1"/>
  <c r="E226" i="9"/>
  <c r="F226" i="9"/>
  <c r="L226" i="9" s="1"/>
  <c r="G226" i="9"/>
  <c r="D225" i="9"/>
  <c r="E225" i="9"/>
  <c r="F225" i="9"/>
  <c r="G225" i="9"/>
  <c r="D224" i="9"/>
  <c r="J224" i="9" s="1"/>
  <c r="E224" i="9"/>
  <c r="F224" i="9"/>
  <c r="L224" i="9" s="1"/>
  <c r="G224" i="9"/>
  <c r="D223" i="9"/>
  <c r="E223" i="9"/>
  <c r="F223" i="9"/>
  <c r="G223" i="9"/>
  <c r="D222" i="9"/>
  <c r="J222" i="9" s="1"/>
  <c r="E222" i="9"/>
  <c r="F222" i="9"/>
  <c r="L222" i="9" s="1"/>
  <c r="G222" i="9"/>
  <c r="D221" i="9"/>
  <c r="E221" i="9"/>
  <c r="F221" i="9"/>
  <c r="G221" i="9"/>
  <c r="D220" i="9"/>
  <c r="J220" i="9" s="1"/>
  <c r="E220" i="9"/>
  <c r="F220" i="9"/>
  <c r="L220" i="9" s="1"/>
  <c r="G220" i="9"/>
  <c r="D219" i="9"/>
  <c r="E219" i="9"/>
  <c r="F219" i="9"/>
  <c r="G219" i="9"/>
  <c r="D218" i="9"/>
  <c r="J218" i="9" s="1"/>
  <c r="E218" i="9"/>
  <c r="F218" i="9"/>
  <c r="L218" i="9" s="1"/>
  <c r="G218" i="9"/>
  <c r="D217" i="9"/>
  <c r="E217" i="9"/>
  <c r="F217" i="9"/>
  <c r="G217" i="9"/>
  <c r="D216" i="9"/>
  <c r="J216" i="9" s="1"/>
  <c r="E216" i="9"/>
  <c r="F216" i="9"/>
  <c r="L216" i="9" s="1"/>
  <c r="G216" i="9"/>
  <c r="D215" i="9"/>
  <c r="E215" i="9"/>
  <c r="F215" i="9"/>
  <c r="G215" i="9"/>
  <c r="D214" i="9"/>
  <c r="J214" i="9" s="1"/>
  <c r="E214" i="9"/>
  <c r="F214" i="9"/>
  <c r="L214" i="9" s="1"/>
  <c r="G214" i="9"/>
  <c r="D213" i="9"/>
  <c r="E213" i="9"/>
  <c r="F213" i="9"/>
  <c r="G213" i="9"/>
  <c r="D212" i="9"/>
  <c r="J212" i="9" s="1"/>
  <c r="E212" i="9"/>
  <c r="F212" i="9"/>
  <c r="L212" i="9" s="1"/>
  <c r="G212" i="9"/>
  <c r="D211" i="9"/>
  <c r="E211" i="9"/>
  <c r="F211" i="9"/>
  <c r="G211" i="9"/>
  <c r="D210" i="9"/>
  <c r="J210" i="9" s="1"/>
  <c r="E210" i="9"/>
  <c r="F210" i="9"/>
  <c r="L210" i="9" s="1"/>
  <c r="G210" i="9"/>
  <c r="D209" i="9"/>
  <c r="E209" i="9"/>
  <c r="F209" i="9"/>
  <c r="G209" i="9"/>
  <c r="D208" i="9"/>
  <c r="J208" i="9" s="1"/>
  <c r="E208" i="9"/>
  <c r="F208" i="9"/>
  <c r="L208" i="9" s="1"/>
  <c r="G208" i="9"/>
  <c r="D207" i="9"/>
  <c r="E207" i="9"/>
  <c r="F207" i="9"/>
  <c r="G207" i="9"/>
  <c r="D206" i="9"/>
  <c r="J206" i="9" s="1"/>
  <c r="E206" i="9"/>
  <c r="F206" i="9"/>
  <c r="L206" i="9" s="1"/>
  <c r="G206" i="9"/>
  <c r="D205" i="9"/>
  <c r="E205" i="9"/>
  <c r="F205" i="9"/>
  <c r="G205" i="9"/>
  <c r="D204" i="9"/>
  <c r="J204" i="9" s="1"/>
  <c r="E204" i="9"/>
  <c r="F204" i="9"/>
  <c r="L204" i="9" s="1"/>
  <c r="G204" i="9"/>
  <c r="D203" i="9"/>
  <c r="E203" i="9"/>
  <c r="F203" i="9"/>
  <c r="G203" i="9"/>
  <c r="D202" i="9"/>
  <c r="J202" i="9" s="1"/>
  <c r="E202" i="9"/>
  <c r="F202" i="9"/>
  <c r="L202" i="9" s="1"/>
  <c r="G202" i="9"/>
  <c r="D201" i="9"/>
  <c r="E201" i="9"/>
  <c r="F201" i="9"/>
  <c r="G201" i="9"/>
  <c r="D200" i="9"/>
  <c r="J200" i="9" s="1"/>
  <c r="E200" i="9"/>
  <c r="F200" i="9"/>
  <c r="L200" i="9" s="1"/>
  <c r="G200" i="9"/>
  <c r="D199" i="9"/>
  <c r="E199" i="9"/>
  <c r="F199" i="9"/>
  <c r="G199" i="9"/>
  <c r="D198" i="9"/>
  <c r="J198" i="9" s="1"/>
  <c r="E198" i="9"/>
  <c r="F198" i="9"/>
  <c r="L198" i="9" s="1"/>
  <c r="G198" i="9"/>
  <c r="D197" i="9"/>
  <c r="E197" i="9"/>
  <c r="F197" i="9"/>
  <c r="G197" i="9"/>
  <c r="D196" i="9"/>
  <c r="J196" i="9" s="1"/>
  <c r="E196" i="9"/>
  <c r="F196" i="9"/>
  <c r="L196" i="9" s="1"/>
  <c r="G196" i="9"/>
  <c r="D195" i="9"/>
  <c r="E195" i="9"/>
  <c r="F195" i="9"/>
  <c r="G195" i="9"/>
  <c r="D194" i="9"/>
  <c r="J194" i="9" s="1"/>
  <c r="E194" i="9"/>
  <c r="F194" i="9"/>
  <c r="L194" i="9" s="1"/>
  <c r="G194" i="9"/>
  <c r="D193" i="9"/>
  <c r="E193" i="9"/>
  <c r="F193" i="9"/>
  <c r="G193" i="9"/>
  <c r="D192" i="9"/>
  <c r="J192" i="9" s="1"/>
  <c r="E192" i="9"/>
  <c r="F192" i="9"/>
  <c r="L192" i="9" s="1"/>
  <c r="G192" i="9"/>
  <c r="D191" i="9"/>
  <c r="E191" i="9"/>
  <c r="F191" i="9"/>
  <c r="G191" i="9"/>
  <c r="D190" i="9"/>
  <c r="J190" i="9" s="1"/>
  <c r="E190" i="9"/>
  <c r="F190" i="9"/>
  <c r="L190" i="9" s="1"/>
  <c r="G190" i="9"/>
  <c r="D189" i="9"/>
  <c r="E189" i="9"/>
  <c r="F189" i="9"/>
  <c r="G189" i="9"/>
  <c r="D188" i="9"/>
  <c r="J188" i="9" s="1"/>
  <c r="E188" i="9"/>
  <c r="F188" i="9"/>
  <c r="L188" i="9" s="1"/>
  <c r="G188" i="9"/>
  <c r="D187" i="9"/>
  <c r="E187" i="9"/>
  <c r="F187" i="9"/>
  <c r="G187" i="9"/>
  <c r="D186" i="9"/>
  <c r="J186" i="9" s="1"/>
  <c r="E186" i="9"/>
  <c r="F186" i="9"/>
  <c r="L186" i="9" s="1"/>
  <c r="G186" i="9"/>
  <c r="D185" i="9"/>
  <c r="E185" i="9"/>
  <c r="F185" i="9"/>
  <c r="G185" i="9"/>
  <c r="D184" i="9"/>
  <c r="J184" i="9" s="1"/>
  <c r="E184" i="9"/>
  <c r="F184" i="9"/>
  <c r="L184" i="9" s="1"/>
  <c r="G184" i="9"/>
  <c r="D183" i="9"/>
  <c r="E183" i="9"/>
  <c r="F183" i="9"/>
  <c r="G183" i="9"/>
  <c r="D182" i="9"/>
  <c r="J182" i="9" s="1"/>
  <c r="E182" i="9"/>
  <c r="F182" i="9"/>
  <c r="L182" i="9" s="1"/>
  <c r="G182" i="9"/>
  <c r="D181" i="9"/>
  <c r="E181" i="9"/>
  <c r="F181" i="9"/>
  <c r="G181" i="9"/>
  <c r="D180" i="9"/>
  <c r="J180" i="9" s="1"/>
  <c r="E180" i="9"/>
  <c r="F180" i="9"/>
  <c r="L180" i="9" s="1"/>
  <c r="G180" i="9"/>
  <c r="D179" i="9"/>
  <c r="E179" i="9"/>
  <c r="F179" i="9"/>
  <c r="G179" i="9"/>
  <c r="D178" i="9"/>
  <c r="J178" i="9" s="1"/>
  <c r="E178" i="9"/>
  <c r="F178" i="9"/>
  <c r="L178" i="9" s="1"/>
  <c r="G178" i="9"/>
  <c r="D177" i="9"/>
  <c r="E177" i="9"/>
  <c r="F177" i="9"/>
  <c r="G177" i="9"/>
  <c r="D176" i="9"/>
  <c r="J176" i="9" s="1"/>
  <c r="E176" i="9"/>
  <c r="F176" i="9"/>
  <c r="L176" i="9" s="1"/>
  <c r="G176" i="9"/>
  <c r="D175" i="9"/>
  <c r="E175" i="9"/>
  <c r="F175" i="9"/>
  <c r="G175" i="9"/>
  <c r="D174" i="9"/>
  <c r="J174" i="9" s="1"/>
  <c r="E174" i="9"/>
  <c r="F174" i="9"/>
  <c r="L174" i="9" s="1"/>
  <c r="G174" i="9"/>
  <c r="D173" i="9"/>
  <c r="E173" i="9"/>
  <c r="F173" i="9"/>
  <c r="G173" i="9"/>
  <c r="D172" i="9"/>
  <c r="J172" i="9" s="1"/>
  <c r="E172" i="9"/>
  <c r="F172" i="9"/>
  <c r="L172" i="9" s="1"/>
  <c r="G172" i="9"/>
  <c r="D171" i="9"/>
  <c r="E171" i="9"/>
  <c r="F171" i="9"/>
  <c r="G171" i="9"/>
  <c r="D170" i="9"/>
  <c r="J170" i="9" s="1"/>
  <c r="E170" i="9"/>
  <c r="F170" i="9"/>
  <c r="L170" i="9" s="1"/>
  <c r="G170" i="9"/>
  <c r="D169" i="9"/>
  <c r="E169" i="9"/>
  <c r="F169" i="9"/>
  <c r="G169" i="9"/>
  <c r="D168" i="9"/>
  <c r="J168" i="9" s="1"/>
  <c r="E168" i="9"/>
  <c r="F168" i="9"/>
  <c r="L168" i="9" s="1"/>
  <c r="G168" i="9"/>
  <c r="D167" i="9"/>
  <c r="E167" i="9"/>
  <c r="F167" i="9"/>
  <c r="G167" i="9"/>
  <c r="D166" i="9"/>
  <c r="J166" i="9" s="1"/>
  <c r="E166" i="9"/>
  <c r="F166" i="9"/>
  <c r="L166" i="9" s="1"/>
  <c r="G166" i="9"/>
  <c r="D165" i="9"/>
  <c r="E165" i="9"/>
  <c r="F165" i="9"/>
  <c r="G165" i="9"/>
  <c r="D164" i="9"/>
  <c r="J164" i="9" s="1"/>
  <c r="E164" i="9"/>
  <c r="F164" i="9"/>
  <c r="L164" i="9" s="1"/>
  <c r="G164" i="9"/>
  <c r="D163" i="9"/>
  <c r="E163" i="9"/>
  <c r="F163" i="9"/>
  <c r="G163" i="9"/>
  <c r="D162" i="9"/>
  <c r="J162" i="9" s="1"/>
  <c r="E162" i="9"/>
  <c r="F162" i="9"/>
  <c r="L162" i="9" s="1"/>
  <c r="G162" i="9"/>
  <c r="D161" i="9"/>
  <c r="E161" i="9"/>
  <c r="F161" i="9"/>
  <c r="G161" i="9"/>
  <c r="D160" i="9"/>
  <c r="J160" i="9" s="1"/>
  <c r="E160" i="9"/>
  <c r="F160" i="9"/>
  <c r="L160" i="9" s="1"/>
  <c r="G160" i="9"/>
  <c r="D159" i="9"/>
  <c r="E159" i="9"/>
  <c r="F159" i="9"/>
  <c r="G159" i="9"/>
  <c r="D158" i="9"/>
  <c r="J158" i="9" s="1"/>
  <c r="E158" i="9"/>
  <c r="F158" i="9"/>
  <c r="L158" i="9" s="1"/>
  <c r="G158" i="9"/>
  <c r="D157" i="9"/>
  <c r="E157" i="9"/>
  <c r="F157" i="9"/>
  <c r="G157" i="9"/>
  <c r="D156" i="9"/>
  <c r="J156" i="9" s="1"/>
  <c r="E156" i="9"/>
  <c r="F156" i="9"/>
  <c r="L156" i="9" s="1"/>
  <c r="G156" i="9"/>
  <c r="D155" i="9"/>
  <c r="E155" i="9"/>
  <c r="F155" i="9"/>
  <c r="G155" i="9"/>
  <c r="D154" i="9"/>
  <c r="J154" i="9" s="1"/>
  <c r="E154" i="9"/>
  <c r="F154" i="9"/>
  <c r="L154" i="9" s="1"/>
  <c r="G154" i="9"/>
  <c r="D153" i="9"/>
  <c r="E153" i="9"/>
  <c r="F153" i="9"/>
  <c r="G153" i="9"/>
  <c r="D152" i="9"/>
  <c r="J152" i="9" s="1"/>
  <c r="E152" i="9"/>
  <c r="F152" i="9"/>
  <c r="L152" i="9" s="1"/>
  <c r="G152" i="9"/>
  <c r="D151" i="9"/>
  <c r="E151" i="9"/>
  <c r="F151" i="9"/>
  <c r="G151" i="9"/>
  <c r="D150" i="9"/>
  <c r="J150" i="9" s="1"/>
  <c r="E150" i="9"/>
  <c r="F150" i="9"/>
  <c r="L150" i="9" s="1"/>
  <c r="G150" i="9"/>
  <c r="D149" i="9"/>
  <c r="E149" i="9"/>
  <c r="F149" i="9"/>
  <c r="G149" i="9"/>
  <c r="D148" i="9"/>
  <c r="J148" i="9" s="1"/>
  <c r="E148" i="9"/>
  <c r="F148" i="9"/>
  <c r="L148" i="9" s="1"/>
  <c r="G148" i="9"/>
  <c r="D147" i="9"/>
  <c r="E147" i="9"/>
  <c r="F147" i="9"/>
  <c r="G147" i="9"/>
  <c r="D146" i="9"/>
  <c r="J146" i="9" s="1"/>
  <c r="E146" i="9"/>
  <c r="F146" i="9"/>
  <c r="L146" i="9" s="1"/>
  <c r="G146" i="9"/>
  <c r="D145" i="9"/>
  <c r="E145" i="9"/>
  <c r="F145" i="9"/>
  <c r="G145" i="9"/>
  <c r="D144" i="9"/>
  <c r="J144" i="9" s="1"/>
  <c r="E144" i="9"/>
  <c r="F144" i="9"/>
  <c r="L144" i="9" s="1"/>
  <c r="G144" i="9"/>
  <c r="D143" i="9"/>
  <c r="E143" i="9"/>
  <c r="F143" i="9"/>
  <c r="G143" i="9"/>
  <c r="D142" i="9"/>
  <c r="J142" i="9" s="1"/>
  <c r="E142" i="9"/>
  <c r="F142" i="9"/>
  <c r="L142" i="9" s="1"/>
  <c r="G142" i="9"/>
  <c r="D141" i="9"/>
  <c r="E141" i="9"/>
  <c r="F141" i="9"/>
  <c r="G141" i="9"/>
  <c r="D140" i="9"/>
  <c r="J140" i="9" s="1"/>
  <c r="E140" i="9"/>
  <c r="F140" i="9"/>
  <c r="L140" i="9" s="1"/>
  <c r="G140" i="9"/>
  <c r="D139" i="9"/>
  <c r="E139" i="9"/>
  <c r="F139" i="9"/>
  <c r="G139" i="9"/>
  <c r="D138" i="9"/>
  <c r="J138" i="9" s="1"/>
  <c r="E138" i="9"/>
  <c r="F138" i="9"/>
  <c r="L138" i="9" s="1"/>
  <c r="G138" i="9"/>
  <c r="D137" i="9"/>
  <c r="E137" i="9"/>
  <c r="F137" i="9"/>
  <c r="G137" i="9"/>
  <c r="D136" i="9"/>
  <c r="J136" i="9" s="1"/>
  <c r="E136" i="9"/>
  <c r="F136" i="9"/>
  <c r="L136" i="9" s="1"/>
  <c r="G136" i="9"/>
  <c r="D135" i="9"/>
  <c r="E135" i="9"/>
  <c r="F135" i="9"/>
  <c r="G135" i="9"/>
  <c r="D134" i="9"/>
  <c r="J134" i="9" s="1"/>
  <c r="E134" i="9"/>
  <c r="F134" i="9"/>
  <c r="L134" i="9" s="1"/>
  <c r="G134" i="9"/>
  <c r="D133" i="9"/>
  <c r="E133" i="9"/>
  <c r="F133" i="9"/>
  <c r="G133" i="9"/>
  <c r="D132" i="9"/>
  <c r="J132" i="9" s="1"/>
  <c r="E132" i="9"/>
  <c r="F132" i="9"/>
  <c r="L132" i="9" s="1"/>
  <c r="G132" i="9"/>
  <c r="D131" i="9"/>
  <c r="E131" i="9"/>
  <c r="F131" i="9"/>
  <c r="G131" i="9"/>
  <c r="D130" i="9"/>
  <c r="J130" i="9" s="1"/>
  <c r="E130" i="9"/>
  <c r="F130" i="9"/>
  <c r="L130" i="9" s="1"/>
  <c r="G130" i="9"/>
  <c r="D129" i="9"/>
  <c r="E129" i="9"/>
  <c r="F129" i="9"/>
  <c r="G129" i="9"/>
  <c r="D128" i="9"/>
  <c r="J128" i="9" s="1"/>
  <c r="E128" i="9"/>
  <c r="F128" i="9"/>
  <c r="L128" i="9" s="1"/>
  <c r="G128" i="9"/>
  <c r="D127" i="9"/>
  <c r="E127" i="9"/>
  <c r="F127" i="9"/>
  <c r="G127" i="9"/>
  <c r="D126" i="9"/>
  <c r="J126" i="9" s="1"/>
  <c r="E126" i="9"/>
  <c r="F126" i="9"/>
  <c r="L126" i="9" s="1"/>
  <c r="G126" i="9"/>
  <c r="D125" i="9"/>
  <c r="E125" i="9"/>
  <c r="F125" i="9"/>
  <c r="G125" i="9"/>
  <c r="D124" i="9"/>
  <c r="J124" i="9" s="1"/>
  <c r="E124" i="9"/>
  <c r="F124" i="9"/>
  <c r="L124" i="9" s="1"/>
  <c r="G124" i="9"/>
  <c r="D123" i="9"/>
  <c r="E123" i="9"/>
  <c r="F123" i="9"/>
  <c r="G123" i="9"/>
  <c r="D122" i="9"/>
  <c r="J122" i="9" s="1"/>
  <c r="E122" i="9"/>
  <c r="F122" i="9"/>
  <c r="L122" i="9" s="1"/>
  <c r="G122" i="9"/>
  <c r="D121" i="9"/>
  <c r="E121" i="9"/>
  <c r="F121" i="9"/>
  <c r="G121" i="9"/>
  <c r="D120" i="9"/>
  <c r="J120" i="9" s="1"/>
  <c r="E120" i="9"/>
  <c r="F120" i="9"/>
  <c r="L120" i="9" s="1"/>
  <c r="G120" i="9"/>
  <c r="D119" i="9"/>
  <c r="E119" i="9"/>
  <c r="F119" i="9"/>
  <c r="G119" i="9"/>
  <c r="D118" i="9"/>
  <c r="J118" i="9" s="1"/>
  <c r="E118" i="9"/>
  <c r="F118" i="9"/>
  <c r="L118" i="9" s="1"/>
  <c r="G118" i="9"/>
  <c r="D117" i="9"/>
  <c r="E117" i="9"/>
  <c r="F117" i="9"/>
  <c r="G117" i="9"/>
  <c r="D116" i="9"/>
  <c r="J116" i="9" s="1"/>
  <c r="E116" i="9"/>
  <c r="F116" i="9"/>
  <c r="L116" i="9" s="1"/>
  <c r="G116" i="9"/>
  <c r="D115" i="9"/>
  <c r="E115" i="9"/>
  <c r="F115" i="9"/>
  <c r="G115" i="9"/>
  <c r="D114" i="9"/>
  <c r="J114" i="9" s="1"/>
  <c r="E114" i="9"/>
  <c r="F114" i="9"/>
  <c r="L114" i="9" s="1"/>
  <c r="G114" i="9"/>
  <c r="D113" i="9"/>
  <c r="E113" i="9"/>
  <c r="F113" i="9"/>
  <c r="G113" i="9"/>
  <c r="D112" i="9"/>
  <c r="J112" i="9" s="1"/>
  <c r="E112" i="9"/>
  <c r="F112" i="9"/>
  <c r="L112" i="9" s="1"/>
  <c r="G112" i="9"/>
  <c r="D111" i="9"/>
  <c r="E111" i="9"/>
  <c r="F111" i="9"/>
  <c r="G111" i="9"/>
  <c r="D110" i="9"/>
  <c r="J110" i="9" s="1"/>
  <c r="E110" i="9"/>
  <c r="F110" i="9"/>
  <c r="L110" i="9" s="1"/>
  <c r="G110" i="9"/>
  <c r="D109" i="9"/>
  <c r="E109" i="9"/>
  <c r="F109" i="9"/>
  <c r="G109" i="9"/>
  <c r="D108" i="9"/>
  <c r="J108" i="9" s="1"/>
  <c r="E108" i="9"/>
  <c r="F108" i="9"/>
  <c r="L108" i="9" s="1"/>
  <c r="G108" i="9"/>
  <c r="D107" i="9"/>
  <c r="E107" i="9"/>
  <c r="F107" i="9"/>
  <c r="G107" i="9"/>
  <c r="D106" i="9"/>
  <c r="J106" i="9" s="1"/>
  <c r="E106" i="9"/>
  <c r="F106" i="9"/>
  <c r="L106" i="9" s="1"/>
  <c r="G106" i="9"/>
  <c r="D105" i="9"/>
  <c r="E105" i="9"/>
  <c r="F105" i="9"/>
  <c r="G105" i="9"/>
  <c r="D104" i="9"/>
  <c r="J104" i="9" s="1"/>
  <c r="E104" i="9"/>
  <c r="F104" i="9"/>
  <c r="L104" i="9" s="1"/>
  <c r="G104" i="9"/>
  <c r="D103" i="9"/>
  <c r="E103" i="9"/>
  <c r="F103" i="9"/>
  <c r="G103" i="9"/>
  <c r="D102" i="9"/>
  <c r="J102" i="9" s="1"/>
  <c r="E102" i="9"/>
  <c r="F102" i="9"/>
  <c r="L102" i="9" s="1"/>
  <c r="G102" i="9"/>
  <c r="D101" i="9"/>
  <c r="E101" i="9"/>
  <c r="F101" i="9"/>
  <c r="G101" i="9"/>
  <c r="D100" i="9"/>
  <c r="J100" i="9" s="1"/>
  <c r="E100" i="9"/>
  <c r="F100" i="9"/>
  <c r="L100" i="9" s="1"/>
  <c r="G100" i="9"/>
  <c r="D99" i="9"/>
  <c r="E99" i="9"/>
  <c r="F99" i="9"/>
  <c r="G99" i="9"/>
  <c r="D98" i="9"/>
  <c r="J98" i="9" s="1"/>
  <c r="E98" i="9"/>
  <c r="F98" i="9"/>
  <c r="L98" i="9" s="1"/>
  <c r="G98" i="9"/>
  <c r="D97" i="9"/>
  <c r="E97" i="9"/>
  <c r="F97" i="9"/>
  <c r="G97" i="9"/>
  <c r="D96" i="9"/>
  <c r="J96" i="9" s="1"/>
  <c r="E96" i="9"/>
  <c r="F96" i="9"/>
  <c r="L96" i="9" s="1"/>
  <c r="G96" i="9"/>
  <c r="D95" i="9"/>
  <c r="E95" i="9"/>
  <c r="F95" i="9"/>
  <c r="G95" i="9"/>
  <c r="D94" i="9"/>
  <c r="J94" i="9" s="1"/>
  <c r="E94" i="9"/>
  <c r="F94" i="9"/>
  <c r="L94" i="9" s="1"/>
  <c r="G94" i="9"/>
  <c r="D93" i="9"/>
  <c r="E93" i="9"/>
  <c r="F93" i="9"/>
  <c r="G93" i="9"/>
  <c r="D92" i="9"/>
  <c r="J92" i="9" s="1"/>
  <c r="E92" i="9"/>
  <c r="F92" i="9"/>
  <c r="L92" i="9" s="1"/>
  <c r="G92" i="9"/>
  <c r="D91" i="9"/>
  <c r="E91" i="9"/>
  <c r="F91" i="9"/>
  <c r="G91" i="9"/>
  <c r="D90" i="9"/>
  <c r="J90" i="9" s="1"/>
  <c r="E90" i="9"/>
  <c r="F90" i="9"/>
  <c r="L90" i="9" s="1"/>
  <c r="G90" i="9"/>
  <c r="D89" i="9"/>
  <c r="E89" i="9"/>
  <c r="F89" i="9"/>
  <c r="G89" i="9"/>
  <c r="D88" i="9"/>
  <c r="J88" i="9" s="1"/>
  <c r="E88" i="9"/>
  <c r="F88" i="9"/>
  <c r="L88" i="9" s="1"/>
  <c r="G88" i="9"/>
  <c r="D87" i="9"/>
  <c r="E87" i="9"/>
  <c r="F87" i="9"/>
  <c r="G87" i="9"/>
  <c r="D86" i="9"/>
  <c r="J86" i="9" s="1"/>
  <c r="E86" i="9"/>
  <c r="F86" i="9"/>
  <c r="L86" i="9" s="1"/>
  <c r="G86" i="9"/>
  <c r="D85" i="9"/>
  <c r="E85" i="9"/>
  <c r="F85" i="9"/>
  <c r="G85" i="9"/>
  <c r="D84" i="9"/>
  <c r="J84" i="9" s="1"/>
  <c r="E84" i="9"/>
  <c r="F84" i="9"/>
  <c r="L84" i="9" s="1"/>
  <c r="G84" i="9"/>
  <c r="D83" i="9"/>
  <c r="E83" i="9"/>
  <c r="F83" i="9"/>
  <c r="G83" i="9"/>
  <c r="D82" i="9"/>
  <c r="J82" i="9" s="1"/>
  <c r="E82" i="9"/>
  <c r="F82" i="9"/>
  <c r="L82" i="9" s="1"/>
  <c r="G82" i="9"/>
  <c r="D81" i="9"/>
  <c r="E81" i="9"/>
  <c r="F81" i="9"/>
  <c r="G81" i="9"/>
  <c r="D80" i="9"/>
  <c r="J80" i="9" s="1"/>
  <c r="E80" i="9"/>
  <c r="F80" i="9"/>
  <c r="L80" i="9" s="1"/>
  <c r="G80" i="9"/>
  <c r="D79" i="9"/>
  <c r="E79" i="9"/>
  <c r="F79" i="9"/>
  <c r="G79" i="9"/>
  <c r="D78" i="9"/>
  <c r="J78" i="9" s="1"/>
  <c r="E78" i="9"/>
  <c r="F78" i="9"/>
  <c r="L78" i="9" s="1"/>
  <c r="G78" i="9"/>
  <c r="D77" i="9"/>
  <c r="E77" i="9"/>
  <c r="F77" i="9"/>
  <c r="G77" i="9"/>
  <c r="D76" i="9"/>
  <c r="J76" i="9" s="1"/>
  <c r="E76" i="9"/>
  <c r="F76" i="9"/>
  <c r="L76" i="9" s="1"/>
  <c r="G76" i="9"/>
  <c r="D75" i="9"/>
  <c r="E75" i="9"/>
  <c r="F75" i="9"/>
  <c r="G75" i="9"/>
  <c r="D74" i="9"/>
  <c r="J74" i="9" s="1"/>
  <c r="E74" i="9"/>
  <c r="F74" i="9"/>
  <c r="L74" i="9" s="1"/>
  <c r="G74" i="9"/>
  <c r="D73" i="9"/>
  <c r="E73" i="9"/>
  <c r="F73" i="9"/>
  <c r="G73" i="9"/>
  <c r="D72" i="9"/>
  <c r="J72" i="9" s="1"/>
  <c r="E72" i="9"/>
  <c r="F72" i="9"/>
  <c r="L72" i="9" s="1"/>
  <c r="G72" i="9"/>
  <c r="D71" i="9"/>
  <c r="E71" i="9"/>
  <c r="F71" i="9"/>
  <c r="G71" i="9"/>
  <c r="D70" i="9"/>
  <c r="J70" i="9" s="1"/>
  <c r="E70" i="9"/>
  <c r="F70" i="9"/>
  <c r="L70" i="9" s="1"/>
  <c r="G70" i="9"/>
  <c r="D69" i="9"/>
  <c r="E69" i="9"/>
  <c r="F69" i="9"/>
  <c r="G69" i="9"/>
  <c r="D68" i="9"/>
  <c r="J68" i="9" s="1"/>
  <c r="E68" i="9"/>
  <c r="F68" i="9"/>
  <c r="L68" i="9" s="1"/>
  <c r="G68" i="9"/>
  <c r="D67" i="9"/>
  <c r="E67" i="9"/>
  <c r="F67" i="9"/>
  <c r="G67" i="9"/>
  <c r="D66" i="9"/>
  <c r="J66" i="9" s="1"/>
  <c r="E66" i="9"/>
  <c r="F66" i="9"/>
  <c r="L66" i="9" s="1"/>
  <c r="G66" i="9"/>
  <c r="D65" i="9"/>
  <c r="E65" i="9"/>
  <c r="F65" i="9"/>
  <c r="G65" i="9"/>
  <c r="D64" i="9"/>
  <c r="J64" i="9" s="1"/>
  <c r="E64" i="9"/>
  <c r="F64" i="9"/>
  <c r="L64" i="9" s="1"/>
  <c r="G64" i="9"/>
  <c r="D63" i="9"/>
  <c r="E63" i="9"/>
  <c r="F63" i="9"/>
  <c r="G63" i="9"/>
  <c r="D62" i="9"/>
  <c r="J62" i="9" s="1"/>
  <c r="E62" i="9"/>
  <c r="F62" i="9"/>
  <c r="L62" i="9" s="1"/>
  <c r="G62" i="9"/>
  <c r="D61" i="9"/>
  <c r="E61" i="9"/>
  <c r="F61" i="9"/>
  <c r="G61" i="9"/>
  <c r="D60" i="9"/>
  <c r="J60" i="9" s="1"/>
  <c r="E60" i="9"/>
  <c r="F60" i="9"/>
  <c r="L60" i="9" s="1"/>
  <c r="G60" i="9"/>
  <c r="D59" i="9"/>
  <c r="E59" i="9"/>
  <c r="F59" i="9"/>
  <c r="G59" i="9"/>
  <c r="D58" i="9"/>
  <c r="J58" i="9" s="1"/>
  <c r="E58" i="9"/>
  <c r="F58" i="9"/>
  <c r="L58" i="9" s="1"/>
  <c r="G58" i="9"/>
  <c r="D57" i="9"/>
  <c r="E57" i="9"/>
  <c r="F57" i="9"/>
  <c r="G57" i="9"/>
  <c r="D56" i="9"/>
  <c r="J56" i="9" s="1"/>
  <c r="E56" i="9"/>
  <c r="F56" i="9"/>
  <c r="L56" i="9" s="1"/>
  <c r="G56" i="9"/>
  <c r="D55" i="9"/>
  <c r="E55" i="9"/>
  <c r="F55" i="9"/>
  <c r="G55" i="9"/>
  <c r="D54" i="9"/>
  <c r="J54" i="9" s="1"/>
  <c r="E54" i="9"/>
  <c r="F54" i="9"/>
  <c r="L54" i="9" s="1"/>
  <c r="G54" i="9"/>
  <c r="D53" i="9"/>
  <c r="E53" i="9"/>
  <c r="F53" i="9"/>
  <c r="G53" i="9"/>
  <c r="D52" i="9"/>
  <c r="J52" i="9" s="1"/>
  <c r="E52" i="9"/>
  <c r="F52" i="9"/>
  <c r="L52" i="9" s="1"/>
  <c r="G52" i="9"/>
  <c r="D51" i="9"/>
  <c r="E51" i="9"/>
  <c r="F51" i="9"/>
  <c r="G51" i="9"/>
  <c r="D50" i="9"/>
  <c r="J50" i="9" s="1"/>
  <c r="E50" i="9"/>
  <c r="F50" i="9"/>
  <c r="L50" i="9" s="1"/>
  <c r="G50" i="9"/>
  <c r="D49" i="9"/>
  <c r="E49" i="9"/>
  <c r="F49" i="9"/>
  <c r="G49" i="9"/>
  <c r="D48" i="9"/>
  <c r="J48" i="9" s="1"/>
  <c r="E48" i="9"/>
  <c r="F48" i="9"/>
  <c r="L48" i="9" s="1"/>
  <c r="G48" i="9"/>
  <c r="D47" i="9"/>
  <c r="E47" i="9"/>
  <c r="F47" i="9"/>
  <c r="G47" i="9"/>
  <c r="D46" i="9"/>
  <c r="J46" i="9" s="1"/>
  <c r="E46" i="9"/>
  <c r="F46" i="9"/>
  <c r="L46" i="9" s="1"/>
  <c r="G46" i="9"/>
  <c r="D45" i="9"/>
  <c r="E45" i="9"/>
  <c r="F45" i="9"/>
  <c r="G45" i="9"/>
  <c r="D44" i="9"/>
  <c r="J44" i="9" s="1"/>
  <c r="E44" i="9"/>
  <c r="F44" i="9"/>
  <c r="L44" i="9" s="1"/>
  <c r="G44" i="9"/>
  <c r="D43" i="9"/>
  <c r="E43" i="9"/>
  <c r="F43" i="9"/>
  <c r="G43" i="9"/>
  <c r="D42" i="9"/>
  <c r="J42" i="9" s="1"/>
  <c r="E42" i="9"/>
  <c r="F42" i="9"/>
  <c r="L42" i="9" s="1"/>
  <c r="G42" i="9"/>
  <c r="D41" i="9"/>
  <c r="E41" i="9"/>
  <c r="F41" i="9"/>
  <c r="G41" i="9"/>
  <c r="D40" i="9"/>
  <c r="J40" i="9" s="1"/>
  <c r="E40" i="9"/>
  <c r="F40" i="9"/>
  <c r="L40" i="9" s="1"/>
  <c r="G40" i="9"/>
  <c r="D39" i="9"/>
  <c r="E39" i="9"/>
  <c r="F39" i="9"/>
  <c r="G39" i="9"/>
  <c r="D38" i="9"/>
  <c r="J38" i="9" s="1"/>
  <c r="E38" i="9"/>
  <c r="F38" i="9"/>
  <c r="L38" i="9" s="1"/>
  <c r="G38" i="9"/>
  <c r="D37" i="9"/>
  <c r="E37" i="9"/>
  <c r="F37" i="9"/>
  <c r="G37" i="9"/>
  <c r="D36" i="9"/>
  <c r="J36" i="9" s="1"/>
  <c r="E36" i="9"/>
  <c r="F36" i="9"/>
  <c r="L36" i="9" s="1"/>
  <c r="G36" i="9"/>
  <c r="D35" i="9"/>
  <c r="E35" i="9"/>
  <c r="F35" i="9"/>
  <c r="G35" i="9"/>
  <c r="D34" i="9"/>
  <c r="J34" i="9" s="1"/>
  <c r="E34" i="9"/>
  <c r="F34" i="9"/>
  <c r="L34" i="9" s="1"/>
  <c r="G34" i="9"/>
  <c r="D33" i="9"/>
  <c r="E33" i="9"/>
  <c r="F33" i="9"/>
  <c r="G33" i="9"/>
  <c r="D32" i="9"/>
  <c r="J32" i="9" s="1"/>
  <c r="E32" i="9"/>
  <c r="F32" i="9"/>
  <c r="L32" i="9" s="1"/>
  <c r="G32" i="9"/>
  <c r="D31" i="9"/>
  <c r="E31" i="9"/>
  <c r="F31" i="9"/>
  <c r="G31" i="9"/>
  <c r="D30" i="9"/>
  <c r="J30" i="9" s="1"/>
  <c r="E30" i="9"/>
  <c r="F30" i="9"/>
  <c r="L30" i="9" s="1"/>
  <c r="G30" i="9"/>
  <c r="D29" i="9"/>
  <c r="E29" i="9"/>
  <c r="F29" i="9"/>
  <c r="G29" i="9"/>
  <c r="D28" i="9"/>
  <c r="J28" i="9" s="1"/>
  <c r="E28" i="9"/>
  <c r="F28" i="9"/>
  <c r="L28" i="9" s="1"/>
  <c r="G28" i="9"/>
  <c r="D27" i="9"/>
  <c r="E27" i="9"/>
  <c r="F27" i="9"/>
  <c r="G27" i="9"/>
  <c r="D26" i="9"/>
  <c r="J26" i="9" s="1"/>
  <c r="E26" i="9"/>
  <c r="F26" i="9"/>
  <c r="L26" i="9" s="1"/>
  <c r="G26" i="9"/>
  <c r="D25" i="9"/>
  <c r="E25" i="9"/>
  <c r="F25" i="9"/>
  <c r="G25" i="9"/>
  <c r="D24" i="9"/>
  <c r="J24" i="9" s="1"/>
  <c r="E24" i="9"/>
  <c r="F24" i="9"/>
  <c r="L24" i="9" s="1"/>
  <c r="G24" i="9"/>
  <c r="D23" i="9"/>
  <c r="E23" i="9"/>
  <c r="F23" i="9"/>
  <c r="G23" i="9"/>
  <c r="D22" i="9"/>
  <c r="J22" i="9" s="1"/>
  <c r="E22" i="9"/>
  <c r="F22" i="9"/>
  <c r="L22" i="9" s="1"/>
  <c r="G22" i="9"/>
  <c r="D21" i="9"/>
  <c r="E21" i="9"/>
  <c r="F21" i="9"/>
  <c r="G21" i="9"/>
  <c r="D20" i="9"/>
  <c r="J20" i="9" s="1"/>
  <c r="E20" i="9"/>
  <c r="F20" i="9"/>
  <c r="L20" i="9" s="1"/>
  <c r="G20" i="9"/>
  <c r="D19" i="9"/>
  <c r="E19" i="9"/>
  <c r="F19" i="9"/>
  <c r="G19" i="9"/>
  <c r="D18" i="9"/>
  <c r="J18" i="9" s="1"/>
  <c r="E18" i="9"/>
  <c r="F18" i="9"/>
  <c r="L18" i="9" s="1"/>
  <c r="G18" i="9"/>
  <c r="D17" i="9"/>
  <c r="E17" i="9"/>
  <c r="F17" i="9"/>
  <c r="G17" i="9"/>
  <c r="D16" i="9"/>
  <c r="J16" i="9" s="1"/>
  <c r="E16" i="9"/>
  <c r="F16" i="9"/>
  <c r="L16" i="9" s="1"/>
  <c r="G16" i="9"/>
  <c r="D15" i="9"/>
  <c r="E15" i="9"/>
  <c r="F15" i="9"/>
  <c r="G15" i="9"/>
  <c r="D14" i="9"/>
  <c r="J14" i="9" s="1"/>
  <c r="E14" i="9"/>
  <c r="F14" i="9"/>
  <c r="L14" i="9" s="1"/>
  <c r="G14" i="9"/>
  <c r="D13" i="9"/>
  <c r="E13" i="9"/>
  <c r="F13" i="9"/>
  <c r="G13" i="9"/>
  <c r="D12" i="9"/>
  <c r="J12" i="9" s="1"/>
  <c r="E12" i="9"/>
  <c r="F12" i="9"/>
  <c r="L12" i="9" s="1"/>
  <c r="G12" i="9"/>
  <c r="D11" i="9"/>
  <c r="E11" i="9"/>
  <c r="F11" i="9"/>
  <c r="G11" i="9"/>
  <c r="D10" i="9"/>
  <c r="J10" i="9" s="1"/>
  <c r="E10" i="9"/>
  <c r="F10" i="9"/>
  <c r="L10" i="9" s="1"/>
  <c r="G10" i="9"/>
  <c r="D9" i="9"/>
  <c r="E9" i="9"/>
  <c r="F9" i="9"/>
  <c r="G9" i="9"/>
  <c r="D8" i="9"/>
  <c r="J8" i="9" s="1"/>
  <c r="E8" i="9"/>
  <c r="F8" i="9"/>
  <c r="L8" i="9" s="1"/>
  <c r="G8" i="9"/>
  <c r="D7" i="9"/>
  <c r="E7" i="9"/>
  <c r="F7" i="9"/>
  <c r="G7" i="9"/>
  <c r="D6" i="9"/>
  <c r="J6" i="9" s="1"/>
  <c r="E6" i="9"/>
  <c r="F6" i="9"/>
  <c r="L6" i="9" s="1"/>
  <c r="G6" i="9"/>
  <c r="D5" i="9"/>
  <c r="E5" i="9"/>
  <c r="F5" i="9"/>
  <c r="G5" i="9"/>
  <c r="D4" i="9"/>
  <c r="J4" i="9" s="1"/>
  <c r="E4" i="9"/>
  <c r="F4" i="9"/>
  <c r="L4" i="9" s="1"/>
  <c r="G4" i="9"/>
  <c r="D3" i="9"/>
  <c r="E3" i="9"/>
  <c r="F3" i="9"/>
  <c r="G3" i="9"/>
  <c r="G253" i="9"/>
  <c r="M253" i="9" s="1"/>
  <c r="F253" i="9"/>
  <c r="L253" i="9" s="1"/>
  <c r="E253" i="9"/>
  <c r="K253" i="9" s="1"/>
  <c r="D253" i="9"/>
  <c r="J253" i="9" s="1"/>
  <c r="C252" i="9"/>
  <c r="C251" i="9"/>
  <c r="I251" i="9" s="1"/>
  <c r="C250" i="9"/>
  <c r="C249" i="9"/>
  <c r="C248" i="9"/>
  <c r="I248" i="9" s="1"/>
  <c r="C247" i="9"/>
  <c r="C246" i="9"/>
  <c r="C245" i="9"/>
  <c r="I245" i="9" s="1"/>
  <c r="C244" i="9"/>
  <c r="C243" i="9"/>
  <c r="I243" i="9" s="1"/>
  <c r="C242" i="9"/>
  <c r="C241" i="9"/>
  <c r="C240" i="9"/>
  <c r="I240" i="9" s="1"/>
  <c r="C239" i="9"/>
  <c r="C238" i="9"/>
  <c r="C237" i="9"/>
  <c r="I237" i="9" s="1"/>
  <c r="C236" i="9"/>
  <c r="C235" i="9"/>
  <c r="C234" i="9"/>
  <c r="C233" i="9"/>
  <c r="C232" i="9"/>
  <c r="I232" i="9" s="1"/>
  <c r="C231" i="9"/>
  <c r="C230" i="9"/>
  <c r="C229" i="9"/>
  <c r="I229" i="9" s="1"/>
  <c r="C228" i="9"/>
  <c r="C227" i="9"/>
  <c r="I227" i="9" s="1"/>
  <c r="C226" i="9"/>
  <c r="C225" i="9"/>
  <c r="C224" i="9"/>
  <c r="I224" i="9" s="1"/>
  <c r="C223" i="9"/>
  <c r="C222" i="9"/>
  <c r="C221" i="9"/>
  <c r="I221" i="9" s="1"/>
  <c r="C220" i="9"/>
  <c r="C219" i="9"/>
  <c r="I219" i="9" s="1"/>
  <c r="C218" i="9"/>
  <c r="C217" i="9"/>
  <c r="C216" i="9"/>
  <c r="I216" i="9" s="1"/>
  <c r="C215" i="9"/>
  <c r="C214" i="9"/>
  <c r="C213" i="9"/>
  <c r="I213" i="9" s="1"/>
  <c r="C212" i="9"/>
  <c r="C211" i="9"/>
  <c r="I211" i="9" s="1"/>
  <c r="C210" i="9"/>
  <c r="C209" i="9"/>
  <c r="C208" i="9"/>
  <c r="I208" i="9" s="1"/>
  <c r="C207" i="9"/>
  <c r="C206" i="9"/>
  <c r="C205" i="9"/>
  <c r="I205" i="9" s="1"/>
  <c r="C204" i="9"/>
  <c r="C203" i="9"/>
  <c r="I203" i="9" s="1"/>
  <c r="C202" i="9"/>
  <c r="C201" i="9"/>
  <c r="C200" i="9"/>
  <c r="I200" i="9" s="1"/>
  <c r="C199" i="9"/>
  <c r="C198" i="9"/>
  <c r="C197" i="9"/>
  <c r="I197" i="9" s="1"/>
  <c r="C196" i="9"/>
  <c r="C195" i="9"/>
  <c r="I195" i="9" s="1"/>
  <c r="C194" i="9"/>
  <c r="C193" i="9"/>
  <c r="C192" i="9"/>
  <c r="I192" i="9" s="1"/>
  <c r="C191" i="9"/>
  <c r="C190" i="9"/>
  <c r="C189" i="9"/>
  <c r="I189" i="9" s="1"/>
  <c r="C188" i="9"/>
  <c r="C187" i="9"/>
  <c r="I187" i="9" s="1"/>
  <c r="C186" i="9"/>
  <c r="C185" i="9"/>
  <c r="C184" i="9"/>
  <c r="I184" i="9" s="1"/>
  <c r="C183" i="9"/>
  <c r="C182" i="9"/>
  <c r="C181" i="9"/>
  <c r="I181" i="9" s="1"/>
  <c r="C180" i="9"/>
  <c r="C179" i="9"/>
  <c r="I179" i="9" s="1"/>
  <c r="C178" i="9"/>
  <c r="C177" i="9"/>
  <c r="C176" i="9"/>
  <c r="I176" i="9" s="1"/>
  <c r="C175" i="9"/>
  <c r="C174" i="9"/>
  <c r="C173" i="9"/>
  <c r="I173" i="9" s="1"/>
  <c r="C172" i="9"/>
  <c r="C171" i="9"/>
  <c r="I171" i="9" s="1"/>
  <c r="C170" i="9"/>
  <c r="C169" i="9"/>
  <c r="C168" i="9"/>
  <c r="I168" i="9" s="1"/>
  <c r="C167" i="9"/>
  <c r="C166" i="9"/>
  <c r="C165" i="9"/>
  <c r="I165" i="9" s="1"/>
  <c r="C164" i="9"/>
  <c r="C163" i="9"/>
  <c r="C162" i="9"/>
  <c r="C161" i="9"/>
  <c r="C160" i="9"/>
  <c r="I160" i="9" s="1"/>
  <c r="C159" i="9"/>
  <c r="C158" i="9"/>
  <c r="C157" i="9"/>
  <c r="I157" i="9" s="1"/>
  <c r="C156" i="9"/>
  <c r="C155" i="9"/>
  <c r="I155" i="9" s="1"/>
  <c r="C154" i="9"/>
  <c r="C153" i="9"/>
  <c r="C152" i="9"/>
  <c r="I152" i="9" s="1"/>
  <c r="C151" i="9"/>
  <c r="C150" i="9"/>
  <c r="C149" i="9"/>
  <c r="I149" i="9" s="1"/>
  <c r="C148" i="9"/>
  <c r="C147" i="9"/>
  <c r="C146" i="9"/>
  <c r="C145" i="9"/>
  <c r="C144" i="9"/>
  <c r="I144" i="9" s="1"/>
  <c r="C143" i="9"/>
  <c r="C142" i="9"/>
  <c r="C141" i="9"/>
  <c r="I141" i="9" s="1"/>
  <c r="C140" i="9"/>
  <c r="C139" i="9"/>
  <c r="C138" i="9"/>
  <c r="C137" i="9"/>
  <c r="C136" i="9"/>
  <c r="I136" i="9" s="1"/>
  <c r="C135" i="9"/>
  <c r="C134" i="9"/>
  <c r="C133" i="9"/>
  <c r="I133" i="9" s="1"/>
  <c r="C132" i="9"/>
  <c r="C131" i="9"/>
  <c r="C130" i="9"/>
  <c r="C129" i="9"/>
  <c r="C128" i="9"/>
  <c r="I128" i="9" s="1"/>
  <c r="C127" i="9"/>
  <c r="C126" i="9"/>
  <c r="C125" i="9"/>
  <c r="I125" i="9" s="1"/>
  <c r="C124" i="9"/>
  <c r="C123" i="9"/>
  <c r="C122" i="9"/>
  <c r="C121" i="9"/>
  <c r="C120" i="9"/>
  <c r="I120" i="9" s="1"/>
  <c r="C119" i="9"/>
  <c r="C118" i="9"/>
  <c r="C117" i="9"/>
  <c r="I117" i="9" s="1"/>
  <c r="C116" i="9"/>
  <c r="C115" i="9"/>
  <c r="C114" i="9"/>
  <c r="C113" i="9"/>
  <c r="C112" i="9"/>
  <c r="I112" i="9" s="1"/>
  <c r="C111" i="9"/>
  <c r="C110" i="9"/>
  <c r="C109" i="9"/>
  <c r="I109" i="9" s="1"/>
  <c r="C108" i="9"/>
  <c r="C107" i="9"/>
  <c r="C106" i="9"/>
  <c r="C105" i="9"/>
  <c r="C104" i="9"/>
  <c r="I104" i="9" s="1"/>
  <c r="C103" i="9"/>
  <c r="C102" i="9"/>
  <c r="C101" i="9"/>
  <c r="I101" i="9" s="1"/>
  <c r="C100" i="9"/>
  <c r="C99" i="9"/>
  <c r="C98" i="9"/>
  <c r="C97" i="9"/>
  <c r="C96" i="9"/>
  <c r="I96" i="9" s="1"/>
  <c r="C95" i="9"/>
  <c r="C94" i="9"/>
  <c r="C93" i="9"/>
  <c r="I93" i="9" s="1"/>
  <c r="C92" i="9"/>
  <c r="C91" i="9"/>
  <c r="C90" i="9"/>
  <c r="C89" i="9"/>
  <c r="C88" i="9"/>
  <c r="I88" i="9" s="1"/>
  <c r="C87" i="9"/>
  <c r="C86" i="9"/>
  <c r="C85" i="9"/>
  <c r="I85" i="9" s="1"/>
  <c r="C84" i="9"/>
  <c r="C83" i="9"/>
  <c r="C82" i="9"/>
  <c r="C81" i="9"/>
  <c r="C80" i="9"/>
  <c r="I80" i="9" s="1"/>
  <c r="C79" i="9"/>
  <c r="C78" i="9"/>
  <c r="C77" i="9"/>
  <c r="I77" i="9" s="1"/>
  <c r="C76" i="9"/>
  <c r="C75" i="9"/>
  <c r="C74" i="9"/>
  <c r="C73" i="9"/>
  <c r="C72" i="9"/>
  <c r="I72" i="9" s="1"/>
  <c r="C71" i="9"/>
  <c r="C70" i="9"/>
  <c r="C69" i="9"/>
  <c r="I69" i="9" s="1"/>
  <c r="C68" i="9"/>
  <c r="C67" i="9"/>
  <c r="C66" i="9"/>
  <c r="C65" i="9"/>
  <c r="C64" i="9"/>
  <c r="I64" i="9" s="1"/>
  <c r="C63" i="9"/>
  <c r="C62" i="9"/>
  <c r="C61" i="9"/>
  <c r="I61" i="9" s="1"/>
  <c r="C60" i="9"/>
  <c r="C59" i="9"/>
  <c r="C58" i="9"/>
  <c r="C57" i="9"/>
  <c r="C56" i="9"/>
  <c r="I56" i="9" s="1"/>
  <c r="C55" i="9"/>
  <c r="C54" i="9"/>
  <c r="C53" i="9"/>
  <c r="I53" i="9" s="1"/>
  <c r="C52" i="9"/>
  <c r="C51" i="9"/>
  <c r="C50" i="9"/>
  <c r="C49" i="9"/>
  <c r="C48" i="9"/>
  <c r="I48" i="9" s="1"/>
  <c r="C47" i="9"/>
  <c r="C46" i="9"/>
  <c r="C45" i="9"/>
  <c r="I45" i="9" s="1"/>
  <c r="C44" i="9"/>
  <c r="C43" i="9"/>
  <c r="C42" i="9"/>
  <c r="C41" i="9"/>
  <c r="C40" i="9"/>
  <c r="I40" i="9" s="1"/>
  <c r="C39" i="9"/>
  <c r="C38" i="9"/>
  <c r="C37" i="9"/>
  <c r="I37" i="9" s="1"/>
  <c r="C36" i="9"/>
  <c r="C35" i="9"/>
  <c r="C34" i="9"/>
  <c r="C33" i="9"/>
  <c r="C32" i="9"/>
  <c r="I32" i="9" s="1"/>
  <c r="C31" i="9"/>
  <c r="C30" i="9"/>
  <c r="C29" i="9"/>
  <c r="I29" i="9" s="1"/>
  <c r="C28" i="9"/>
  <c r="C27" i="9"/>
  <c r="C26" i="9"/>
  <c r="C25" i="9"/>
  <c r="C24" i="9"/>
  <c r="I24" i="9" s="1"/>
  <c r="C23" i="9"/>
  <c r="C22" i="9"/>
  <c r="C21" i="9"/>
  <c r="I21" i="9" s="1"/>
  <c r="C20" i="9"/>
  <c r="C19" i="9"/>
  <c r="C18" i="9"/>
  <c r="C17" i="9"/>
  <c r="C16" i="9"/>
  <c r="I16" i="9" s="1"/>
  <c r="C15" i="9"/>
  <c r="C14" i="9"/>
  <c r="C13" i="9"/>
  <c r="I13" i="9" s="1"/>
  <c r="C12" i="9"/>
  <c r="C11" i="9"/>
  <c r="C10" i="9"/>
  <c r="C9" i="9"/>
  <c r="C8" i="9"/>
  <c r="I8" i="9" s="1"/>
  <c r="C7" i="9"/>
  <c r="C6" i="9"/>
  <c r="C5" i="9"/>
  <c r="I5" i="9" s="1"/>
  <c r="C4" i="9"/>
  <c r="C3" i="9"/>
  <c r="C253" i="9"/>
  <c r="I253" i="9" s="1"/>
  <c r="B251" i="9"/>
  <c r="B250" i="9"/>
  <c r="H250" i="9" s="1"/>
  <c r="B249" i="9"/>
  <c r="B248" i="9"/>
  <c r="B247" i="9"/>
  <c r="H247" i="9" s="1"/>
  <c r="B246" i="9"/>
  <c r="B245" i="9"/>
  <c r="B244" i="9"/>
  <c r="B243" i="9"/>
  <c r="B242" i="9"/>
  <c r="H242" i="9" s="1"/>
  <c r="B241" i="9"/>
  <c r="B240" i="9"/>
  <c r="B239" i="9"/>
  <c r="H239" i="9" s="1"/>
  <c r="B238" i="9"/>
  <c r="B237" i="9"/>
  <c r="B236" i="9"/>
  <c r="B235" i="9"/>
  <c r="B234" i="9"/>
  <c r="H234" i="9" s="1"/>
  <c r="B233" i="9"/>
  <c r="B232" i="9"/>
  <c r="B231" i="9"/>
  <c r="H231" i="9" s="1"/>
  <c r="B230" i="9"/>
  <c r="B229" i="9"/>
  <c r="B228" i="9"/>
  <c r="B227" i="9"/>
  <c r="B226" i="9"/>
  <c r="H226" i="9" s="1"/>
  <c r="B225" i="9"/>
  <c r="B224" i="9"/>
  <c r="B223" i="9"/>
  <c r="H223" i="9" s="1"/>
  <c r="B222" i="9"/>
  <c r="B221" i="9"/>
  <c r="B220" i="9"/>
  <c r="B219" i="9"/>
  <c r="B218" i="9"/>
  <c r="H218" i="9" s="1"/>
  <c r="B217" i="9"/>
  <c r="B216" i="9"/>
  <c r="B215" i="9"/>
  <c r="H215" i="9" s="1"/>
  <c r="B214" i="9"/>
  <c r="B213" i="9"/>
  <c r="B212" i="9"/>
  <c r="B211" i="9"/>
  <c r="B210" i="9"/>
  <c r="H210" i="9" s="1"/>
  <c r="B209" i="9"/>
  <c r="B208" i="9"/>
  <c r="B207" i="9"/>
  <c r="H207" i="9" s="1"/>
  <c r="B206" i="9"/>
  <c r="B205" i="9"/>
  <c r="B204" i="9"/>
  <c r="B203" i="9"/>
  <c r="B202" i="9"/>
  <c r="H202" i="9" s="1"/>
  <c r="B201" i="9"/>
  <c r="B200" i="9"/>
  <c r="B199" i="9"/>
  <c r="H199" i="9" s="1"/>
  <c r="B198" i="9"/>
  <c r="B197" i="9"/>
  <c r="B196" i="9"/>
  <c r="B195" i="9"/>
  <c r="B194" i="9"/>
  <c r="H194" i="9" s="1"/>
  <c r="B193" i="9"/>
  <c r="B192" i="9"/>
  <c r="B191" i="9"/>
  <c r="H191" i="9" s="1"/>
  <c r="B190" i="9"/>
  <c r="B189" i="9"/>
  <c r="B188" i="9"/>
  <c r="B187" i="9"/>
  <c r="B186" i="9"/>
  <c r="H186" i="9" s="1"/>
  <c r="B185" i="9"/>
  <c r="B184" i="9"/>
  <c r="B183" i="9"/>
  <c r="H183" i="9" s="1"/>
  <c r="B182" i="9"/>
  <c r="B181" i="9"/>
  <c r="B180" i="9"/>
  <c r="B179" i="9"/>
  <c r="B178" i="9"/>
  <c r="H178" i="9" s="1"/>
  <c r="B177" i="9"/>
  <c r="B176" i="9"/>
  <c r="B175" i="9"/>
  <c r="H175" i="9" s="1"/>
  <c r="B174" i="9"/>
  <c r="B173" i="9"/>
  <c r="B172" i="9"/>
  <c r="B171" i="9"/>
  <c r="B170" i="9"/>
  <c r="H170" i="9" s="1"/>
  <c r="B169" i="9"/>
  <c r="B168" i="9"/>
  <c r="B167" i="9"/>
  <c r="H167" i="9" s="1"/>
  <c r="B166" i="9"/>
  <c r="B165" i="9"/>
  <c r="B164" i="9"/>
  <c r="B163" i="9"/>
  <c r="B162" i="9"/>
  <c r="H162" i="9" s="1"/>
  <c r="B161" i="9"/>
  <c r="B160" i="9"/>
  <c r="B159" i="9"/>
  <c r="H159" i="9" s="1"/>
  <c r="B158" i="9"/>
  <c r="B157" i="9"/>
  <c r="B156" i="9"/>
  <c r="H156" i="9" s="1"/>
  <c r="B155" i="9"/>
  <c r="B154" i="9"/>
  <c r="H154" i="9" s="1"/>
  <c r="B153" i="9"/>
  <c r="B152" i="9"/>
  <c r="B151" i="9"/>
  <c r="H151" i="9" s="1"/>
  <c r="B150" i="9"/>
  <c r="B149" i="9"/>
  <c r="B148" i="9"/>
  <c r="H148" i="9" s="1"/>
  <c r="B147" i="9"/>
  <c r="B146" i="9"/>
  <c r="H146" i="9" s="1"/>
  <c r="B145" i="9"/>
  <c r="B144" i="9"/>
  <c r="B143" i="9"/>
  <c r="H143" i="9" s="1"/>
  <c r="B142" i="9"/>
  <c r="B141" i="9"/>
  <c r="B140" i="9"/>
  <c r="H140" i="9" s="1"/>
  <c r="B139" i="9"/>
  <c r="B138" i="9"/>
  <c r="H138" i="9" s="1"/>
  <c r="B137" i="9"/>
  <c r="B136" i="9"/>
  <c r="B135" i="9"/>
  <c r="H135" i="9" s="1"/>
  <c r="B134" i="9"/>
  <c r="B133" i="9"/>
  <c r="B132" i="9"/>
  <c r="H132" i="9" s="1"/>
  <c r="B131" i="9"/>
  <c r="B130" i="9"/>
  <c r="H130" i="9" s="1"/>
  <c r="B129" i="9"/>
  <c r="B128" i="9"/>
  <c r="B127" i="9"/>
  <c r="H127" i="9" s="1"/>
  <c r="B126" i="9"/>
  <c r="B125" i="9"/>
  <c r="B124" i="9"/>
  <c r="H124" i="9" s="1"/>
  <c r="B123" i="9"/>
  <c r="B122" i="9"/>
  <c r="H122" i="9" s="1"/>
  <c r="B121" i="9"/>
  <c r="B120" i="9"/>
  <c r="B119" i="9"/>
  <c r="H119" i="9" s="1"/>
  <c r="B118" i="9"/>
  <c r="B117" i="9"/>
  <c r="B116" i="9"/>
  <c r="H116" i="9" s="1"/>
  <c r="B115" i="9"/>
  <c r="B114" i="9"/>
  <c r="H114" i="9" s="1"/>
  <c r="B113" i="9"/>
  <c r="B112" i="9"/>
  <c r="B111" i="9"/>
  <c r="H111" i="9" s="1"/>
  <c r="B110" i="9"/>
  <c r="B109" i="9"/>
  <c r="B108" i="9"/>
  <c r="H108" i="9" s="1"/>
  <c r="B107" i="9"/>
  <c r="B106" i="9"/>
  <c r="H106" i="9" s="1"/>
  <c r="B105" i="9"/>
  <c r="B104" i="9"/>
  <c r="B103" i="9"/>
  <c r="H103" i="9" s="1"/>
  <c r="B102" i="9"/>
  <c r="B101" i="9"/>
  <c r="B100" i="9"/>
  <c r="H100" i="9" s="1"/>
  <c r="B99" i="9"/>
  <c r="B98" i="9"/>
  <c r="H98" i="9" s="1"/>
  <c r="B97" i="9"/>
  <c r="B96" i="9"/>
  <c r="B95" i="9"/>
  <c r="H95" i="9" s="1"/>
  <c r="B94" i="9"/>
  <c r="B93" i="9"/>
  <c r="B92" i="9"/>
  <c r="H92" i="9" s="1"/>
  <c r="B91" i="9"/>
  <c r="B90" i="9"/>
  <c r="H90" i="9" s="1"/>
  <c r="B89" i="9"/>
  <c r="B88" i="9"/>
  <c r="B87" i="9"/>
  <c r="H87" i="9" s="1"/>
  <c r="B86" i="9"/>
  <c r="B85" i="9"/>
  <c r="B84" i="9"/>
  <c r="H84" i="9" s="1"/>
  <c r="B83" i="9"/>
  <c r="B82" i="9"/>
  <c r="H82" i="9" s="1"/>
  <c r="B81" i="9"/>
  <c r="B80" i="9"/>
  <c r="B79" i="9"/>
  <c r="H79" i="9" s="1"/>
  <c r="B78" i="9"/>
  <c r="B77" i="9"/>
  <c r="B76" i="9"/>
  <c r="H76" i="9" s="1"/>
  <c r="B75" i="9"/>
  <c r="B74" i="9"/>
  <c r="H74" i="9" s="1"/>
  <c r="B73" i="9"/>
  <c r="B72" i="9"/>
  <c r="B71" i="9"/>
  <c r="H71" i="9" s="1"/>
  <c r="B70" i="9"/>
  <c r="B69" i="9"/>
  <c r="B68" i="9"/>
  <c r="H68" i="9" s="1"/>
  <c r="B67" i="9"/>
  <c r="B66" i="9"/>
  <c r="H66" i="9" s="1"/>
  <c r="B65" i="9"/>
  <c r="B64" i="9"/>
  <c r="B63" i="9"/>
  <c r="H63" i="9" s="1"/>
  <c r="B62" i="9"/>
  <c r="B61" i="9"/>
  <c r="B60" i="9"/>
  <c r="H60" i="9" s="1"/>
  <c r="B59" i="9"/>
  <c r="B58" i="9"/>
  <c r="H58" i="9" s="1"/>
  <c r="B57" i="9"/>
  <c r="B56" i="9"/>
  <c r="B55" i="9"/>
  <c r="H55" i="9" s="1"/>
  <c r="B54" i="9"/>
  <c r="B53" i="9"/>
  <c r="B52" i="9"/>
  <c r="H52" i="9" s="1"/>
  <c r="B51" i="9"/>
  <c r="B50" i="9"/>
  <c r="H50" i="9" s="1"/>
  <c r="B49" i="9"/>
  <c r="B48" i="9"/>
  <c r="B47" i="9"/>
  <c r="H47" i="9" s="1"/>
  <c r="B46" i="9"/>
  <c r="B45" i="9"/>
  <c r="B44" i="9"/>
  <c r="H44" i="9" s="1"/>
  <c r="B43" i="9"/>
  <c r="B42" i="9"/>
  <c r="H42" i="9" s="1"/>
  <c r="B41" i="9"/>
  <c r="B40" i="9"/>
  <c r="B39" i="9"/>
  <c r="H39" i="9" s="1"/>
  <c r="B38" i="9"/>
  <c r="B37" i="9"/>
  <c r="B36" i="9"/>
  <c r="H36" i="9" s="1"/>
  <c r="B35" i="9"/>
  <c r="B34" i="9"/>
  <c r="H34" i="9" s="1"/>
  <c r="B33" i="9"/>
  <c r="B32" i="9"/>
  <c r="B31" i="9"/>
  <c r="H31" i="9" s="1"/>
  <c r="B30" i="9"/>
  <c r="B29" i="9"/>
  <c r="B28" i="9"/>
  <c r="H28" i="9" s="1"/>
  <c r="B27" i="9"/>
  <c r="B26" i="9"/>
  <c r="H26" i="9" s="1"/>
  <c r="B25" i="9"/>
  <c r="B24" i="9"/>
  <c r="B23" i="9"/>
  <c r="B22" i="9"/>
  <c r="B21" i="9"/>
  <c r="B20" i="9"/>
  <c r="H20" i="9" s="1"/>
  <c r="B19" i="9"/>
  <c r="B18" i="9"/>
  <c r="H18" i="9" s="1"/>
  <c r="B17" i="9"/>
  <c r="B16" i="9"/>
  <c r="B15" i="9"/>
  <c r="B14" i="9"/>
  <c r="B13" i="9"/>
  <c r="B12" i="9"/>
  <c r="H12" i="9" s="1"/>
  <c r="B11" i="9"/>
  <c r="B10" i="9"/>
  <c r="H10" i="9" s="1"/>
  <c r="B9" i="9"/>
  <c r="B8" i="9"/>
  <c r="B7" i="9"/>
  <c r="B6" i="9"/>
  <c r="B5" i="9"/>
  <c r="H5" i="9" s="1"/>
  <c r="L248" i="9" l="1"/>
  <c r="H164" i="9"/>
  <c r="H172" i="9"/>
  <c r="H180" i="9"/>
  <c r="H188" i="9"/>
  <c r="H196" i="9"/>
  <c r="H204" i="9"/>
  <c r="H212" i="9"/>
  <c r="H220" i="9"/>
  <c r="H228" i="9"/>
  <c r="H236" i="9"/>
  <c r="H244" i="9"/>
  <c r="I10" i="9"/>
  <c r="M4" i="9"/>
  <c r="M6" i="9"/>
  <c r="M8" i="9"/>
  <c r="M10" i="9"/>
  <c r="M12" i="9"/>
  <c r="M14" i="9"/>
  <c r="M16" i="9"/>
  <c r="M18" i="9"/>
  <c r="M20" i="9"/>
  <c r="M22" i="9"/>
  <c r="M24" i="9"/>
  <c r="M26" i="9"/>
  <c r="M28" i="9"/>
  <c r="M30" i="9"/>
  <c r="M32" i="9"/>
  <c r="M34" i="9"/>
  <c r="M36" i="9"/>
  <c r="M38" i="9"/>
  <c r="M40" i="9"/>
  <c r="M42" i="9"/>
  <c r="M44" i="9"/>
  <c r="M46" i="9"/>
  <c r="M48" i="9"/>
  <c r="M50" i="9"/>
  <c r="M52" i="9"/>
  <c r="M54" i="9"/>
  <c r="M56" i="9"/>
  <c r="M58" i="9"/>
  <c r="M60" i="9"/>
  <c r="M62" i="9"/>
  <c r="M64" i="9"/>
  <c r="M66" i="9"/>
  <c r="M68" i="9"/>
  <c r="M70" i="9"/>
  <c r="M72" i="9"/>
  <c r="M74" i="9"/>
  <c r="M76" i="9"/>
  <c r="M78" i="9"/>
  <c r="M80" i="9"/>
  <c r="M82" i="9"/>
  <c r="M84" i="9"/>
  <c r="M86" i="9"/>
  <c r="M88" i="9"/>
  <c r="M90" i="9"/>
  <c r="M92" i="9"/>
  <c r="M94" i="9"/>
  <c r="M96" i="9"/>
  <c r="M98" i="9"/>
  <c r="M100" i="9"/>
  <c r="M102" i="9"/>
  <c r="M104" i="9"/>
  <c r="M106" i="9"/>
  <c r="M108" i="9"/>
  <c r="M110" i="9"/>
  <c r="M112" i="9"/>
  <c r="M114" i="9"/>
  <c r="M116" i="9"/>
  <c r="M118" i="9"/>
  <c r="M120" i="9"/>
  <c r="M122" i="9"/>
  <c r="M124" i="9"/>
  <c r="L250" i="9"/>
  <c r="I18" i="9"/>
  <c r="I26" i="9"/>
  <c r="I34" i="9"/>
  <c r="I42" i="9"/>
  <c r="I50" i="9"/>
  <c r="I58" i="9"/>
  <c r="I66" i="9"/>
  <c r="I74" i="9"/>
  <c r="I82" i="9"/>
  <c r="I90" i="9"/>
  <c r="I98" i="9"/>
  <c r="I106" i="9"/>
  <c r="I114" i="9"/>
  <c r="I122" i="9"/>
  <c r="I130" i="9"/>
  <c r="I138" i="9"/>
  <c r="I146" i="9"/>
  <c r="I154" i="9"/>
  <c r="I162" i="9"/>
  <c r="I170" i="9"/>
  <c r="I178" i="9"/>
  <c r="I186" i="9"/>
  <c r="H6" i="9"/>
  <c r="H14" i="9"/>
  <c r="H22" i="9"/>
  <c r="H30" i="9"/>
  <c r="H38" i="9"/>
  <c r="H46" i="9"/>
  <c r="H54" i="9"/>
  <c r="H62" i="9"/>
  <c r="H70" i="9"/>
  <c r="H78" i="9"/>
  <c r="H86" i="9"/>
  <c r="H94" i="9"/>
  <c r="H102" i="9"/>
  <c r="H110" i="9"/>
  <c r="H118" i="9"/>
  <c r="H126" i="9"/>
  <c r="H134" i="9"/>
  <c r="H142" i="9"/>
  <c r="H150" i="9"/>
  <c r="H158" i="9"/>
  <c r="H166" i="9"/>
  <c r="H174" i="9"/>
  <c r="H182" i="9"/>
  <c r="H190" i="9"/>
  <c r="H198" i="9"/>
  <c r="H206" i="9"/>
  <c r="H214" i="9"/>
  <c r="H222" i="9"/>
  <c r="H230" i="9"/>
  <c r="H238" i="9"/>
  <c r="H246" i="9"/>
  <c r="I4" i="9"/>
  <c r="I12" i="9"/>
  <c r="I20" i="9"/>
  <c r="I28" i="9"/>
  <c r="I36" i="9"/>
  <c r="I44" i="9"/>
  <c r="I52" i="9"/>
  <c r="I60" i="9"/>
  <c r="I68" i="9"/>
  <c r="I76" i="9"/>
  <c r="I84" i="9"/>
  <c r="I92" i="9"/>
  <c r="I100" i="9"/>
  <c r="I108" i="9"/>
  <c r="I116" i="9"/>
  <c r="I124" i="9"/>
  <c r="I132" i="9"/>
  <c r="I140" i="9"/>
  <c r="I148" i="9"/>
  <c r="I156" i="9"/>
  <c r="I164" i="9"/>
  <c r="I172" i="9"/>
  <c r="I180" i="9"/>
  <c r="I188" i="9"/>
  <c r="I196" i="9"/>
  <c r="I204" i="9"/>
  <c r="I212" i="9"/>
  <c r="I220" i="9"/>
  <c r="I228" i="9"/>
  <c r="I236" i="9"/>
  <c r="I244" i="9"/>
  <c r="I252" i="9"/>
  <c r="K4" i="9"/>
  <c r="K6" i="9"/>
  <c r="K8" i="9"/>
  <c r="K10" i="9"/>
  <c r="K12" i="9"/>
  <c r="K14" i="9"/>
  <c r="K16" i="9"/>
  <c r="K18" i="9"/>
  <c r="K20" i="9"/>
  <c r="K22" i="9"/>
  <c r="K24" i="9"/>
  <c r="K26" i="9"/>
  <c r="K28" i="9"/>
  <c r="K30" i="9"/>
  <c r="K32" i="9"/>
  <c r="K34" i="9"/>
  <c r="K36" i="9"/>
  <c r="K38" i="9"/>
  <c r="K40" i="9"/>
  <c r="K42" i="9"/>
  <c r="K44" i="9"/>
  <c r="K46" i="9"/>
  <c r="K48" i="9"/>
  <c r="K50" i="9"/>
  <c r="K52" i="9"/>
  <c r="K54" i="9"/>
  <c r="K56" i="9"/>
  <c r="K58" i="9"/>
  <c r="K60" i="9"/>
  <c r="K62" i="9"/>
  <c r="K64" i="9"/>
  <c r="K66" i="9"/>
  <c r="K68" i="9"/>
  <c r="K70" i="9"/>
  <c r="K72" i="9"/>
  <c r="K74" i="9"/>
  <c r="K76" i="9"/>
  <c r="K78" i="9"/>
  <c r="K80" i="9"/>
  <c r="K82" i="9"/>
  <c r="I194" i="9"/>
  <c r="I234" i="9"/>
  <c r="I242" i="9"/>
  <c r="M126" i="9"/>
  <c r="M128" i="9"/>
  <c r="M130" i="9"/>
  <c r="M132" i="9"/>
  <c r="M134" i="9"/>
  <c r="M136" i="9"/>
  <c r="M138" i="9"/>
  <c r="M140" i="9"/>
  <c r="M142" i="9"/>
  <c r="M144" i="9"/>
  <c r="M146" i="9"/>
  <c r="M148" i="9"/>
  <c r="M150" i="9"/>
  <c r="M152" i="9"/>
  <c r="M154" i="9"/>
  <c r="M156" i="9"/>
  <c r="M158" i="9"/>
  <c r="M160" i="9"/>
  <c r="M162" i="9"/>
  <c r="M164" i="9"/>
  <c r="M166" i="9"/>
  <c r="M168" i="9"/>
  <c r="M170" i="9"/>
  <c r="M172" i="9"/>
  <c r="M174" i="9"/>
  <c r="M176" i="9"/>
  <c r="M178" i="9"/>
  <c r="M180" i="9"/>
  <c r="M182" i="9"/>
  <c r="M184" i="9"/>
  <c r="M186" i="9"/>
  <c r="M188" i="9"/>
  <c r="M190" i="9"/>
  <c r="M192" i="9"/>
  <c r="M194" i="9"/>
  <c r="M196" i="9"/>
  <c r="M198" i="9"/>
  <c r="M200" i="9"/>
  <c r="M202" i="9"/>
  <c r="M204" i="9"/>
  <c r="M206" i="9"/>
  <c r="M208" i="9"/>
  <c r="M210" i="9"/>
  <c r="M212" i="9"/>
  <c r="M214" i="9"/>
  <c r="M216" i="9"/>
  <c r="M218" i="9"/>
  <c r="M220" i="9"/>
  <c r="M222" i="9"/>
  <c r="M224" i="9"/>
  <c r="M226" i="9"/>
  <c r="M228" i="9"/>
  <c r="M230" i="9"/>
  <c r="M232" i="9"/>
  <c r="M234" i="9"/>
  <c r="M236" i="9"/>
  <c r="L242" i="9"/>
  <c r="L252" i="9"/>
  <c r="K84" i="9"/>
  <c r="K86" i="9"/>
  <c r="K88" i="9"/>
  <c r="K90" i="9"/>
  <c r="K92" i="9"/>
  <c r="K94" i="9"/>
  <c r="K96" i="9"/>
  <c r="K98" i="9"/>
  <c r="K100" i="9"/>
  <c r="K102" i="9"/>
  <c r="K104" i="9"/>
  <c r="K106" i="9"/>
  <c r="K108" i="9"/>
  <c r="K110" i="9"/>
  <c r="K112" i="9"/>
  <c r="K114" i="9"/>
  <c r="K116" i="9"/>
  <c r="K118" i="9"/>
  <c r="K120" i="9"/>
  <c r="K122" i="9"/>
  <c r="K124" i="9"/>
  <c r="K126" i="9"/>
  <c r="K128" i="9"/>
  <c r="K130" i="9"/>
  <c r="K132" i="9"/>
  <c r="K134" i="9"/>
  <c r="K136" i="9"/>
  <c r="K138" i="9"/>
  <c r="K140" i="9"/>
  <c r="K142" i="9"/>
  <c r="K144" i="9"/>
  <c r="K146" i="9"/>
  <c r="K148" i="9"/>
  <c r="K150" i="9"/>
  <c r="K152" i="9"/>
  <c r="K154" i="9"/>
  <c r="K156" i="9"/>
  <c r="K158" i="9"/>
  <c r="K160" i="9"/>
  <c r="K162" i="9"/>
  <c r="K164" i="9"/>
  <c r="K166" i="9"/>
  <c r="K168" i="9"/>
  <c r="K170" i="9"/>
  <c r="K172" i="9"/>
  <c r="K174" i="9"/>
  <c r="K176" i="9"/>
  <c r="K178" i="9"/>
  <c r="K180" i="9"/>
  <c r="K182" i="9"/>
  <c r="K184" i="9"/>
  <c r="K186" i="9"/>
  <c r="K188" i="9"/>
  <c r="K190" i="9"/>
  <c r="K192" i="9"/>
  <c r="K194" i="9"/>
  <c r="K196" i="9"/>
  <c r="K198" i="9"/>
  <c r="K200" i="9"/>
  <c r="K202" i="9"/>
  <c r="K204" i="9"/>
  <c r="K206" i="9"/>
  <c r="K208" i="9"/>
  <c r="K210" i="9"/>
  <c r="K212" i="9"/>
  <c r="K214" i="9"/>
  <c r="K216" i="9"/>
  <c r="K218" i="9"/>
  <c r="K220" i="9"/>
  <c r="K222" i="9"/>
  <c r="K224" i="9"/>
  <c r="K226" i="9"/>
  <c r="K228" i="9"/>
  <c r="K230" i="9"/>
  <c r="K232" i="9"/>
  <c r="K234" i="9"/>
  <c r="K236" i="9"/>
  <c r="K238" i="9"/>
  <c r="K240" i="9"/>
  <c r="K242" i="9"/>
  <c r="K244" i="9"/>
  <c r="K246" i="9"/>
  <c r="K248" i="9"/>
  <c r="K250" i="9"/>
  <c r="K252" i="9"/>
  <c r="H13" i="9"/>
  <c r="H21" i="9"/>
  <c r="H29" i="9"/>
  <c r="H37" i="9"/>
  <c r="H45" i="9"/>
  <c r="H53" i="9"/>
  <c r="H61" i="9"/>
  <c r="H69" i="9"/>
  <c r="H77" i="9"/>
  <c r="H85" i="9"/>
  <c r="H93" i="9"/>
  <c r="H101" i="9"/>
  <c r="H109" i="9"/>
  <c r="H117" i="9"/>
  <c r="H125" i="9"/>
  <c r="H133" i="9"/>
  <c r="H141" i="9"/>
  <c r="H149" i="9"/>
  <c r="H157" i="9"/>
  <c r="H165" i="9"/>
  <c r="H173" i="9"/>
  <c r="H181" i="9"/>
  <c r="H189" i="9"/>
  <c r="H197" i="9"/>
  <c r="H205" i="9"/>
  <c r="H213" i="9"/>
  <c r="H221" i="9"/>
  <c r="H229" i="9"/>
  <c r="H237" i="9"/>
  <c r="H245" i="9"/>
  <c r="I11" i="9"/>
  <c r="I19" i="9"/>
  <c r="I27" i="9"/>
  <c r="I35" i="9"/>
  <c r="I43" i="9"/>
  <c r="I51" i="9"/>
  <c r="I59" i="9"/>
  <c r="I67" i="9"/>
  <c r="I75" i="9"/>
  <c r="I83" i="9"/>
  <c r="I91" i="9"/>
  <c r="I99" i="9"/>
  <c r="I107" i="9"/>
  <c r="I115" i="9"/>
  <c r="I123" i="9"/>
  <c r="I131" i="9"/>
  <c r="I139" i="9"/>
  <c r="I147" i="9"/>
  <c r="I163" i="9"/>
  <c r="I235" i="9"/>
  <c r="K5" i="9"/>
  <c r="K7" i="9"/>
  <c r="K9" i="9"/>
  <c r="K11" i="9"/>
  <c r="K13" i="9"/>
  <c r="K15" i="9"/>
  <c r="K17" i="9"/>
  <c r="K19" i="9"/>
  <c r="K21" i="9"/>
  <c r="K23" i="9"/>
  <c r="K25" i="9"/>
  <c r="K27" i="9"/>
  <c r="K29" i="9"/>
  <c r="K31" i="9"/>
  <c r="K33" i="9"/>
  <c r="K35" i="9"/>
  <c r="K37" i="9"/>
  <c r="K39" i="9"/>
  <c r="K41" i="9"/>
  <c r="K43" i="9"/>
  <c r="K45" i="9"/>
  <c r="K47" i="9"/>
  <c r="K49" i="9"/>
  <c r="K51" i="9"/>
  <c r="K53" i="9"/>
  <c r="K55" i="9"/>
  <c r="K57" i="9"/>
  <c r="K59" i="9"/>
  <c r="K61" i="9"/>
  <c r="K63" i="9"/>
  <c r="K65" i="9"/>
  <c r="K67" i="9"/>
  <c r="K69" i="9"/>
  <c r="K71" i="9"/>
  <c r="K73" i="9"/>
  <c r="K75" i="9"/>
  <c r="K77" i="9"/>
  <c r="K79" i="9"/>
  <c r="K81" i="9"/>
  <c r="K83" i="9"/>
  <c r="J5" i="9"/>
  <c r="J7" i="9"/>
  <c r="J9" i="9"/>
  <c r="J11" i="9"/>
  <c r="J13" i="9"/>
  <c r="J15" i="9"/>
  <c r="J17" i="9"/>
  <c r="J19" i="9"/>
  <c r="J21" i="9"/>
  <c r="J23" i="9"/>
  <c r="J25" i="9"/>
  <c r="J27" i="9"/>
  <c r="J29" i="9"/>
  <c r="J31" i="9"/>
  <c r="J33" i="9"/>
  <c r="J35" i="9"/>
  <c r="J37" i="9"/>
  <c r="J39" i="9"/>
  <c r="J41" i="9"/>
  <c r="J43" i="9"/>
  <c r="J45" i="9"/>
  <c r="J47" i="9"/>
  <c r="J49" i="9"/>
  <c r="J51" i="9"/>
  <c r="J53" i="9"/>
  <c r="J55" i="9"/>
  <c r="J57" i="9"/>
  <c r="J59" i="9"/>
  <c r="J61" i="9"/>
  <c r="J63" i="9"/>
  <c r="J65" i="9"/>
  <c r="J67" i="9"/>
  <c r="J69" i="9"/>
  <c r="J71" i="9"/>
  <c r="J73" i="9"/>
  <c r="J75" i="9"/>
  <c r="J77" i="9"/>
  <c r="J79" i="9"/>
  <c r="J81" i="9"/>
  <c r="J83" i="9"/>
  <c r="H15" i="9"/>
  <c r="H16" i="9"/>
  <c r="H24" i="9"/>
  <c r="H32" i="9"/>
  <c r="H40" i="9"/>
  <c r="H48" i="9"/>
  <c r="H56" i="9"/>
  <c r="H64" i="9"/>
  <c r="H72" i="9"/>
  <c r="H80" i="9"/>
  <c r="H88" i="9"/>
  <c r="H96" i="9"/>
  <c r="H104" i="9"/>
  <c r="H112" i="9"/>
  <c r="H120" i="9"/>
  <c r="H128" i="9"/>
  <c r="H136" i="9"/>
  <c r="H144" i="9"/>
  <c r="H152" i="9"/>
  <c r="H160" i="9"/>
  <c r="H168" i="9"/>
  <c r="H176" i="9"/>
  <c r="H184" i="9"/>
  <c r="H192" i="9"/>
  <c r="H200" i="9"/>
  <c r="H208" i="9"/>
  <c r="H216" i="9"/>
  <c r="H224" i="9"/>
  <c r="H232" i="9"/>
  <c r="H240" i="9"/>
  <c r="H248" i="9"/>
  <c r="I6" i="9"/>
  <c r="I14" i="9"/>
  <c r="I22" i="9"/>
  <c r="I30" i="9"/>
  <c r="I38" i="9"/>
  <c r="I46" i="9"/>
  <c r="I54" i="9"/>
  <c r="I62" i="9"/>
  <c r="I70" i="9"/>
  <c r="I78" i="9"/>
  <c r="I86" i="9"/>
  <c r="I94" i="9"/>
  <c r="I102" i="9"/>
  <c r="I110" i="9"/>
  <c r="I118" i="9"/>
  <c r="I126" i="9"/>
  <c r="I134" i="9"/>
  <c r="I142" i="9"/>
  <c r="I150" i="9"/>
  <c r="I158" i="9"/>
  <c r="I166" i="9"/>
  <c r="I174" i="9"/>
  <c r="I182" i="9"/>
  <c r="I190" i="9"/>
  <c r="I198" i="9"/>
  <c r="I206" i="9"/>
  <c r="I214" i="9"/>
  <c r="I222" i="9"/>
  <c r="I230" i="9"/>
  <c r="I238" i="9"/>
  <c r="I246" i="9"/>
  <c r="H8" i="9"/>
  <c r="H9" i="9"/>
  <c r="H17" i="9"/>
  <c r="H25" i="9"/>
  <c r="H33" i="9"/>
  <c r="H41" i="9"/>
  <c r="H49" i="9"/>
  <c r="H57" i="9"/>
  <c r="H65" i="9"/>
  <c r="H73" i="9"/>
  <c r="H81" i="9"/>
  <c r="H89" i="9"/>
  <c r="H97" i="9"/>
  <c r="H105" i="9"/>
  <c r="H113" i="9"/>
  <c r="H121" i="9"/>
  <c r="H129" i="9"/>
  <c r="H137" i="9"/>
  <c r="H145" i="9"/>
  <c r="H153" i="9"/>
  <c r="H161" i="9"/>
  <c r="H169" i="9"/>
  <c r="H177" i="9"/>
  <c r="H185" i="9"/>
  <c r="H193" i="9"/>
  <c r="H201" i="9"/>
  <c r="H209" i="9"/>
  <c r="H217" i="9"/>
  <c r="H225" i="9"/>
  <c r="H233" i="9"/>
  <c r="H241" i="9"/>
  <c r="H249" i="9"/>
  <c r="I7" i="9"/>
  <c r="I15" i="9"/>
  <c r="I23" i="9"/>
  <c r="I31" i="9"/>
  <c r="I39" i="9"/>
  <c r="I47" i="9"/>
  <c r="I55" i="9"/>
  <c r="I63" i="9"/>
  <c r="I71" i="9"/>
  <c r="I79" i="9"/>
  <c r="I87" i="9"/>
  <c r="I95" i="9"/>
  <c r="I103" i="9"/>
  <c r="I111" i="9"/>
  <c r="I119" i="9"/>
  <c r="I127" i="9"/>
  <c r="I135" i="9"/>
  <c r="I143" i="9"/>
  <c r="I151" i="9"/>
  <c r="I159" i="9"/>
  <c r="I167" i="9"/>
  <c r="I175" i="9"/>
  <c r="I183" i="9"/>
  <c r="I191" i="9"/>
  <c r="I199" i="9"/>
  <c r="I207" i="9"/>
  <c r="I215" i="9"/>
  <c r="I223" i="9"/>
  <c r="I231" i="9"/>
  <c r="I239" i="9"/>
  <c r="I247" i="9"/>
  <c r="H7" i="9"/>
  <c r="H11" i="9"/>
  <c r="H19" i="9"/>
  <c r="H27" i="9"/>
  <c r="H35" i="9"/>
  <c r="H43" i="9"/>
  <c r="H51" i="9"/>
  <c r="H59" i="9"/>
  <c r="H67" i="9"/>
  <c r="H75" i="9"/>
  <c r="H83" i="9"/>
  <c r="H91" i="9"/>
  <c r="H99" i="9"/>
  <c r="H107" i="9"/>
  <c r="H115" i="9"/>
  <c r="H123" i="9"/>
  <c r="H131" i="9"/>
  <c r="H139" i="9"/>
  <c r="H147" i="9"/>
  <c r="H155" i="9"/>
  <c r="H163" i="9"/>
  <c r="H171" i="9"/>
  <c r="H179" i="9"/>
  <c r="H187" i="9"/>
  <c r="H195" i="9"/>
  <c r="H203" i="9"/>
  <c r="H211" i="9"/>
  <c r="H219" i="9"/>
  <c r="H227" i="9"/>
  <c r="H235" i="9"/>
  <c r="H243" i="9"/>
  <c r="H251" i="9"/>
  <c r="I9" i="9"/>
  <c r="I17" i="9"/>
  <c r="I25" i="9"/>
  <c r="I33" i="9"/>
  <c r="I41" i="9"/>
  <c r="I49" i="9"/>
  <c r="I57" i="9"/>
  <c r="I65" i="9"/>
  <c r="I73" i="9"/>
  <c r="I81" i="9"/>
  <c r="I89" i="9"/>
  <c r="I97" i="9"/>
  <c r="I105" i="9"/>
  <c r="I113" i="9"/>
  <c r="I121" i="9"/>
  <c r="I129" i="9"/>
  <c r="I137" i="9"/>
  <c r="I145" i="9"/>
  <c r="I153" i="9"/>
  <c r="I161" i="9"/>
  <c r="I169" i="9"/>
  <c r="I177" i="9"/>
  <c r="I185" i="9"/>
  <c r="I193" i="9"/>
  <c r="I201" i="9"/>
  <c r="I209" i="9"/>
  <c r="I217" i="9"/>
  <c r="I225" i="9"/>
  <c r="I233" i="9"/>
  <c r="I241" i="9"/>
  <c r="I249" i="9"/>
  <c r="M5" i="9"/>
  <c r="M7" i="9"/>
  <c r="M9" i="9"/>
  <c r="M11" i="9"/>
  <c r="M13" i="9"/>
  <c r="M15" i="9"/>
  <c r="M17" i="9"/>
  <c r="M19" i="9"/>
  <c r="M21" i="9"/>
  <c r="M23" i="9"/>
  <c r="M25" i="9"/>
  <c r="M27" i="9"/>
  <c r="M29" i="9"/>
  <c r="M31" i="9"/>
  <c r="M33" i="9"/>
  <c r="M35" i="9"/>
  <c r="M37" i="9"/>
  <c r="M39" i="9"/>
  <c r="M41" i="9"/>
  <c r="M43" i="9"/>
  <c r="M45" i="9"/>
  <c r="M47" i="9"/>
  <c r="M49" i="9"/>
  <c r="M51" i="9"/>
  <c r="M53" i="9"/>
  <c r="M55" i="9"/>
  <c r="M57" i="9"/>
  <c r="M59" i="9"/>
  <c r="M61" i="9"/>
  <c r="M63" i="9"/>
  <c r="M65" i="9"/>
  <c r="M67" i="9"/>
  <c r="M69" i="9"/>
  <c r="M71" i="9"/>
  <c r="M73" i="9"/>
  <c r="M75" i="9"/>
  <c r="M77" i="9"/>
  <c r="M79" i="9"/>
  <c r="M81" i="9"/>
  <c r="M83" i="9"/>
  <c r="M85" i="9"/>
  <c r="H23" i="9"/>
  <c r="I202" i="9"/>
  <c r="I210" i="9"/>
  <c r="I218" i="9"/>
  <c r="I226" i="9"/>
  <c r="I250" i="9"/>
  <c r="L5" i="9"/>
  <c r="L7" i="9"/>
  <c r="L9" i="9"/>
  <c r="L11" i="9"/>
  <c r="L13" i="9"/>
  <c r="L15" i="9"/>
  <c r="L17" i="9"/>
  <c r="L19" i="9"/>
  <c r="L21" i="9"/>
  <c r="L23" i="9"/>
  <c r="L25" i="9"/>
  <c r="L27" i="9"/>
  <c r="L29" i="9"/>
  <c r="L31" i="9"/>
  <c r="L33" i="9"/>
  <c r="L35" i="9"/>
  <c r="L37" i="9"/>
  <c r="L39" i="9"/>
  <c r="L41" i="9"/>
  <c r="L43" i="9"/>
  <c r="L45" i="9"/>
  <c r="L47" i="9"/>
  <c r="L49" i="9"/>
  <c r="L51" i="9"/>
  <c r="L53" i="9"/>
  <c r="L55" i="9"/>
  <c r="L57" i="9"/>
  <c r="L59" i="9"/>
  <c r="L61" i="9"/>
  <c r="L63" i="9"/>
  <c r="L65" i="9"/>
  <c r="L67" i="9"/>
  <c r="L69" i="9"/>
  <c r="L71" i="9"/>
  <c r="L73" i="9"/>
  <c r="L75" i="9"/>
  <c r="L77" i="9"/>
  <c r="L79" i="9"/>
  <c r="L81" i="9"/>
  <c r="L83" i="9"/>
  <c r="J85" i="9"/>
  <c r="J87" i="9"/>
  <c r="J89" i="9"/>
  <c r="J91" i="9"/>
  <c r="J93" i="9"/>
  <c r="J95" i="9"/>
  <c r="J97" i="9"/>
  <c r="J99" i="9"/>
  <c r="J101" i="9"/>
  <c r="J103" i="9"/>
  <c r="J105" i="9"/>
  <c r="J107" i="9"/>
  <c r="J109" i="9"/>
  <c r="J111" i="9"/>
  <c r="J113" i="9"/>
  <c r="J115" i="9"/>
  <c r="J117" i="9"/>
  <c r="J119" i="9"/>
  <c r="J121" i="9"/>
  <c r="J123" i="9"/>
  <c r="J125" i="9"/>
  <c r="J127" i="9"/>
  <c r="J129" i="9"/>
  <c r="J131" i="9"/>
  <c r="J133" i="9"/>
  <c r="J135" i="9"/>
  <c r="J137" i="9"/>
  <c r="J139" i="9"/>
  <c r="J141" i="9"/>
  <c r="J143" i="9"/>
  <c r="J145" i="9"/>
  <c r="J147" i="9"/>
  <c r="J149" i="9"/>
  <c r="J151" i="9"/>
  <c r="J153" i="9"/>
  <c r="J155" i="9"/>
  <c r="J157" i="9"/>
  <c r="J159" i="9"/>
  <c r="J161" i="9"/>
  <c r="J163" i="9"/>
  <c r="J165" i="9"/>
  <c r="J167" i="9"/>
  <c r="J169" i="9"/>
  <c r="J171" i="9"/>
  <c r="J173" i="9"/>
  <c r="J175" i="9"/>
  <c r="J177" i="9"/>
  <c r="J179" i="9"/>
  <c r="J181" i="9"/>
  <c r="J183" i="9"/>
  <c r="J185" i="9"/>
  <c r="J187" i="9"/>
  <c r="J189" i="9"/>
  <c r="J191" i="9"/>
  <c r="J193" i="9"/>
  <c r="J195" i="9"/>
  <c r="J197" i="9"/>
  <c r="J199" i="9"/>
  <c r="J201" i="9"/>
  <c r="J203" i="9"/>
  <c r="J205" i="9"/>
  <c r="J207" i="9"/>
  <c r="J209" i="9"/>
  <c r="J211" i="9"/>
  <c r="J213" i="9"/>
  <c r="J215" i="9"/>
  <c r="J217" i="9"/>
  <c r="J219" i="9"/>
  <c r="J221" i="9"/>
  <c r="J223" i="9"/>
  <c r="J225" i="9"/>
  <c r="J227" i="9"/>
  <c r="J229" i="9"/>
  <c r="J231" i="9"/>
  <c r="J233" i="9"/>
  <c r="J235" i="9"/>
  <c r="J237" i="9"/>
  <c r="J239" i="9"/>
  <c r="J241" i="9"/>
  <c r="J243" i="9"/>
  <c r="J245" i="9"/>
  <c r="J247" i="9"/>
  <c r="J249" i="9"/>
  <c r="J251" i="9"/>
  <c r="M238" i="9"/>
  <c r="M240" i="9"/>
  <c r="M242" i="9"/>
  <c r="M244" i="9"/>
  <c r="M246" i="9"/>
  <c r="M248" i="9"/>
  <c r="M250" i="9"/>
  <c r="M252" i="9"/>
  <c r="M87" i="9"/>
  <c r="M89" i="9"/>
  <c r="M91" i="9"/>
  <c r="M93" i="9"/>
  <c r="M95" i="9"/>
  <c r="M97" i="9"/>
  <c r="M99" i="9"/>
  <c r="M101" i="9"/>
  <c r="M103" i="9"/>
  <c r="M105" i="9"/>
  <c r="M107" i="9"/>
  <c r="M109" i="9"/>
  <c r="M111" i="9"/>
  <c r="M113" i="9"/>
  <c r="M115" i="9"/>
  <c r="M117" i="9"/>
  <c r="M119" i="9"/>
  <c r="M121" i="9"/>
  <c r="M123" i="9"/>
  <c r="M125" i="9"/>
  <c r="M127" i="9"/>
  <c r="M129" i="9"/>
  <c r="M131" i="9"/>
  <c r="M133" i="9"/>
  <c r="M135" i="9"/>
  <c r="M137" i="9"/>
  <c r="M139" i="9"/>
  <c r="M141" i="9"/>
  <c r="M143" i="9"/>
  <c r="M145" i="9"/>
  <c r="M147" i="9"/>
  <c r="M149" i="9"/>
  <c r="M151" i="9"/>
  <c r="M153" i="9"/>
  <c r="M155" i="9"/>
  <c r="M157" i="9"/>
  <c r="M159" i="9"/>
  <c r="M161" i="9"/>
  <c r="M163" i="9"/>
  <c r="M165" i="9"/>
  <c r="M167" i="9"/>
  <c r="M169" i="9"/>
  <c r="M171" i="9"/>
  <c r="M173" i="9"/>
  <c r="M175" i="9"/>
  <c r="M177" i="9"/>
  <c r="M179" i="9"/>
  <c r="M181" i="9"/>
  <c r="M183" i="9"/>
  <c r="M185" i="9"/>
  <c r="M187" i="9"/>
  <c r="M189" i="9"/>
  <c r="M191" i="9"/>
  <c r="M193" i="9"/>
  <c r="M195" i="9"/>
  <c r="M197" i="9"/>
  <c r="M199" i="9"/>
  <c r="M201" i="9"/>
  <c r="M203" i="9"/>
  <c r="M205" i="9"/>
  <c r="M207" i="9"/>
  <c r="M209" i="9"/>
  <c r="M211" i="9"/>
  <c r="M213" i="9"/>
  <c r="M215" i="9"/>
  <c r="M217" i="9"/>
  <c r="M219" i="9"/>
  <c r="M221" i="9"/>
  <c r="M223" i="9"/>
  <c r="M225" i="9"/>
  <c r="M227" i="9"/>
  <c r="M229" i="9"/>
  <c r="M231" i="9"/>
  <c r="M233" i="9"/>
  <c r="M235" i="9"/>
  <c r="M237" i="9"/>
  <c r="M239" i="9"/>
  <c r="M241" i="9"/>
  <c r="M243" i="9"/>
  <c r="M245" i="9"/>
  <c r="M247" i="9"/>
  <c r="L85" i="9"/>
  <c r="L87" i="9"/>
  <c r="L89" i="9"/>
  <c r="L91" i="9"/>
  <c r="L93" i="9"/>
  <c r="L95" i="9"/>
  <c r="L97" i="9"/>
  <c r="L99" i="9"/>
  <c r="L101" i="9"/>
  <c r="L103" i="9"/>
  <c r="L105" i="9"/>
  <c r="L107" i="9"/>
  <c r="L109" i="9"/>
  <c r="L111" i="9"/>
  <c r="L113" i="9"/>
  <c r="L115" i="9"/>
  <c r="L117" i="9"/>
  <c r="L119" i="9"/>
  <c r="L121" i="9"/>
  <c r="L123" i="9"/>
  <c r="L125" i="9"/>
  <c r="L127" i="9"/>
  <c r="L129" i="9"/>
  <c r="L131" i="9"/>
  <c r="L133" i="9"/>
  <c r="L135" i="9"/>
  <c r="L137" i="9"/>
  <c r="L139" i="9"/>
  <c r="L141" i="9"/>
  <c r="L143" i="9"/>
  <c r="L145" i="9"/>
  <c r="L147" i="9"/>
  <c r="L149" i="9"/>
  <c r="L151" i="9"/>
  <c r="L153" i="9"/>
  <c r="L155" i="9"/>
  <c r="L157" i="9"/>
  <c r="L159" i="9"/>
  <c r="L161" i="9"/>
  <c r="L163" i="9"/>
  <c r="L165" i="9"/>
  <c r="L167" i="9"/>
  <c r="L169" i="9"/>
  <c r="L171" i="9"/>
  <c r="L173" i="9"/>
  <c r="L175" i="9"/>
  <c r="L177" i="9"/>
  <c r="L179" i="9"/>
  <c r="L181" i="9"/>
  <c r="L183" i="9"/>
  <c r="L185" i="9"/>
  <c r="L187" i="9"/>
  <c r="L189" i="9"/>
  <c r="L191" i="9"/>
  <c r="L193" i="9"/>
  <c r="L195" i="9"/>
  <c r="L197" i="9"/>
  <c r="L199" i="9"/>
  <c r="L201" i="9"/>
  <c r="L203" i="9"/>
  <c r="L205" i="9"/>
  <c r="L207" i="9"/>
  <c r="L209" i="9"/>
  <c r="L211" i="9"/>
  <c r="L213" i="9"/>
  <c r="L215" i="9"/>
  <c r="L217" i="9"/>
  <c r="L219" i="9"/>
  <c r="L221" i="9"/>
  <c r="L223" i="9"/>
  <c r="L225" i="9"/>
  <c r="L227" i="9"/>
  <c r="L229" i="9"/>
  <c r="L231" i="9"/>
  <c r="L233" i="9"/>
  <c r="L235" i="9"/>
  <c r="L237" i="9"/>
  <c r="L239" i="9"/>
  <c r="L241" i="9"/>
  <c r="L243" i="9"/>
  <c r="L245" i="9"/>
  <c r="L247" i="9"/>
  <c r="L249" i="9"/>
  <c r="L251" i="9"/>
  <c r="H252" i="9"/>
  <c r="K85" i="9"/>
  <c r="K87" i="9"/>
  <c r="K89" i="9"/>
  <c r="K91" i="9"/>
  <c r="K93" i="9"/>
  <c r="K95" i="9"/>
  <c r="K97" i="9"/>
  <c r="K99" i="9"/>
  <c r="K101" i="9"/>
  <c r="K103" i="9"/>
  <c r="K105" i="9"/>
  <c r="K107" i="9"/>
  <c r="K109" i="9"/>
  <c r="K111" i="9"/>
  <c r="K113" i="9"/>
  <c r="K115" i="9"/>
  <c r="K117" i="9"/>
  <c r="K119" i="9"/>
  <c r="K121" i="9"/>
  <c r="K123" i="9"/>
  <c r="K125" i="9"/>
  <c r="K127" i="9"/>
  <c r="K129" i="9"/>
  <c r="K131" i="9"/>
  <c r="K133" i="9"/>
  <c r="K135" i="9"/>
  <c r="K137" i="9"/>
  <c r="K139" i="9"/>
  <c r="K141" i="9"/>
  <c r="K143" i="9"/>
  <c r="K145" i="9"/>
  <c r="K147" i="9"/>
  <c r="K149" i="9"/>
  <c r="K151" i="9"/>
  <c r="K153" i="9"/>
  <c r="K155" i="9"/>
  <c r="K157" i="9"/>
  <c r="K159" i="9"/>
  <c r="K161" i="9"/>
  <c r="K163" i="9"/>
  <c r="K165" i="9"/>
  <c r="K167" i="9"/>
  <c r="K169" i="9"/>
  <c r="K171" i="9"/>
  <c r="K173" i="9"/>
  <c r="K175" i="9"/>
  <c r="K177" i="9"/>
  <c r="K179" i="9"/>
  <c r="K181" i="9"/>
  <c r="K183" i="9"/>
  <c r="K185" i="9"/>
  <c r="K187" i="9"/>
  <c r="K189" i="9"/>
  <c r="K191" i="9"/>
  <c r="K193" i="9"/>
  <c r="K195" i="9"/>
  <c r="K197" i="9"/>
  <c r="K199" i="9"/>
  <c r="K201" i="9"/>
  <c r="K203" i="9"/>
  <c r="K205" i="9"/>
  <c r="K207" i="9"/>
  <c r="K209" i="9"/>
  <c r="K211" i="9"/>
  <c r="K213" i="9"/>
  <c r="K215" i="9"/>
  <c r="K217" i="9"/>
  <c r="K219" i="9"/>
  <c r="K221" i="9"/>
  <c r="K223" i="9"/>
  <c r="K225" i="9"/>
  <c r="K227" i="9"/>
  <c r="K229" i="9"/>
  <c r="K231" i="9"/>
  <c r="K233" i="9"/>
  <c r="K235" i="9"/>
  <c r="K237" i="9"/>
  <c r="K239" i="9"/>
  <c r="K241" i="9"/>
  <c r="K243" i="9"/>
  <c r="K245" i="9"/>
  <c r="K247" i="9"/>
  <c r="K249" i="9"/>
  <c r="K251" i="9"/>
  <c r="C4" i="2"/>
  <c r="E4" i="2"/>
  <c r="S4" i="9" l="1"/>
  <c r="Z173" i="9" s="1"/>
  <c r="S5" i="9"/>
  <c r="R4" i="9"/>
  <c r="Y149" i="9" s="1"/>
  <c r="R5" i="9"/>
  <c r="T5" i="9"/>
  <c r="U5" i="9"/>
  <c r="Y177" i="9"/>
  <c r="T4" i="9"/>
  <c r="AA49" i="9" s="1"/>
  <c r="Z43" i="9"/>
  <c r="Y127" i="9"/>
  <c r="U4" i="9"/>
  <c r="AB89" i="9" s="1"/>
  <c r="Y75" i="9"/>
  <c r="Z57" i="9"/>
  <c r="Z41" i="9"/>
  <c r="P5" i="9"/>
  <c r="Y141" i="9"/>
  <c r="Y125" i="9"/>
  <c r="Y109" i="9"/>
  <c r="Y25" i="9"/>
  <c r="Z71" i="9"/>
  <c r="Z23" i="9"/>
  <c r="P4" i="9"/>
  <c r="W59" i="9" s="1"/>
  <c r="Y251" i="9"/>
  <c r="Y123" i="9"/>
  <c r="Y91" i="9"/>
  <c r="AB75" i="9"/>
  <c r="Y71" i="9"/>
  <c r="Z69" i="9"/>
  <c r="Z37" i="9"/>
  <c r="Z21" i="9"/>
  <c r="Y201" i="9"/>
  <c r="Y89" i="9"/>
  <c r="AA73" i="9"/>
  <c r="Y69" i="9"/>
  <c r="Y53" i="9"/>
  <c r="Y37" i="9"/>
  <c r="Q4" i="9"/>
  <c r="X167" i="9" s="1"/>
  <c r="Z83" i="9"/>
  <c r="Z35" i="9"/>
  <c r="Z19" i="9"/>
  <c r="Y247" i="9"/>
  <c r="Y231" i="9"/>
  <c r="Y167" i="9"/>
  <c r="Y151" i="9"/>
  <c r="Y135" i="9"/>
  <c r="Y119" i="9"/>
  <c r="Y103" i="9"/>
  <c r="AA55" i="9"/>
  <c r="AA23" i="9"/>
  <c r="W161" i="9"/>
  <c r="Y83" i="9"/>
  <c r="Y19" i="9"/>
  <c r="Q5" i="9"/>
  <c r="Z65" i="9"/>
  <c r="Z33" i="9"/>
  <c r="Z17" i="9"/>
  <c r="F4" i="2"/>
  <c r="B5" i="2"/>
  <c r="B6" i="2"/>
  <c r="B7" i="2"/>
  <c r="D5" i="2"/>
  <c r="C5" i="2"/>
  <c r="E5" i="2"/>
  <c r="G6" i="2"/>
  <c r="B9" i="2"/>
  <c r="C9" i="2"/>
  <c r="E9" i="2"/>
  <c r="G7" i="2"/>
  <c r="G5" i="2"/>
  <c r="D9" i="2"/>
  <c r="C6" i="2"/>
  <c r="D6" i="2"/>
  <c r="E6" i="2"/>
  <c r="C7" i="2"/>
  <c r="D7" i="2"/>
  <c r="E7" i="2"/>
  <c r="D4" i="2"/>
  <c r="G9" i="2"/>
  <c r="F9" i="2"/>
  <c r="C8" i="2"/>
  <c r="D8" i="2"/>
  <c r="E8" i="2"/>
  <c r="G8" i="2"/>
  <c r="F7" i="2"/>
  <c r="F8" i="2"/>
  <c r="F5" i="2"/>
  <c r="B8" i="2"/>
  <c r="F6" i="2"/>
  <c r="B4" i="2"/>
  <c r="G4" i="2"/>
  <c r="H3" i="7"/>
  <c r="I2" i="7" s="1"/>
  <c r="H2" i="7"/>
  <c r="I963" i="7"/>
  <c r="I987" i="7"/>
  <c r="I1003" i="7"/>
  <c r="I1019" i="7"/>
  <c r="I1035" i="7"/>
  <c r="I1051" i="7"/>
  <c r="I1067" i="7"/>
  <c r="I1083" i="7"/>
  <c r="I1099" i="7"/>
  <c r="I1115" i="7"/>
  <c r="I1131" i="7"/>
  <c r="I1147" i="7"/>
  <c r="I1174" i="7"/>
  <c r="I1182" i="7"/>
  <c r="I1187" i="7"/>
  <c r="I1199" i="7"/>
  <c r="I1206" i="7"/>
  <c r="I1210" i="7"/>
  <c r="I1214" i="7"/>
  <c r="I1217" i="7"/>
  <c r="I1218" i="7"/>
  <c r="I1222" i="7"/>
  <c r="I1226" i="7"/>
  <c r="I1230" i="7"/>
  <c r="I1233" i="7"/>
  <c r="I1234" i="7"/>
  <c r="I1238" i="7"/>
  <c r="I1241" i="7"/>
  <c r="I1242" i="7"/>
  <c r="I1246" i="7"/>
  <c r="I1250" i="7"/>
  <c r="I1254" i="7"/>
  <c r="I1258" i="7"/>
  <c r="H1260" i="7"/>
  <c r="I1260" i="7" s="1"/>
  <c r="H1259" i="7"/>
  <c r="I1259" i="7" s="1"/>
  <c r="H1258" i="7"/>
  <c r="H1257" i="7"/>
  <c r="I1257" i="7" s="1"/>
  <c r="H1256" i="7"/>
  <c r="I1255" i="7" s="1"/>
  <c r="H1255" i="7"/>
  <c r="H1254" i="7"/>
  <c r="H1253" i="7"/>
  <c r="I1253" i="7" s="1"/>
  <c r="H1252" i="7"/>
  <c r="I1252" i="7" s="1"/>
  <c r="H1251" i="7"/>
  <c r="I1251" i="7" s="1"/>
  <c r="H1250" i="7"/>
  <c r="H1249" i="7"/>
  <c r="I1249" i="7" s="1"/>
  <c r="H1248" i="7"/>
  <c r="I1247" i="7" s="1"/>
  <c r="H1247" i="7"/>
  <c r="H1246" i="7"/>
  <c r="H1245" i="7"/>
  <c r="I1245" i="7" s="1"/>
  <c r="H1244" i="7"/>
  <c r="I1244" i="7" s="1"/>
  <c r="H1243" i="7"/>
  <c r="I1243" i="7" s="1"/>
  <c r="H1242" i="7"/>
  <c r="H1241" i="7"/>
  <c r="H1240" i="7"/>
  <c r="I1239" i="7" s="1"/>
  <c r="H1239" i="7"/>
  <c r="H1238" i="7"/>
  <c r="H1237" i="7"/>
  <c r="I1237" i="7" s="1"/>
  <c r="H1236" i="7"/>
  <c r="I1236" i="7" s="1"/>
  <c r="H1235" i="7"/>
  <c r="I1235" i="7" s="1"/>
  <c r="H1234" i="7"/>
  <c r="H1233" i="7"/>
  <c r="H1232" i="7"/>
  <c r="I1232" i="7" s="1"/>
  <c r="H1231" i="7"/>
  <c r="I1231" i="7" s="1"/>
  <c r="H1230" i="7"/>
  <c r="H1229" i="7"/>
  <c r="I1229" i="7" s="1"/>
  <c r="H1228" i="7"/>
  <c r="I1228" i="7" s="1"/>
  <c r="H1227" i="7"/>
  <c r="I1227" i="7" s="1"/>
  <c r="H1226" i="7"/>
  <c r="H1225" i="7"/>
  <c r="I1225" i="7" s="1"/>
  <c r="H1224" i="7"/>
  <c r="I1224" i="7" s="1"/>
  <c r="H1223" i="7"/>
  <c r="I1223" i="7" s="1"/>
  <c r="H1222" i="7"/>
  <c r="H1221" i="7"/>
  <c r="I1221" i="7" s="1"/>
  <c r="H1220" i="7"/>
  <c r="I1220" i="7" s="1"/>
  <c r="H1219" i="7"/>
  <c r="I1219" i="7" s="1"/>
  <c r="H1218" i="7"/>
  <c r="H1217" i="7"/>
  <c r="H1216" i="7"/>
  <c r="I1216" i="7" s="1"/>
  <c r="H1215" i="7"/>
  <c r="I1215" i="7" s="1"/>
  <c r="H1214" i="7"/>
  <c r="H1213" i="7"/>
  <c r="I1213" i="7" s="1"/>
  <c r="H1212" i="7"/>
  <c r="I1212" i="7" s="1"/>
  <c r="H1211" i="7"/>
  <c r="I1211" i="7" s="1"/>
  <c r="H1210" i="7"/>
  <c r="H1209" i="7"/>
  <c r="I1209" i="7" s="1"/>
  <c r="H1208" i="7"/>
  <c r="I1208" i="7" s="1"/>
  <c r="H1207" i="7"/>
  <c r="I1207" i="7" s="1"/>
  <c r="H1206" i="7"/>
  <c r="H1205" i="7"/>
  <c r="I1205" i="7" s="1"/>
  <c r="H1204" i="7"/>
  <c r="I1204" i="7" s="1"/>
  <c r="H1203" i="7"/>
  <c r="I1203" i="7" s="1"/>
  <c r="H1202" i="7"/>
  <c r="H1201" i="7"/>
  <c r="I1201" i="7" s="1"/>
  <c r="H1200" i="7"/>
  <c r="I1200" i="7" s="1"/>
  <c r="H1199" i="7"/>
  <c r="H1198" i="7"/>
  <c r="I1198" i="7" s="1"/>
  <c r="H1197" i="7"/>
  <c r="I1197" i="7" s="1"/>
  <c r="H1196" i="7"/>
  <c r="I1195" i="7" s="1"/>
  <c r="H1195" i="7"/>
  <c r="H1194" i="7"/>
  <c r="H1193" i="7"/>
  <c r="I1193" i="7" s="1"/>
  <c r="H1192" i="7"/>
  <c r="I1192" i="7" s="1"/>
  <c r="H1191" i="7"/>
  <c r="I1191" i="7" s="1"/>
  <c r="H1190" i="7"/>
  <c r="I1190" i="7" s="1"/>
  <c r="H1189" i="7"/>
  <c r="I1189" i="7" s="1"/>
  <c r="H1188" i="7"/>
  <c r="I1188" i="7" s="1"/>
  <c r="H1187" i="7"/>
  <c r="H1186" i="7"/>
  <c r="H1185" i="7"/>
  <c r="I1185" i="7" s="1"/>
  <c r="H1184" i="7"/>
  <c r="I1184" i="7" s="1"/>
  <c r="H1183" i="7"/>
  <c r="I1183" i="7" s="1"/>
  <c r="H1182" i="7"/>
  <c r="H1181" i="7"/>
  <c r="I1181" i="7" s="1"/>
  <c r="H1180" i="7"/>
  <c r="I1180" i="7" s="1"/>
  <c r="H1179" i="7"/>
  <c r="I1179" i="7" s="1"/>
  <c r="H1178" i="7"/>
  <c r="H1177" i="7"/>
  <c r="I1177" i="7" s="1"/>
  <c r="H1176" i="7"/>
  <c r="I1175" i="7" s="1"/>
  <c r="H1175" i="7"/>
  <c r="H1174" i="7"/>
  <c r="H1173" i="7"/>
  <c r="I1173" i="7" s="1"/>
  <c r="H1172" i="7"/>
  <c r="I1172" i="7" s="1"/>
  <c r="H1171" i="7"/>
  <c r="I1171" i="7" s="1"/>
  <c r="H1170" i="7"/>
  <c r="I1170" i="7" s="1"/>
  <c r="H1169" i="7"/>
  <c r="I1169" i="7" s="1"/>
  <c r="H1168" i="7"/>
  <c r="I1168" i="7" s="1"/>
  <c r="H1167" i="7"/>
  <c r="I1167" i="7" s="1"/>
  <c r="H1166" i="7"/>
  <c r="I1166" i="7" s="1"/>
  <c r="H1165" i="7"/>
  <c r="I1165" i="7" s="1"/>
  <c r="H1164" i="7"/>
  <c r="I1163" i="7" s="1"/>
  <c r="H1163" i="7"/>
  <c r="H1162" i="7"/>
  <c r="I1162" i="7" s="1"/>
  <c r="H1161" i="7"/>
  <c r="I1161" i="7" s="1"/>
  <c r="H1160" i="7"/>
  <c r="H1159" i="7"/>
  <c r="I1159" i="7" s="1"/>
  <c r="H1158" i="7"/>
  <c r="I1158" i="7" s="1"/>
  <c r="H1157" i="7"/>
  <c r="I1157" i="7" s="1"/>
  <c r="H1156" i="7"/>
  <c r="I1156" i="7" s="1"/>
  <c r="H1155" i="7"/>
  <c r="I1155" i="7" s="1"/>
  <c r="H1154" i="7"/>
  <c r="I1154" i="7" s="1"/>
  <c r="H1153" i="7"/>
  <c r="I1153" i="7" s="1"/>
  <c r="H1152" i="7"/>
  <c r="I1152" i="7" s="1"/>
  <c r="H1151" i="7"/>
  <c r="I1151" i="7" s="1"/>
  <c r="H1150" i="7"/>
  <c r="I1150" i="7" s="1"/>
  <c r="H1149" i="7"/>
  <c r="I1149" i="7" s="1"/>
  <c r="H1148" i="7"/>
  <c r="I1148" i="7" s="1"/>
  <c r="H1147" i="7"/>
  <c r="H1146" i="7"/>
  <c r="I1146" i="7" s="1"/>
  <c r="H1145" i="7"/>
  <c r="I1145" i="7" s="1"/>
  <c r="H1144" i="7"/>
  <c r="I1144" i="7" s="1"/>
  <c r="H1143" i="7"/>
  <c r="I1143" i="7" s="1"/>
  <c r="H1142" i="7"/>
  <c r="I1142" i="7" s="1"/>
  <c r="H1141" i="7"/>
  <c r="I1141" i="7" s="1"/>
  <c r="H1140" i="7"/>
  <c r="I1140" i="7" s="1"/>
  <c r="H1139" i="7"/>
  <c r="I1139" i="7" s="1"/>
  <c r="H1138" i="7"/>
  <c r="I1138" i="7" s="1"/>
  <c r="H1137" i="7"/>
  <c r="I1137" i="7" s="1"/>
  <c r="H1136" i="7"/>
  <c r="I1136" i="7" s="1"/>
  <c r="H1135" i="7"/>
  <c r="I1135" i="7" s="1"/>
  <c r="H1134" i="7"/>
  <c r="I1134" i="7" s="1"/>
  <c r="H1133" i="7"/>
  <c r="I1133" i="7" s="1"/>
  <c r="H1132" i="7"/>
  <c r="I1132" i="7" s="1"/>
  <c r="H1131" i="7"/>
  <c r="H1130" i="7"/>
  <c r="I1130" i="7" s="1"/>
  <c r="H1129" i="7"/>
  <c r="I1129" i="7" s="1"/>
  <c r="H1128" i="7"/>
  <c r="I1128" i="7" s="1"/>
  <c r="H1127" i="7"/>
  <c r="I1127" i="7" s="1"/>
  <c r="H1126" i="7"/>
  <c r="I1126" i="7" s="1"/>
  <c r="H1125" i="7"/>
  <c r="I1125" i="7" s="1"/>
  <c r="H1124" i="7"/>
  <c r="I1124" i="7" s="1"/>
  <c r="H1123" i="7"/>
  <c r="I1123" i="7" s="1"/>
  <c r="H1122" i="7"/>
  <c r="I1122" i="7" s="1"/>
  <c r="H1121" i="7"/>
  <c r="I1121" i="7" s="1"/>
  <c r="H1120" i="7"/>
  <c r="I1120" i="7" s="1"/>
  <c r="H1119" i="7"/>
  <c r="I1119" i="7" s="1"/>
  <c r="H1118" i="7"/>
  <c r="I1118" i="7" s="1"/>
  <c r="H1117" i="7"/>
  <c r="I1117" i="7" s="1"/>
  <c r="H1116" i="7"/>
  <c r="I1116" i="7" s="1"/>
  <c r="H1115" i="7"/>
  <c r="H1114" i="7"/>
  <c r="I1114" i="7" s="1"/>
  <c r="H1113" i="7"/>
  <c r="I1113" i="7" s="1"/>
  <c r="H1112" i="7"/>
  <c r="H1111" i="7"/>
  <c r="I1111" i="7" s="1"/>
  <c r="H1110" i="7"/>
  <c r="I1110" i="7" s="1"/>
  <c r="H1109" i="7"/>
  <c r="I1109" i="7" s="1"/>
  <c r="H1108" i="7"/>
  <c r="I1108" i="7" s="1"/>
  <c r="H1107" i="7"/>
  <c r="I1107" i="7" s="1"/>
  <c r="H1106" i="7"/>
  <c r="I1106" i="7" s="1"/>
  <c r="H1105" i="7"/>
  <c r="I1105" i="7" s="1"/>
  <c r="H1104" i="7"/>
  <c r="H1103" i="7"/>
  <c r="I1103" i="7" s="1"/>
  <c r="H1102" i="7"/>
  <c r="I1102" i="7" s="1"/>
  <c r="H1101" i="7"/>
  <c r="I1101" i="7" s="1"/>
  <c r="H1100" i="7"/>
  <c r="I1100" i="7" s="1"/>
  <c r="H1099" i="7"/>
  <c r="H1098" i="7"/>
  <c r="I1098" i="7" s="1"/>
  <c r="H1097" i="7"/>
  <c r="I1097" i="7" s="1"/>
  <c r="H1096" i="7"/>
  <c r="H1095" i="7"/>
  <c r="I1095" i="7" s="1"/>
  <c r="H1094" i="7"/>
  <c r="I1094" i="7" s="1"/>
  <c r="H1093" i="7"/>
  <c r="I1093" i="7" s="1"/>
  <c r="H1092" i="7"/>
  <c r="I1092" i="7" s="1"/>
  <c r="H1091" i="7"/>
  <c r="I1091" i="7" s="1"/>
  <c r="H1090" i="7"/>
  <c r="I1090" i="7" s="1"/>
  <c r="H1089" i="7"/>
  <c r="I1089" i="7" s="1"/>
  <c r="H1088" i="7"/>
  <c r="H1087" i="7"/>
  <c r="I1087" i="7" s="1"/>
  <c r="H1086" i="7"/>
  <c r="I1086" i="7" s="1"/>
  <c r="H1085" i="7"/>
  <c r="I1085" i="7" s="1"/>
  <c r="H1084" i="7"/>
  <c r="I1084" i="7" s="1"/>
  <c r="H1083" i="7"/>
  <c r="H1082" i="7"/>
  <c r="I1082" i="7" s="1"/>
  <c r="H1081" i="7"/>
  <c r="I1081" i="7" s="1"/>
  <c r="H1080" i="7"/>
  <c r="H1079" i="7"/>
  <c r="I1079" i="7" s="1"/>
  <c r="H1078" i="7"/>
  <c r="I1078" i="7" s="1"/>
  <c r="H1077" i="7"/>
  <c r="I1077" i="7" s="1"/>
  <c r="H1076" i="7"/>
  <c r="I1076" i="7" s="1"/>
  <c r="H1075" i="7"/>
  <c r="I1075" i="7" s="1"/>
  <c r="H1074" i="7"/>
  <c r="I1074" i="7" s="1"/>
  <c r="H1073" i="7"/>
  <c r="I1073" i="7" s="1"/>
  <c r="H1072" i="7"/>
  <c r="H1071" i="7"/>
  <c r="I1071" i="7" s="1"/>
  <c r="H1070" i="7"/>
  <c r="I1070" i="7" s="1"/>
  <c r="H1069" i="7"/>
  <c r="I1069" i="7" s="1"/>
  <c r="H1068" i="7"/>
  <c r="I1068" i="7" s="1"/>
  <c r="H1067" i="7"/>
  <c r="H1066" i="7"/>
  <c r="I1066" i="7" s="1"/>
  <c r="H1065" i="7"/>
  <c r="I1065" i="7" s="1"/>
  <c r="H1064" i="7"/>
  <c r="H1063" i="7"/>
  <c r="I1063" i="7" s="1"/>
  <c r="H1062" i="7"/>
  <c r="I1062" i="7" s="1"/>
  <c r="H1061" i="7"/>
  <c r="I1061" i="7" s="1"/>
  <c r="H1060" i="7"/>
  <c r="I1060" i="7" s="1"/>
  <c r="H1059" i="7"/>
  <c r="I1059" i="7" s="1"/>
  <c r="H1058" i="7"/>
  <c r="I1058" i="7" s="1"/>
  <c r="H1057" i="7"/>
  <c r="I1057" i="7" s="1"/>
  <c r="H1056" i="7"/>
  <c r="H1055" i="7"/>
  <c r="I1055" i="7" s="1"/>
  <c r="H1054" i="7"/>
  <c r="I1054" i="7" s="1"/>
  <c r="H1053" i="7"/>
  <c r="I1053" i="7" s="1"/>
  <c r="H1052" i="7"/>
  <c r="I1052" i="7" s="1"/>
  <c r="H1051" i="7"/>
  <c r="H1050" i="7"/>
  <c r="I1050" i="7" s="1"/>
  <c r="H1049" i="7"/>
  <c r="I1049" i="7" s="1"/>
  <c r="H1048" i="7"/>
  <c r="H1047" i="7"/>
  <c r="I1047" i="7" s="1"/>
  <c r="H1046" i="7"/>
  <c r="I1046" i="7" s="1"/>
  <c r="H1045" i="7"/>
  <c r="I1045" i="7" s="1"/>
  <c r="H1044" i="7"/>
  <c r="I1044" i="7" s="1"/>
  <c r="H1043" i="7"/>
  <c r="I1043" i="7" s="1"/>
  <c r="H1042" i="7"/>
  <c r="I1042" i="7" s="1"/>
  <c r="H1041" i="7"/>
  <c r="I1041" i="7" s="1"/>
  <c r="H1040" i="7"/>
  <c r="H1039" i="7"/>
  <c r="I1039" i="7" s="1"/>
  <c r="H1038" i="7"/>
  <c r="I1038" i="7" s="1"/>
  <c r="H1037" i="7"/>
  <c r="I1037" i="7" s="1"/>
  <c r="H1036" i="7"/>
  <c r="I1036" i="7" s="1"/>
  <c r="H1035" i="7"/>
  <c r="H1034" i="7"/>
  <c r="I1034" i="7" s="1"/>
  <c r="H1033" i="7"/>
  <c r="I1033" i="7" s="1"/>
  <c r="H1032" i="7"/>
  <c r="H1031" i="7"/>
  <c r="I1031" i="7" s="1"/>
  <c r="H1030" i="7"/>
  <c r="I1030" i="7" s="1"/>
  <c r="H1029" i="7"/>
  <c r="I1029" i="7" s="1"/>
  <c r="H1028" i="7"/>
  <c r="I1028" i="7" s="1"/>
  <c r="H1027" i="7"/>
  <c r="I1027" i="7" s="1"/>
  <c r="H1026" i="7"/>
  <c r="I1026" i="7" s="1"/>
  <c r="H1025" i="7"/>
  <c r="I1025" i="7" s="1"/>
  <c r="H1024" i="7"/>
  <c r="H1023" i="7"/>
  <c r="I1023" i="7" s="1"/>
  <c r="H1022" i="7"/>
  <c r="I1022" i="7" s="1"/>
  <c r="H1021" i="7"/>
  <c r="I1021" i="7" s="1"/>
  <c r="H1020" i="7"/>
  <c r="I1020" i="7" s="1"/>
  <c r="H1019" i="7"/>
  <c r="H1018" i="7"/>
  <c r="I1018" i="7" s="1"/>
  <c r="H1017" i="7"/>
  <c r="I1017" i="7" s="1"/>
  <c r="H1016" i="7"/>
  <c r="H1015" i="7"/>
  <c r="I1015" i="7" s="1"/>
  <c r="H1014" i="7"/>
  <c r="I1014" i="7" s="1"/>
  <c r="H1013" i="7"/>
  <c r="I1013" i="7" s="1"/>
  <c r="H1012" i="7"/>
  <c r="I1012" i="7" s="1"/>
  <c r="H1011" i="7"/>
  <c r="I1011" i="7" s="1"/>
  <c r="H1010" i="7"/>
  <c r="I1010" i="7" s="1"/>
  <c r="H1009" i="7"/>
  <c r="I1009" i="7" s="1"/>
  <c r="H1008" i="7"/>
  <c r="H1007" i="7"/>
  <c r="I1007" i="7" s="1"/>
  <c r="H1006" i="7"/>
  <c r="I1006" i="7" s="1"/>
  <c r="H1005" i="7"/>
  <c r="I1005" i="7" s="1"/>
  <c r="H1004" i="7"/>
  <c r="I1004" i="7" s="1"/>
  <c r="H1003" i="7"/>
  <c r="H1002" i="7"/>
  <c r="I1002" i="7" s="1"/>
  <c r="H1001" i="7"/>
  <c r="I1001" i="7" s="1"/>
  <c r="H1000" i="7"/>
  <c r="H999" i="7"/>
  <c r="I999" i="7" s="1"/>
  <c r="H998" i="7"/>
  <c r="I998" i="7" s="1"/>
  <c r="H997" i="7"/>
  <c r="I997" i="7" s="1"/>
  <c r="H996" i="7"/>
  <c r="I996" i="7" s="1"/>
  <c r="H995" i="7"/>
  <c r="I995" i="7" s="1"/>
  <c r="H994" i="7"/>
  <c r="I994" i="7" s="1"/>
  <c r="H993" i="7"/>
  <c r="I993" i="7" s="1"/>
  <c r="H992" i="7"/>
  <c r="H991" i="7"/>
  <c r="I991" i="7" s="1"/>
  <c r="H990" i="7"/>
  <c r="I990" i="7" s="1"/>
  <c r="H989" i="7"/>
  <c r="I989" i="7" s="1"/>
  <c r="H988" i="7"/>
  <c r="I988" i="7" s="1"/>
  <c r="H987" i="7"/>
  <c r="H986" i="7"/>
  <c r="I986" i="7" s="1"/>
  <c r="H985" i="7"/>
  <c r="I985" i="7" s="1"/>
  <c r="H984" i="7"/>
  <c r="H983" i="7"/>
  <c r="I983" i="7" s="1"/>
  <c r="H982" i="7"/>
  <c r="I982" i="7" s="1"/>
  <c r="H981" i="7"/>
  <c r="I981" i="7" s="1"/>
  <c r="H980" i="7"/>
  <c r="I980" i="7" s="1"/>
  <c r="H979" i="7"/>
  <c r="I979" i="7" s="1"/>
  <c r="H978" i="7"/>
  <c r="I978" i="7" s="1"/>
  <c r="H977" i="7"/>
  <c r="I977" i="7" s="1"/>
  <c r="H976" i="7"/>
  <c r="H975" i="7"/>
  <c r="I975" i="7" s="1"/>
  <c r="H974" i="7"/>
  <c r="I974" i="7" s="1"/>
  <c r="H973" i="7"/>
  <c r="I973" i="7" s="1"/>
  <c r="H972" i="7"/>
  <c r="I972" i="7" s="1"/>
  <c r="H971" i="7"/>
  <c r="I971" i="7" s="1"/>
  <c r="H970" i="7"/>
  <c r="I970" i="7" s="1"/>
  <c r="H969" i="7"/>
  <c r="I969" i="7" s="1"/>
  <c r="H968" i="7"/>
  <c r="H967" i="7"/>
  <c r="H966" i="7"/>
  <c r="I966" i="7" s="1"/>
  <c r="H965" i="7"/>
  <c r="I965" i="7" s="1"/>
  <c r="H964" i="7"/>
  <c r="I964" i="7" s="1"/>
  <c r="H963" i="7"/>
  <c r="H962" i="7"/>
  <c r="I962" i="7" s="1"/>
  <c r="H961" i="7"/>
  <c r="I961" i="7" s="1"/>
  <c r="H960" i="7"/>
  <c r="H959" i="7"/>
  <c r="H958" i="7"/>
  <c r="I958" i="7" s="1"/>
  <c r="H957" i="7"/>
  <c r="I957" i="7" s="1"/>
  <c r="H956" i="7"/>
  <c r="I956" i="7" s="1"/>
  <c r="H955" i="7"/>
  <c r="I955" i="7" s="1"/>
  <c r="H954" i="7"/>
  <c r="I954" i="7" s="1"/>
  <c r="H953" i="7"/>
  <c r="I953" i="7" s="1"/>
  <c r="H952" i="7"/>
  <c r="H951" i="7"/>
  <c r="H950" i="7"/>
  <c r="I950" i="7" s="1"/>
  <c r="H949" i="7"/>
  <c r="I949" i="7" s="1"/>
  <c r="H948" i="7"/>
  <c r="I948" i="7" s="1"/>
  <c r="H947" i="7"/>
  <c r="I947" i="7" s="1"/>
  <c r="H946" i="7"/>
  <c r="I946" i="7" s="1"/>
  <c r="H945" i="7"/>
  <c r="I945" i="7" s="1"/>
  <c r="H944" i="7"/>
  <c r="H943" i="7"/>
  <c r="H942" i="7"/>
  <c r="I942" i="7" s="1"/>
  <c r="H941" i="7"/>
  <c r="I941" i="7" s="1"/>
  <c r="H940" i="7"/>
  <c r="I940" i="7" s="1"/>
  <c r="H939" i="7"/>
  <c r="I939" i="7" s="1"/>
  <c r="H938" i="7"/>
  <c r="I938" i="7" s="1"/>
  <c r="H937" i="7"/>
  <c r="I937" i="7" s="1"/>
  <c r="H936" i="7"/>
  <c r="H935" i="7"/>
  <c r="H934" i="7"/>
  <c r="I934" i="7" s="1"/>
  <c r="H933" i="7"/>
  <c r="I933" i="7" s="1"/>
  <c r="H932" i="7"/>
  <c r="I932" i="7" s="1"/>
  <c r="H931" i="7"/>
  <c r="I931" i="7" s="1"/>
  <c r="H930" i="7"/>
  <c r="I930" i="7" s="1"/>
  <c r="H929" i="7"/>
  <c r="I929" i="7" s="1"/>
  <c r="H928" i="7"/>
  <c r="H927" i="7"/>
  <c r="H926" i="7"/>
  <c r="I926" i="7" s="1"/>
  <c r="H925" i="7"/>
  <c r="I925" i="7" s="1"/>
  <c r="H924" i="7"/>
  <c r="I924" i="7" s="1"/>
  <c r="H923" i="7"/>
  <c r="I923" i="7" s="1"/>
  <c r="H922" i="7"/>
  <c r="I922" i="7" s="1"/>
  <c r="H921" i="7"/>
  <c r="I921" i="7" s="1"/>
  <c r="H920" i="7"/>
  <c r="H919" i="7"/>
  <c r="H918" i="7"/>
  <c r="I918" i="7" s="1"/>
  <c r="H917" i="7"/>
  <c r="I917" i="7" s="1"/>
  <c r="H916" i="7"/>
  <c r="I916" i="7" s="1"/>
  <c r="H915" i="7"/>
  <c r="H914" i="7"/>
  <c r="I914" i="7" s="1"/>
  <c r="H913" i="7"/>
  <c r="I913" i="7" s="1"/>
  <c r="H912" i="7"/>
  <c r="H911" i="7"/>
  <c r="H910" i="7"/>
  <c r="I910" i="7" s="1"/>
  <c r="H909" i="7"/>
  <c r="I909" i="7" s="1"/>
  <c r="H908" i="7"/>
  <c r="I908" i="7" s="1"/>
  <c r="H907" i="7"/>
  <c r="H906" i="7"/>
  <c r="I906" i="7" s="1"/>
  <c r="H905" i="7"/>
  <c r="I905" i="7" s="1"/>
  <c r="H904" i="7"/>
  <c r="H903" i="7"/>
  <c r="H902" i="7"/>
  <c r="I902" i="7" s="1"/>
  <c r="H901" i="7"/>
  <c r="I901" i="7" s="1"/>
  <c r="H900" i="7"/>
  <c r="I900" i="7" s="1"/>
  <c r="H899" i="7"/>
  <c r="H898" i="7"/>
  <c r="I898" i="7" s="1"/>
  <c r="H897" i="7"/>
  <c r="I897" i="7" s="1"/>
  <c r="H896" i="7"/>
  <c r="H895" i="7"/>
  <c r="H894" i="7"/>
  <c r="I894" i="7" s="1"/>
  <c r="H893" i="7"/>
  <c r="I893" i="7" s="1"/>
  <c r="H892" i="7"/>
  <c r="I892" i="7" s="1"/>
  <c r="H891" i="7"/>
  <c r="H890" i="7"/>
  <c r="I890" i="7" s="1"/>
  <c r="H889" i="7"/>
  <c r="I889" i="7" s="1"/>
  <c r="H888" i="7"/>
  <c r="H887" i="7"/>
  <c r="H886" i="7"/>
  <c r="I886" i="7" s="1"/>
  <c r="H885" i="7"/>
  <c r="I885" i="7" s="1"/>
  <c r="H884" i="7"/>
  <c r="I884" i="7" s="1"/>
  <c r="H883" i="7"/>
  <c r="H882" i="7"/>
  <c r="I882" i="7" s="1"/>
  <c r="H881" i="7"/>
  <c r="I881" i="7" s="1"/>
  <c r="H880" i="7"/>
  <c r="H879" i="7"/>
  <c r="H878" i="7"/>
  <c r="I878" i="7" s="1"/>
  <c r="H877" i="7"/>
  <c r="I877" i="7" s="1"/>
  <c r="H876" i="7"/>
  <c r="I876" i="7" s="1"/>
  <c r="H875" i="7"/>
  <c r="H874" i="7"/>
  <c r="I874" i="7" s="1"/>
  <c r="H873" i="7"/>
  <c r="I873" i="7" s="1"/>
  <c r="H872" i="7"/>
  <c r="H871" i="7"/>
  <c r="H870" i="7"/>
  <c r="I870" i="7" s="1"/>
  <c r="H869" i="7"/>
  <c r="I869" i="7" s="1"/>
  <c r="H868" i="7"/>
  <c r="I868" i="7" s="1"/>
  <c r="H867" i="7"/>
  <c r="H866" i="7"/>
  <c r="I866" i="7" s="1"/>
  <c r="H865" i="7"/>
  <c r="I865" i="7" s="1"/>
  <c r="H864" i="7"/>
  <c r="H863" i="7"/>
  <c r="H862" i="7"/>
  <c r="I862" i="7" s="1"/>
  <c r="H861" i="7"/>
  <c r="I861" i="7" s="1"/>
  <c r="H860" i="7"/>
  <c r="I860" i="7" s="1"/>
  <c r="H859" i="7"/>
  <c r="H858" i="7"/>
  <c r="I858" i="7" s="1"/>
  <c r="H857" i="7"/>
  <c r="I857" i="7" s="1"/>
  <c r="H856" i="7"/>
  <c r="H855" i="7"/>
  <c r="H854" i="7"/>
  <c r="I854" i="7" s="1"/>
  <c r="H853" i="7"/>
  <c r="I853" i="7" s="1"/>
  <c r="H852" i="7"/>
  <c r="I852" i="7" s="1"/>
  <c r="H851" i="7"/>
  <c r="H850" i="7"/>
  <c r="I850" i="7" s="1"/>
  <c r="H849" i="7"/>
  <c r="I849" i="7" s="1"/>
  <c r="H848" i="7"/>
  <c r="H847" i="7"/>
  <c r="H846" i="7"/>
  <c r="I846" i="7" s="1"/>
  <c r="H845" i="7"/>
  <c r="I845" i="7" s="1"/>
  <c r="H844" i="7"/>
  <c r="I844" i="7" s="1"/>
  <c r="H843" i="7"/>
  <c r="H842" i="7"/>
  <c r="I842" i="7" s="1"/>
  <c r="H841" i="7"/>
  <c r="I841" i="7" s="1"/>
  <c r="H840" i="7"/>
  <c r="H839" i="7"/>
  <c r="H838" i="7"/>
  <c r="I838" i="7" s="1"/>
  <c r="H837" i="7"/>
  <c r="I837" i="7" s="1"/>
  <c r="H836" i="7"/>
  <c r="I836" i="7" s="1"/>
  <c r="H835" i="7"/>
  <c r="H834" i="7"/>
  <c r="I834" i="7" s="1"/>
  <c r="H833" i="7"/>
  <c r="I833" i="7" s="1"/>
  <c r="H832" i="7"/>
  <c r="H831" i="7"/>
  <c r="H830" i="7"/>
  <c r="I830" i="7" s="1"/>
  <c r="H829" i="7"/>
  <c r="I829" i="7" s="1"/>
  <c r="H828" i="7"/>
  <c r="I828" i="7" s="1"/>
  <c r="H827" i="7"/>
  <c r="H826" i="7"/>
  <c r="I826" i="7" s="1"/>
  <c r="H825" i="7"/>
  <c r="I825" i="7" s="1"/>
  <c r="H824" i="7"/>
  <c r="H823" i="7"/>
  <c r="H822" i="7"/>
  <c r="I822" i="7" s="1"/>
  <c r="H821" i="7"/>
  <c r="I821" i="7" s="1"/>
  <c r="H820" i="7"/>
  <c r="I820" i="7" s="1"/>
  <c r="H819" i="7"/>
  <c r="H818" i="7"/>
  <c r="I818" i="7" s="1"/>
  <c r="H817" i="7"/>
  <c r="I817" i="7" s="1"/>
  <c r="H816" i="7"/>
  <c r="H815" i="7"/>
  <c r="H814" i="7"/>
  <c r="I814" i="7" s="1"/>
  <c r="H813" i="7"/>
  <c r="I813" i="7" s="1"/>
  <c r="H812" i="7"/>
  <c r="I812" i="7" s="1"/>
  <c r="H811" i="7"/>
  <c r="H810" i="7"/>
  <c r="I810" i="7" s="1"/>
  <c r="H809" i="7"/>
  <c r="I809" i="7" s="1"/>
  <c r="H808" i="7"/>
  <c r="H807" i="7"/>
  <c r="H806" i="7"/>
  <c r="I806" i="7" s="1"/>
  <c r="H805" i="7"/>
  <c r="I805" i="7" s="1"/>
  <c r="H804" i="7"/>
  <c r="I804" i="7" s="1"/>
  <c r="H803" i="7"/>
  <c r="H802" i="7"/>
  <c r="I802" i="7" s="1"/>
  <c r="H801" i="7"/>
  <c r="I801" i="7" s="1"/>
  <c r="H800" i="7"/>
  <c r="H799" i="7"/>
  <c r="H798" i="7"/>
  <c r="I798" i="7" s="1"/>
  <c r="H797" i="7"/>
  <c r="I797" i="7" s="1"/>
  <c r="H796" i="7"/>
  <c r="I796" i="7" s="1"/>
  <c r="H795" i="7"/>
  <c r="H794" i="7"/>
  <c r="I794" i="7" s="1"/>
  <c r="H793" i="7"/>
  <c r="I793" i="7" s="1"/>
  <c r="H792" i="7"/>
  <c r="H791" i="7"/>
  <c r="H790" i="7"/>
  <c r="I790" i="7" s="1"/>
  <c r="H789" i="7"/>
  <c r="I789" i="7" s="1"/>
  <c r="H788" i="7"/>
  <c r="I788" i="7" s="1"/>
  <c r="H787" i="7"/>
  <c r="H786" i="7"/>
  <c r="I786" i="7" s="1"/>
  <c r="H785" i="7"/>
  <c r="I785" i="7" s="1"/>
  <c r="H784" i="7"/>
  <c r="H783" i="7"/>
  <c r="H782" i="7"/>
  <c r="I782" i="7" s="1"/>
  <c r="H781" i="7"/>
  <c r="I781" i="7" s="1"/>
  <c r="H780" i="7"/>
  <c r="I780" i="7" s="1"/>
  <c r="H779" i="7"/>
  <c r="H778" i="7"/>
  <c r="I778" i="7" s="1"/>
  <c r="H777" i="7"/>
  <c r="I777" i="7" s="1"/>
  <c r="H776" i="7"/>
  <c r="H775" i="7"/>
  <c r="H774" i="7"/>
  <c r="I774" i="7" s="1"/>
  <c r="H773" i="7"/>
  <c r="I773" i="7" s="1"/>
  <c r="H772" i="7"/>
  <c r="I772" i="7" s="1"/>
  <c r="H771" i="7"/>
  <c r="H770" i="7"/>
  <c r="I770" i="7" s="1"/>
  <c r="H769" i="7"/>
  <c r="I769" i="7" s="1"/>
  <c r="H768" i="7"/>
  <c r="H767" i="7"/>
  <c r="H766" i="7"/>
  <c r="I766" i="7" s="1"/>
  <c r="H765" i="7"/>
  <c r="I765" i="7" s="1"/>
  <c r="H764" i="7"/>
  <c r="I764" i="7" s="1"/>
  <c r="H763" i="7"/>
  <c r="H762" i="7"/>
  <c r="I762" i="7" s="1"/>
  <c r="H761" i="7"/>
  <c r="I761" i="7" s="1"/>
  <c r="H760" i="7"/>
  <c r="H759" i="7"/>
  <c r="H758" i="7"/>
  <c r="I758" i="7" s="1"/>
  <c r="H757" i="7"/>
  <c r="I757" i="7" s="1"/>
  <c r="H756" i="7"/>
  <c r="I756" i="7" s="1"/>
  <c r="H755" i="7"/>
  <c r="H754" i="7"/>
  <c r="I754" i="7" s="1"/>
  <c r="H753" i="7"/>
  <c r="I753" i="7" s="1"/>
  <c r="H752" i="7"/>
  <c r="H751" i="7"/>
  <c r="H750" i="7"/>
  <c r="I750" i="7" s="1"/>
  <c r="H749" i="7"/>
  <c r="I749" i="7" s="1"/>
  <c r="H748" i="7"/>
  <c r="I748" i="7" s="1"/>
  <c r="H747" i="7"/>
  <c r="H746" i="7"/>
  <c r="I746" i="7" s="1"/>
  <c r="H745" i="7"/>
  <c r="I745" i="7" s="1"/>
  <c r="H744" i="7"/>
  <c r="H743" i="7"/>
  <c r="H742" i="7"/>
  <c r="I742" i="7" s="1"/>
  <c r="H741" i="7"/>
  <c r="I741" i="7" s="1"/>
  <c r="H740" i="7"/>
  <c r="I740" i="7" s="1"/>
  <c r="H739" i="7"/>
  <c r="H738" i="7"/>
  <c r="I738" i="7" s="1"/>
  <c r="H737" i="7"/>
  <c r="I737" i="7" s="1"/>
  <c r="H736" i="7"/>
  <c r="H735" i="7"/>
  <c r="H734" i="7"/>
  <c r="I734" i="7" s="1"/>
  <c r="H733" i="7"/>
  <c r="I733" i="7" s="1"/>
  <c r="H732" i="7"/>
  <c r="I732" i="7" s="1"/>
  <c r="H731" i="7"/>
  <c r="H730" i="7"/>
  <c r="I730" i="7" s="1"/>
  <c r="H729" i="7"/>
  <c r="I729" i="7" s="1"/>
  <c r="H728" i="7"/>
  <c r="H727" i="7"/>
  <c r="H726" i="7"/>
  <c r="I726" i="7" s="1"/>
  <c r="H725" i="7"/>
  <c r="I725" i="7" s="1"/>
  <c r="H724" i="7"/>
  <c r="I724" i="7" s="1"/>
  <c r="H723" i="7"/>
  <c r="H722" i="7"/>
  <c r="I722" i="7" s="1"/>
  <c r="H721" i="7"/>
  <c r="I721" i="7" s="1"/>
  <c r="H720" i="7"/>
  <c r="H719" i="7"/>
  <c r="H718" i="7"/>
  <c r="I718" i="7" s="1"/>
  <c r="H717" i="7"/>
  <c r="I717" i="7" s="1"/>
  <c r="H716" i="7"/>
  <c r="I716" i="7" s="1"/>
  <c r="H715" i="7"/>
  <c r="H714" i="7"/>
  <c r="I714" i="7" s="1"/>
  <c r="H713" i="7"/>
  <c r="I713" i="7" s="1"/>
  <c r="H712" i="7"/>
  <c r="H711" i="7"/>
  <c r="H710" i="7"/>
  <c r="I710" i="7" s="1"/>
  <c r="H709" i="7"/>
  <c r="I709" i="7" s="1"/>
  <c r="H708" i="7"/>
  <c r="I708" i="7" s="1"/>
  <c r="H707" i="7"/>
  <c r="H706" i="7"/>
  <c r="I706" i="7" s="1"/>
  <c r="H705" i="7"/>
  <c r="I705" i="7" s="1"/>
  <c r="H704" i="7"/>
  <c r="H703" i="7"/>
  <c r="H702" i="7"/>
  <c r="I702" i="7" s="1"/>
  <c r="H701" i="7"/>
  <c r="I701" i="7" s="1"/>
  <c r="H700" i="7"/>
  <c r="I700" i="7" s="1"/>
  <c r="H699" i="7"/>
  <c r="H698" i="7"/>
  <c r="I698" i="7" s="1"/>
  <c r="H697" i="7"/>
  <c r="I697" i="7" s="1"/>
  <c r="H696" i="7"/>
  <c r="H695" i="7"/>
  <c r="H694" i="7"/>
  <c r="I694" i="7" s="1"/>
  <c r="H693" i="7"/>
  <c r="I693" i="7" s="1"/>
  <c r="H692" i="7"/>
  <c r="I692" i="7" s="1"/>
  <c r="H691" i="7"/>
  <c r="H690" i="7"/>
  <c r="I690" i="7" s="1"/>
  <c r="H689" i="7"/>
  <c r="I689" i="7" s="1"/>
  <c r="H688" i="7"/>
  <c r="H687" i="7"/>
  <c r="H686" i="7"/>
  <c r="I686" i="7" s="1"/>
  <c r="H685" i="7"/>
  <c r="I685" i="7" s="1"/>
  <c r="H684" i="7"/>
  <c r="I684" i="7" s="1"/>
  <c r="H683" i="7"/>
  <c r="H682" i="7"/>
  <c r="I682" i="7" s="1"/>
  <c r="H681" i="7"/>
  <c r="I681" i="7" s="1"/>
  <c r="H680" i="7"/>
  <c r="H679" i="7"/>
  <c r="H678" i="7"/>
  <c r="I678" i="7" s="1"/>
  <c r="H677" i="7"/>
  <c r="I677" i="7" s="1"/>
  <c r="H676" i="7"/>
  <c r="I676" i="7" s="1"/>
  <c r="H675" i="7"/>
  <c r="H674" i="7"/>
  <c r="I674" i="7" s="1"/>
  <c r="H673" i="7"/>
  <c r="I673" i="7" s="1"/>
  <c r="H672" i="7"/>
  <c r="H671" i="7"/>
  <c r="H670" i="7"/>
  <c r="I670" i="7" s="1"/>
  <c r="H669" i="7"/>
  <c r="I669" i="7" s="1"/>
  <c r="H668" i="7"/>
  <c r="I668" i="7" s="1"/>
  <c r="H667" i="7"/>
  <c r="H666" i="7"/>
  <c r="I666" i="7" s="1"/>
  <c r="H665" i="7"/>
  <c r="I665" i="7" s="1"/>
  <c r="H664" i="7"/>
  <c r="H663" i="7"/>
  <c r="H662" i="7"/>
  <c r="I662" i="7" s="1"/>
  <c r="H661" i="7"/>
  <c r="I661" i="7" s="1"/>
  <c r="H660" i="7"/>
  <c r="I660" i="7" s="1"/>
  <c r="H659" i="7"/>
  <c r="H658" i="7"/>
  <c r="I658" i="7" s="1"/>
  <c r="H657" i="7"/>
  <c r="I657" i="7" s="1"/>
  <c r="H656" i="7"/>
  <c r="H655" i="7"/>
  <c r="H654" i="7"/>
  <c r="I654" i="7" s="1"/>
  <c r="H653" i="7"/>
  <c r="I653" i="7" s="1"/>
  <c r="H652" i="7"/>
  <c r="I652" i="7" s="1"/>
  <c r="H651" i="7"/>
  <c r="H650" i="7"/>
  <c r="I650" i="7" s="1"/>
  <c r="H649" i="7"/>
  <c r="I649" i="7" s="1"/>
  <c r="H648" i="7"/>
  <c r="H647" i="7"/>
  <c r="H646" i="7"/>
  <c r="I646" i="7" s="1"/>
  <c r="H645" i="7"/>
  <c r="I645" i="7" s="1"/>
  <c r="H644" i="7"/>
  <c r="I644" i="7" s="1"/>
  <c r="H643" i="7"/>
  <c r="H642" i="7"/>
  <c r="I642" i="7" s="1"/>
  <c r="H641" i="7"/>
  <c r="I641" i="7" s="1"/>
  <c r="H640" i="7"/>
  <c r="H639" i="7"/>
  <c r="H638" i="7"/>
  <c r="I638" i="7" s="1"/>
  <c r="H637" i="7"/>
  <c r="I637" i="7" s="1"/>
  <c r="H636" i="7"/>
  <c r="I636" i="7" s="1"/>
  <c r="H635" i="7"/>
  <c r="H634" i="7"/>
  <c r="I634" i="7" s="1"/>
  <c r="H633" i="7"/>
  <c r="I633" i="7" s="1"/>
  <c r="H632" i="7"/>
  <c r="H631" i="7"/>
  <c r="H630" i="7"/>
  <c r="I630" i="7" s="1"/>
  <c r="H629" i="7"/>
  <c r="I629" i="7" s="1"/>
  <c r="H628" i="7"/>
  <c r="I628" i="7" s="1"/>
  <c r="H627" i="7"/>
  <c r="H626" i="7"/>
  <c r="I626" i="7" s="1"/>
  <c r="H625" i="7"/>
  <c r="I625" i="7" s="1"/>
  <c r="H624" i="7"/>
  <c r="H623" i="7"/>
  <c r="H622" i="7"/>
  <c r="I622" i="7" s="1"/>
  <c r="H621" i="7"/>
  <c r="I621" i="7" s="1"/>
  <c r="H620" i="7"/>
  <c r="I620" i="7" s="1"/>
  <c r="H619" i="7"/>
  <c r="H618" i="7"/>
  <c r="I618" i="7" s="1"/>
  <c r="H617" i="7"/>
  <c r="I617" i="7" s="1"/>
  <c r="H616" i="7"/>
  <c r="H615" i="7"/>
  <c r="H614" i="7"/>
  <c r="I614" i="7" s="1"/>
  <c r="H613" i="7"/>
  <c r="I613" i="7" s="1"/>
  <c r="H612" i="7"/>
  <c r="I612" i="7" s="1"/>
  <c r="H611" i="7"/>
  <c r="H610" i="7"/>
  <c r="I610" i="7" s="1"/>
  <c r="H609" i="7"/>
  <c r="I609" i="7" s="1"/>
  <c r="H608" i="7"/>
  <c r="H607" i="7"/>
  <c r="H606" i="7"/>
  <c r="I606" i="7" s="1"/>
  <c r="H605" i="7"/>
  <c r="I605" i="7" s="1"/>
  <c r="H604" i="7"/>
  <c r="I604" i="7" s="1"/>
  <c r="H603" i="7"/>
  <c r="H602" i="7"/>
  <c r="I602" i="7" s="1"/>
  <c r="H601" i="7"/>
  <c r="I601" i="7" s="1"/>
  <c r="H600" i="7"/>
  <c r="H599" i="7"/>
  <c r="H598" i="7"/>
  <c r="I598" i="7" s="1"/>
  <c r="H597" i="7"/>
  <c r="I597" i="7" s="1"/>
  <c r="H596" i="7"/>
  <c r="I596" i="7" s="1"/>
  <c r="H595" i="7"/>
  <c r="H594" i="7"/>
  <c r="I594" i="7" s="1"/>
  <c r="H593" i="7"/>
  <c r="I593" i="7" s="1"/>
  <c r="H592" i="7"/>
  <c r="H591" i="7"/>
  <c r="H590" i="7"/>
  <c r="I590" i="7" s="1"/>
  <c r="H589" i="7"/>
  <c r="I589" i="7" s="1"/>
  <c r="H588" i="7"/>
  <c r="I588" i="7" s="1"/>
  <c r="H587" i="7"/>
  <c r="H586" i="7"/>
  <c r="I586" i="7" s="1"/>
  <c r="H585" i="7"/>
  <c r="I585" i="7" s="1"/>
  <c r="H584" i="7"/>
  <c r="H583" i="7"/>
  <c r="H582" i="7"/>
  <c r="I582" i="7" s="1"/>
  <c r="H581" i="7"/>
  <c r="I581" i="7" s="1"/>
  <c r="H580" i="7"/>
  <c r="I580" i="7" s="1"/>
  <c r="H579" i="7"/>
  <c r="H578" i="7"/>
  <c r="I578" i="7" s="1"/>
  <c r="H577" i="7"/>
  <c r="I577" i="7" s="1"/>
  <c r="H576" i="7"/>
  <c r="H575" i="7"/>
  <c r="H574" i="7"/>
  <c r="I574" i="7" s="1"/>
  <c r="H573" i="7"/>
  <c r="I573" i="7" s="1"/>
  <c r="H572" i="7"/>
  <c r="I572" i="7" s="1"/>
  <c r="H571" i="7"/>
  <c r="H570" i="7"/>
  <c r="I570" i="7" s="1"/>
  <c r="H569" i="7"/>
  <c r="I569" i="7" s="1"/>
  <c r="H568" i="7"/>
  <c r="H567" i="7"/>
  <c r="H566" i="7"/>
  <c r="I566" i="7" s="1"/>
  <c r="H565" i="7"/>
  <c r="I565" i="7" s="1"/>
  <c r="H564" i="7"/>
  <c r="I564" i="7" s="1"/>
  <c r="H563" i="7"/>
  <c r="H562" i="7"/>
  <c r="I562" i="7" s="1"/>
  <c r="H561" i="7"/>
  <c r="I561" i="7" s="1"/>
  <c r="H560" i="7"/>
  <c r="H559" i="7"/>
  <c r="H558" i="7"/>
  <c r="I558" i="7" s="1"/>
  <c r="H557" i="7"/>
  <c r="I557" i="7" s="1"/>
  <c r="H556" i="7"/>
  <c r="I556" i="7" s="1"/>
  <c r="H555" i="7"/>
  <c r="H554" i="7"/>
  <c r="I554" i="7" s="1"/>
  <c r="H553" i="7"/>
  <c r="I553" i="7" s="1"/>
  <c r="H552" i="7"/>
  <c r="H551" i="7"/>
  <c r="H550" i="7"/>
  <c r="I550" i="7" s="1"/>
  <c r="H549" i="7"/>
  <c r="I549" i="7" s="1"/>
  <c r="H548" i="7"/>
  <c r="I548" i="7" s="1"/>
  <c r="H547" i="7"/>
  <c r="H546" i="7"/>
  <c r="I546" i="7" s="1"/>
  <c r="H545" i="7"/>
  <c r="I545" i="7" s="1"/>
  <c r="H544" i="7"/>
  <c r="H543" i="7"/>
  <c r="H542" i="7"/>
  <c r="I542" i="7" s="1"/>
  <c r="H541" i="7"/>
  <c r="I541" i="7" s="1"/>
  <c r="H540" i="7"/>
  <c r="I540" i="7" s="1"/>
  <c r="H539" i="7"/>
  <c r="H538" i="7"/>
  <c r="I538" i="7" s="1"/>
  <c r="H537" i="7"/>
  <c r="I537" i="7" s="1"/>
  <c r="H536" i="7"/>
  <c r="H535" i="7"/>
  <c r="H534" i="7"/>
  <c r="I534" i="7" s="1"/>
  <c r="H533" i="7"/>
  <c r="I533" i="7" s="1"/>
  <c r="H532" i="7"/>
  <c r="I532" i="7" s="1"/>
  <c r="H531" i="7"/>
  <c r="H530" i="7"/>
  <c r="I530" i="7" s="1"/>
  <c r="H529" i="7"/>
  <c r="I529" i="7" s="1"/>
  <c r="H528" i="7"/>
  <c r="H527" i="7"/>
  <c r="H526" i="7"/>
  <c r="I526" i="7" s="1"/>
  <c r="H525" i="7"/>
  <c r="I525" i="7" s="1"/>
  <c r="H524" i="7"/>
  <c r="I524" i="7" s="1"/>
  <c r="H523" i="7"/>
  <c r="H522" i="7"/>
  <c r="I522" i="7" s="1"/>
  <c r="H521" i="7"/>
  <c r="I521" i="7" s="1"/>
  <c r="H520" i="7"/>
  <c r="H519" i="7"/>
  <c r="H518" i="7"/>
  <c r="I518" i="7" s="1"/>
  <c r="H517" i="7"/>
  <c r="I517" i="7" s="1"/>
  <c r="H516" i="7"/>
  <c r="I516" i="7" s="1"/>
  <c r="H515" i="7"/>
  <c r="H514" i="7"/>
  <c r="I514" i="7" s="1"/>
  <c r="H513" i="7"/>
  <c r="I513" i="7" s="1"/>
  <c r="H512" i="7"/>
  <c r="H511" i="7"/>
  <c r="H510" i="7"/>
  <c r="I510" i="7" s="1"/>
  <c r="H509" i="7"/>
  <c r="I509" i="7" s="1"/>
  <c r="H508" i="7"/>
  <c r="I508" i="7" s="1"/>
  <c r="H507" i="7"/>
  <c r="H506" i="7"/>
  <c r="I506" i="7" s="1"/>
  <c r="H505" i="7"/>
  <c r="I505" i="7" s="1"/>
  <c r="H504" i="7"/>
  <c r="H503" i="7"/>
  <c r="H502" i="7"/>
  <c r="I502" i="7" s="1"/>
  <c r="H501" i="7"/>
  <c r="I501" i="7" s="1"/>
  <c r="H500" i="7"/>
  <c r="I500" i="7" s="1"/>
  <c r="H499" i="7"/>
  <c r="H498" i="7"/>
  <c r="I498" i="7" s="1"/>
  <c r="H497" i="7"/>
  <c r="I497" i="7" s="1"/>
  <c r="H496" i="7"/>
  <c r="H495" i="7"/>
  <c r="H494" i="7"/>
  <c r="I494" i="7" s="1"/>
  <c r="H493" i="7"/>
  <c r="I493" i="7" s="1"/>
  <c r="H492" i="7"/>
  <c r="I492" i="7" s="1"/>
  <c r="H491" i="7"/>
  <c r="H490" i="7"/>
  <c r="I490" i="7" s="1"/>
  <c r="H489" i="7"/>
  <c r="I489" i="7" s="1"/>
  <c r="H488" i="7"/>
  <c r="H487" i="7"/>
  <c r="H486" i="7"/>
  <c r="I486" i="7" s="1"/>
  <c r="H485" i="7"/>
  <c r="I485" i="7" s="1"/>
  <c r="H484" i="7"/>
  <c r="I484" i="7" s="1"/>
  <c r="H483" i="7"/>
  <c r="H482" i="7"/>
  <c r="I482" i="7" s="1"/>
  <c r="H481" i="7"/>
  <c r="I481" i="7" s="1"/>
  <c r="H480" i="7"/>
  <c r="H479" i="7"/>
  <c r="H478" i="7"/>
  <c r="I478" i="7" s="1"/>
  <c r="H477" i="7"/>
  <c r="I477" i="7" s="1"/>
  <c r="H476" i="7"/>
  <c r="I476" i="7" s="1"/>
  <c r="H475" i="7"/>
  <c r="H474" i="7"/>
  <c r="I474" i="7" s="1"/>
  <c r="H473" i="7"/>
  <c r="I473" i="7" s="1"/>
  <c r="H472" i="7"/>
  <c r="H471" i="7"/>
  <c r="H470" i="7"/>
  <c r="I470" i="7" s="1"/>
  <c r="H469" i="7"/>
  <c r="I469" i="7" s="1"/>
  <c r="H468" i="7"/>
  <c r="I468" i="7" s="1"/>
  <c r="H467" i="7"/>
  <c r="H466" i="7"/>
  <c r="I466" i="7" s="1"/>
  <c r="H465" i="7"/>
  <c r="I465" i="7" s="1"/>
  <c r="H464" i="7"/>
  <c r="H463" i="7"/>
  <c r="H462" i="7"/>
  <c r="I462" i="7" s="1"/>
  <c r="H461" i="7"/>
  <c r="I461" i="7" s="1"/>
  <c r="H460" i="7"/>
  <c r="I460" i="7" s="1"/>
  <c r="H459" i="7"/>
  <c r="H458" i="7"/>
  <c r="I458" i="7" s="1"/>
  <c r="H457" i="7"/>
  <c r="I457" i="7" s="1"/>
  <c r="H456" i="7"/>
  <c r="H455" i="7"/>
  <c r="H454" i="7"/>
  <c r="I454" i="7" s="1"/>
  <c r="H453" i="7"/>
  <c r="I453" i="7" s="1"/>
  <c r="H452" i="7"/>
  <c r="I452" i="7" s="1"/>
  <c r="H451" i="7"/>
  <c r="H450" i="7"/>
  <c r="I450" i="7" s="1"/>
  <c r="H449" i="7"/>
  <c r="I449" i="7" s="1"/>
  <c r="H448" i="7"/>
  <c r="H447" i="7"/>
  <c r="H446" i="7"/>
  <c r="I446" i="7" s="1"/>
  <c r="H445" i="7"/>
  <c r="I445" i="7" s="1"/>
  <c r="H444" i="7"/>
  <c r="I444" i="7" s="1"/>
  <c r="H443" i="7"/>
  <c r="H442" i="7"/>
  <c r="I442" i="7" s="1"/>
  <c r="H441" i="7"/>
  <c r="I441" i="7" s="1"/>
  <c r="H440" i="7"/>
  <c r="H439" i="7"/>
  <c r="H438" i="7"/>
  <c r="I438" i="7" s="1"/>
  <c r="H437" i="7"/>
  <c r="I437" i="7" s="1"/>
  <c r="H436" i="7"/>
  <c r="I436" i="7" s="1"/>
  <c r="H435" i="7"/>
  <c r="H434" i="7"/>
  <c r="I434" i="7" s="1"/>
  <c r="H433" i="7"/>
  <c r="I433" i="7" s="1"/>
  <c r="H432" i="7"/>
  <c r="H431" i="7"/>
  <c r="H430" i="7"/>
  <c r="I430" i="7" s="1"/>
  <c r="H429" i="7"/>
  <c r="I429" i="7" s="1"/>
  <c r="H428" i="7"/>
  <c r="I428" i="7" s="1"/>
  <c r="H427" i="7"/>
  <c r="H426" i="7"/>
  <c r="I426" i="7" s="1"/>
  <c r="H425" i="7"/>
  <c r="I425" i="7" s="1"/>
  <c r="H424" i="7"/>
  <c r="H423" i="7"/>
  <c r="H422" i="7"/>
  <c r="I422" i="7" s="1"/>
  <c r="H421" i="7"/>
  <c r="I421" i="7" s="1"/>
  <c r="H420" i="7"/>
  <c r="I420" i="7" s="1"/>
  <c r="H419" i="7"/>
  <c r="H418" i="7"/>
  <c r="I418" i="7" s="1"/>
  <c r="H417" i="7"/>
  <c r="I417" i="7" s="1"/>
  <c r="H416" i="7"/>
  <c r="H415" i="7"/>
  <c r="H414" i="7"/>
  <c r="I414" i="7" s="1"/>
  <c r="H413" i="7"/>
  <c r="I413" i="7" s="1"/>
  <c r="H412" i="7"/>
  <c r="I412" i="7" s="1"/>
  <c r="H411" i="7"/>
  <c r="H410" i="7"/>
  <c r="I410" i="7" s="1"/>
  <c r="H409" i="7"/>
  <c r="I409" i="7" s="1"/>
  <c r="H408" i="7"/>
  <c r="H407" i="7"/>
  <c r="H406" i="7"/>
  <c r="I406" i="7" s="1"/>
  <c r="H405" i="7"/>
  <c r="I405" i="7" s="1"/>
  <c r="H404" i="7"/>
  <c r="I404" i="7" s="1"/>
  <c r="H403" i="7"/>
  <c r="H402" i="7"/>
  <c r="I402" i="7" s="1"/>
  <c r="H401" i="7"/>
  <c r="I401" i="7" s="1"/>
  <c r="H400" i="7"/>
  <c r="H399" i="7"/>
  <c r="H398" i="7"/>
  <c r="I398" i="7" s="1"/>
  <c r="H397" i="7"/>
  <c r="I397" i="7" s="1"/>
  <c r="H396" i="7"/>
  <c r="I396" i="7" s="1"/>
  <c r="H395" i="7"/>
  <c r="H394" i="7"/>
  <c r="I394" i="7" s="1"/>
  <c r="H393" i="7"/>
  <c r="I393" i="7" s="1"/>
  <c r="H392" i="7"/>
  <c r="H391" i="7"/>
  <c r="H390" i="7"/>
  <c r="I390" i="7" s="1"/>
  <c r="H389" i="7"/>
  <c r="I389" i="7" s="1"/>
  <c r="H388" i="7"/>
  <c r="I388" i="7" s="1"/>
  <c r="H387" i="7"/>
  <c r="H386" i="7"/>
  <c r="I386" i="7" s="1"/>
  <c r="H385" i="7"/>
  <c r="I385" i="7" s="1"/>
  <c r="H384" i="7"/>
  <c r="H383" i="7"/>
  <c r="H382" i="7"/>
  <c r="I382" i="7" s="1"/>
  <c r="H381" i="7"/>
  <c r="I381" i="7" s="1"/>
  <c r="H380" i="7"/>
  <c r="I380" i="7" s="1"/>
  <c r="H379" i="7"/>
  <c r="H378" i="7"/>
  <c r="I378" i="7" s="1"/>
  <c r="H377" i="7"/>
  <c r="I377" i="7" s="1"/>
  <c r="H376" i="7"/>
  <c r="H375" i="7"/>
  <c r="H374" i="7"/>
  <c r="I374" i="7" s="1"/>
  <c r="H373" i="7"/>
  <c r="I373" i="7" s="1"/>
  <c r="H372" i="7"/>
  <c r="I372" i="7" s="1"/>
  <c r="H371" i="7"/>
  <c r="H370" i="7"/>
  <c r="I370" i="7" s="1"/>
  <c r="H369" i="7"/>
  <c r="I369" i="7" s="1"/>
  <c r="H368" i="7"/>
  <c r="H367" i="7"/>
  <c r="H366" i="7"/>
  <c r="I366" i="7" s="1"/>
  <c r="H365" i="7"/>
  <c r="I365" i="7" s="1"/>
  <c r="H364" i="7"/>
  <c r="I364" i="7" s="1"/>
  <c r="H363" i="7"/>
  <c r="H362" i="7"/>
  <c r="I362" i="7" s="1"/>
  <c r="H361" i="7"/>
  <c r="I361" i="7" s="1"/>
  <c r="H360" i="7"/>
  <c r="H359" i="7"/>
  <c r="H358" i="7"/>
  <c r="I358" i="7" s="1"/>
  <c r="H357" i="7"/>
  <c r="I357" i="7" s="1"/>
  <c r="H356" i="7"/>
  <c r="I356" i="7" s="1"/>
  <c r="H355" i="7"/>
  <c r="H354" i="7"/>
  <c r="I354" i="7" s="1"/>
  <c r="H353" i="7"/>
  <c r="I353" i="7" s="1"/>
  <c r="H352" i="7"/>
  <c r="H351" i="7"/>
  <c r="H350" i="7"/>
  <c r="I350" i="7" s="1"/>
  <c r="H349" i="7"/>
  <c r="I349" i="7" s="1"/>
  <c r="H348" i="7"/>
  <c r="I348" i="7" s="1"/>
  <c r="H347" i="7"/>
  <c r="H346" i="7"/>
  <c r="I346" i="7" s="1"/>
  <c r="H345" i="7"/>
  <c r="I345" i="7" s="1"/>
  <c r="H344" i="7"/>
  <c r="H343" i="7"/>
  <c r="H342" i="7"/>
  <c r="I342" i="7" s="1"/>
  <c r="H341" i="7"/>
  <c r="I341" i="7" s="1"/>
  <c r="H340" i="7"/>
  <c r="I340" i="7" s="1"/>
  <c r="H339" i="7"/>
  <c r="H338" i="7"/>
  <c r="I338" i="7" s="1"/>
  <c r="H337" i="7"/>
  <c r="I337" i="7" s="1"/>
  <c r="H336" i="7"/>
  <c r="H335" i="7"/>
  <c r="H334" i="7"/>
  <c r="I334" i="7" s="1"/>
  <c r="H333" i="7"/>
  <c r="I333" i="7" s="1"/>
  <c r="H332" i="7"/>
  <c r="I332" i="7" s="1"/>
  <c r="H331" i="7"/>
  <c r="H330" i="7"/>
  <c r="I330" i="7" s="1"/>
  <c r="H329" i="7"/>
  <c r="I329" i="7" s="1"/>
  <c r="H328" i="7"/>
  <c r="H327" i="7"/>
  <c r="H326" i="7"/>
  <c r="I326" i="7" s="1"/>
  <c r="H325" i="7"/>
  <c r="I325" i="7" s="1"/>
  <c r="H324" i="7"/>
  <c r="I324" i="7" s="1"/>
  <c r="H323" i="7"/>
  <c r="H322" i="7"/>
  <c r="I322" i="7" s="1"/>
  <c r="H321" i="7"/>
  <c r="I321" i="7" s="1"/>
  <c r="H320" i="7"/>
  <c r="H319" i="7"/>
  <c r="H318" i="7"/>
  <c r="I318" i="7" s="1"/>
  <c r="H317" i="7"/>
  <c r="I317" i="7" s="1"/>
  <c r="H316" i="7"/>
  <c r="I316" i="7" s="1"/>
  <c r="H315" i="7"/>
  <c r="H314" i="7"/>
  <c r="I314" i="7" s="1"/>
  <c r="H313" i="7"/>
  <c r="I313" i="7" s="1"/>
  <c r="H312" i="7"/>
  <c r="H311" i="7"/>
  <c r="H310" i="7"/>
  <c r="I310" i="7" s="1"/>
  <c r="H309" i="7"/>
  <c r="I309" i="7" s="1"/>
  <c r="H308" i="7"/>
  <c r="I308" i="7" s="1"/>
  <c r="H307" i="7"/>
  <c r="H306" i="7"/>
  <c r="I306" i="7" s="1"/>
  <c r="H305" i="7"/>
  <c r="I305" i="7" s="1"/>
  <c r="H304" i="7"/>
  <c r="H303" i="7"/>
  <c r="H302" i="7"/>
  <c r="I302" i="7" s="1"/>
  <c r="H301" i="7"/>
  <c r="I301" i="7" s="1"/>
  <c r="H300" i="7"/>
  <c r="I300" i="7" s="1"/>
  <c r="H299" i="7"/>
  <c r="H298" i="7"/>
  <c r="I298" i="7" s="1"/>
  <c r="H297" i="7"/>
  <c r="I297" i="7" s="1"/>
  <c r="H296" i="7"/>
  <c r="H295" i="7"/>
  <c r="H294" i="7"/>
  <c r="I294" i="7" s="1"/>
  <c r="H293" i="7"/>
  <c r="I293" i="7" s="1"/>
  <c r="H292" i="7"/>
  <c r="I292" i="7" s="1"/>
  <c r="H291" i="7"/>
  <c r="H290" i="7"/>
  <c r="I290" i="7" s="1"/>
  <c r="H289" i="7"/>
  <c r="I289" i="7" s="1"/>
  <c r="H288" i="7"/>
  <c r="H287" i="7"/>
  <c r="H286" i="7"/>
  <c r="I286" i="7" s="1"/>
  <c r="H285" i="7"/>
  <c r="I285" i="7" s="1"/>
  <c r="H284" i="7"/>
  <c r="I284" i="7" s="1"/>
  <c r="H283" i="7"/>
  <c r="H282" i="7"/>
  <c r="I282" i="7" s="1"/>
  <c r="H281" i="7"/>
  <c r="I281" i="7" s="1"/>
  <c r="H280" i="7"/>
  <c r="H279" i="7"/>
  <c r="H278" i="7"/>
  <c r="I278" i="7" s="1"/>
  <c r="H277" i="7"/>
  <c r="I277" i="7" s="1"/>
  <c r="H276" i="7"/>
  <c r="I276" i="7" s="1"/>
  <c r="H275" i="7"/>
  <c r="H274" i="7"/>
  <c r="I274" i="7" s="1"/>
  <c r="H273" i="7"/>
  <c r="I273" i="7" s="1"/>
  <c r="H272" i="7"/>
  <c r="H271" i="7"/>
  <c r="H270" i="7"/>
  <c r="I270" i="7" s="1"/>
  <c r="H269" i="7"/>
  <c r="I269" i="7" s="1"/>
  <c r="H268" i="7"/>
  <c r="I268" i="7" s="1"/>
  <c r="H267" i="7"/>
  <c r="H266" i="7"/>
  <c r="I266" i="7" s="1"/>
  <c r="H265" i="7"/>
  <c r="I265" i="7" s="1"/>
  <c r="H264" i="7"/>
  <c r="H263" i="7"/>
  <c r="H262" i="7"/>
  <c r="I262" i="7" s="1"/>
  <c r="H261" i="7"/>
  <c r="I261" i="7" s="1"/>
  <c r="H260" i="7"/>
  <c r="I260" i="7" s="1"/>
  <c r="H259" i="7"/>
  <c r="H258" i="7"/>
  <c r="I258" i="7" s="1"/>
  <c r="H257" i="7"/>
  <c r="I257" i="7" s="1"/>
  <c r="H256" i="7"/>
  <c r="H255" i="7"/>
  <c r="H254" i="7"/>
  <c r="I254" i="7" s="1"/>
  <c r="H253" i="7"/>
  <c r="I253" i="7" s="1"/>
  <c r="H252" i="7"/>
  <c r="I252" i="7" s="1"/>
  <c r="H251" i="7"/>
  <c r="H250" i="7"/>
  <c r="I250" i="7" s="1"/>
  <c r="H249" i="7"/>
  <c r="I249" i="7" s="1"/>
  <c r="H248" i="7"/>
  <c r="H247" i="7"/>
  <c r="H246" i="7"/>
  <c r="I246" i="7" s="1"/>
  <c r="H245" i="7"/>
  <c r="I245" i="7" s="1"/>
  <c r="H244" i="7"/>
  <c r="I244" i="7" s="1"/>
  <c r="H243" i="7"/>
  <c r="H242" i="7"/>
  <c r="I242" i="7" s="1"/>
  <c r="H241" i="7"/>
  <c r="I241" i="7" s="1"/>
  <c r="H240" i="7"/>
  <c r="H239" i="7"/>
  <c r="H238" i="7"/>
  <c r="I238" i="7" s="1"/>
  <c r="H237" i="7"/>
  <c r="I237" i="7" s="1"/>
  <c r="H236" i="7"/>
  <c r="I236" i="7" s="1"/>
  <c r="H235" i="7"/>
  <c r="H234" i="7"/>
  <c r="I234" i="7" s="1"/>
  <c r="H233" i="7"/>
  <c r="I233" i="7" s="1"/>
  <c r="H232" i="7"/>
  <c r="H231" i="7"/>
  <c r="H230" i="7"/>
  <c r="I230" i="7" s="1"/>
  <c r="H229" i="7"/>
  <c r="I229" i="7" s="1"/>
  <c r="H228" i="7"/>
  <c r="I228" i="7" s="1"/>
  <c r="H227" i="7"/>
  <c r="H226" i="7"/>
  <c r="I226" i="7" s="1"/>
  <c r="H225" i="7"/>
  <c r="I225" i="7" s="1"/>
  <c r="H224" i="7"/>
  <c r="H223" i="7"/>
  <c r="H222" i="7"/>
  <c r="I222" i="7" s="1"/>
  <c r="H221" i="7"/>
  <c r="I221" i="7" s="1"/>
  <c r="H220" i="7"/>
  <c r="I220" i="7" s="1"/>
  <c r="H219" i="7"/>
  <c r="H218" i="7"/>
  <c r="I218" i="7" s="1"/>
  <c r="H217" i="7"/>
  <c r="I217" i="7" s="1"/>
  <c r="H216" i="7"/>
  <c r="H215" i="7"/>
  <c r="H214" i="7"/>
  <c r="I214" i="7" s="1"/>
  <c r="H213" i="7"/>
  <c r="I213" i="7" s="1"/>
  <c r="H212" i="7"/>
  <c r="I212" i="7" s="1"/>
  <c r="H211" i="7"/>
  <c r="H210" i="7"/>
  <c r="I210" i="7" s="1"/>
  <c r="H209" i="7"/>
  <c r="I209" i="7" s="1"/>
  <c r="H208" i="7"/>
  <c r="H207" i="7"/>
  <c r="H206" i="7"/>
  <c r="I206" i="7" s="1"/>
  <c r="H205" i="7"/>
  <c r="I205" i="7" s="1"/>
  <c r="H204" i="7"/>
  <c r="I204" i="7" s="1"/>
  <c r="H203" i="7"/>
  <c r="H202" i="7"/>
  <c r="I202" i="7" s="1"/>
  <c r="H201" i="7"/>
  <c r="I201" i="7" s="1"/>
  <c r="H200" i="7"/>
  <c r="H199" i="7"/>
  <c r="H198" i="7"/>
  <c r="I198" i="7" s="1"/>
  <c r="H197" i="7"/>
  <c r="I197" i="7" s="1"/>
  <c r="H196" i="7"/>
  <c r="I196" i="7" s="1"/>
  <c r="H195" i="7"/>
  <c r="H194" i="7"/>
  <c r="I194" i="7" s="1"/>
  <c r="H193" i="7"/>
  <c r="I193" i="7" s="1"/>
  <c r="H192" i="7"/>
  <c r="H191" i="7"/>
  <c r="H190" i="7"/>
  <c r="I190" i="7" s="1"/>
  <c r="H189" i="7"/>
  <c r="I189" i="7" s="1"/>
  <c r="H188" i="7"/>
  <c r="I188" i="7" s="1"/>
  <c r="H187" i="7"/>
  <c r="H186" i="7"/>
  <c r="I186" i="7" s="1"/>
  <c r="H185" i="7"/>
  <c r="I185" i="7" s="1"/>
  <c r="H184" i="7"/>
  <c r="H183" i="7"/>
  <c r="H182" i="7"/>
  <c r="I182" i="7" s="1"/>
  <c r="H181" i="7"/>
  <c r="I181" i="7" s="1"/>
  <c r="H180" i="7"/>
  <c r="I180" i="7" s="1"/>
  <c r="H179" i="7"/>
  <c r="H178" i="7"/>
  <c r="I178" i="7" s="1"/>
  <c r="H177" i="7"/>
  <c r="I177" i="7" s="1"/>
  <c r="H176" i="7"/>
  <c r="H175" i="7"/>
  <c r="H174" i="7"/>
  <c r="I174" i="7" s="1"/>
  <c r="H173" i="7"/>
  <c r="I173" i="7" s="1"/>
  <c r="H172" i="7"/>
  <c r="I172" i="7" s="1"/>
  <c r="H171" i="7"/>
  <c r="H170" i="7"/>
  <c r="I170" i="7" s="1"/>
  <c r="H169" i="7"/>
  <c r="I169" i="7" s="1"/>
  <c r="H168" i="7"/>
  <c r="H167" i="7"/>
  <c r="H166" i="7"/>
  <c r="I166" i="7" s="1"/>
  <c r="H165" i="7"/>
  <c r="I165" i="7" s="1"/>
  <c r="H164" i="7"/>
  <c r="I164" i="7" s="1"/>
  <c r="H163" i="7"/>
  <c r="H162" i="7"/>
  <c r="I162" i="7" s="1"/>
  <c r="H161" i="7"/>
  <c r="I161" i="7" s="1"/>
  <c r="H160" i="7"/>
  <c r="H159" i="7"/>
  <c r="H158" i="7"/>
  <c r="I158" i="7" s="1"/>
  <c r="H157" i="7"/>
  <c r="I157" i="7" s="1"/>
  <c r="H156" i="7"/>
  <c r="I156" i="7" s="1"/>
  <c r="H155" i="7"/>
  <c r="H154" i="7"/>
  <c r="I154" i="7" s="1"/>
  <c r="H153" i="7"/>
  <c r="I153" i="7" s="1"/>
  <c r="H152" i="7"/>
  <c r="H151" i="7"/>
  <c r="H150" i="7"/>
  <c r="I150" i="7" s="1"/>
  <c r="H149" i="7"/>
  <c r="I149" i="7" s="1"/>
  <c r="H148" i="7"/>
  <c r="I148" i="7" s="1"/>
  <c r="H147" i="7"/>
  <c r="H146" i="7"/>
  <c r="I146" i="7" s="1"/>
  <c r="H145" i="7"/>
  <c r="I145" i="7" s="1"/>
  <c r="H144" i="7"/>
  <c r="H143" i="7"/>
  <c r="H142" i="7"/>
  <c r="I142" i="7" s="1"/>
  <c r="H141" i="7"/>
  <c r="I141" i="7" s="1"/>
  <c r="H140" i="7"/>
  <c r="I140" i="7" s="1"/>
  <c r="H139" i="7"/>
  <c r="H138" i="7"/>
  <c r="I138" i="7" s="1"/>
  <c r="H137" i="7"/>
  <c r="I137" i="7" s="1"/>
  <c r="H136" i="7"/>
  <c r="H135" i="7"/>
  <c r="H134" i="7"/>
  <c r="I134" i="7" s="1"/>
  <c r="H133" i="7"/>
  <c r="I133" i="7" s="1"/>
  <c r="H132" i="7"/>
  <c r="I132" i="7" s="1"/>
  <c r="H131" i="7"/>
  <c r="H130" i="7"/>
  <c r="I130" i="7" s="1"/>
  <c r="H129" i="7"/>
  <c r="I129" i="7" s="1"/>
  <c r="H128" i="7"/>
  <c r="H127" i="7"/>
  <c r="H126" i="7"/>
  <c r="I126" i="7" s="1"/>
  <c r="H125" i="7"/>
  <c r="I125" i="7" s="1"/>
  <c r="H124" i="7"/>
  <c r="I124" i="7" s="1"/>
  <c r="H123" i="7"/>
  <c r="H122" i="7"/>
  <c r="I122" i="7" s="1"/>
  <c r="H121" i="7"/>
  <c r="I121" i="7" s="1"/>
  <c r="H120" i="7"/>
  <c r="H119" i="7"/>
  <c r="H118" i="7"/>
  <c r="I118" i="7" s="1"/>
  <c r="H117" i="7"/>
  <c r="I117" i="7" s="1"/>
  <c r="H116" i="7"/>
  <c r="I116" i="7" s="1"/>
  <c r="H115" i="7"/>
  <c r="H114" i="7"/>
  <c r="I114" i="7" s="1"/>
  <c r="H113" i="7"/>
  <c r="I113" i="7" s="1"/>
  <c r="H112" i="7"/>
  <c r="H111" i="7"/>
  <c r="H110" i="7"/>
  <c r="I110" i="7" s="1"/>
  <c r="H109" i="7"/>
  <c r="I109" i="7" s="1"/>
  <c r="H108" i="7"/>
  <c r="I108" i="7" s="1"/>
  <c r="H107" i="7"/>
  <c r="H106" i="7"/>
  <c r="I106" i="7" s="1"/>
  <c r="H105" i="7"/>
  <c r="I105" i="7" s="1"/>
  <c r="H104" i="7"/>
  <c r="H103" i="7"/>
  <c r="H102" i="7"/>
  <c r="I102" i="7" s="1"/>
  <c r="H101" i="7"/>
  <c r="I101" i="7" s="1"/>
  <c r="H100" i="7"/>
  <c r="I100" i="7" s="1"/>
  <c r="H99" i="7"/>
  <c r="H98" i="7"/>
  <c r="I98" i="7" s="1"/>
  <c r="H97" i="7"/>
  <c r="I97" i="7" s="1"/>
  <c r="H96" i="7"/>
  <c r="H95" i="7"/>
  <c r="H94" i="7"/>
  <c r="I94" i="7" s="1"/>
  <c r="H93" i="7"/>
  <c r="I93" i="7" s="1"/>
  <c r="H92" i="7"/>
  <c r="I92" i="7" s="1"/>
  <c r="H91" i="7"/>
  <c r="H90" i="7"/>
  <c r="I90" i="7" s="1"/>
  <c r="H89" i="7"/>
  <c r="I89" i="7" s="1"/>
  <c r="H88" i="7"/>
  <c r="H87" i="7"/>
  <c r="H86" i="7"/>
  <c r="I86" i="7" s="1"/>
  <c r="H85" i="7"/>
  <c r="I85" i="7" s="1"/>
  <c r="H84" i="7"/>
  <c r="I84" i="7" s="1"/>
  <c r="H83" i="7"/>
  <c r="H82" i="7"/>
  <c r="I82" i="7" s="1"/>
  <c r="H81" i="7"/>
  <c r="I81" i="7" s="1"/>
  <c r="H80" i="7"/>
  <c r="H79" i="7"/>
  <c r="H78" i="7"/>
  <c r="I78" i="7" s="1"/>
  <c r="H77" i="7"/>
  <c r="I77" i="7" s="1"/>
  <c r="H76" i="7"/>
  <c r="I76" i="7" s="1"/>
  <c r="H75" i="7"/>
  <c r="H74" i="7"/>
  <c r="I74" i="7" s="1"/>
  <c r="H73" i="7"/>
  <c r="I73" i="7" s="1"/>
  <c r="H72" i="7"/>
  <c r="H71" i="7"/>
  <c r="H70" i="7"/>
  <c r="I70" i="7" s="1"/>
  <c r="H69" i="7"/>
  <c r="I69" i="7" s="1"/>
  <c r="H68" i="7"/>
  <c r="I68" i="7" s="1"/>
  <c r="H67" i="7"/>
  <c r="H66" i="7"/>
  <c r="I66" i="7" s="1"/>
  <c r="H65" i="7"/>
  <c r="I65" i="7" s="1"/>
  <c r="H64" i="7"/>
  <c r="H63" i="7"/>
  <c r="H62" i="7"/>
  <c r="I62" i="7" s="1"/>
  <c r="H61" i="7"/>
  <c r="I61" i="7" s="1"/>
  <c r="H60" i="7"/>
  <c r="I60" i="7" s="1"/>
  <c r="H59" i="7"/>
  <c r="H58" i="7"/>
  <c r="I58" i="7" s="1"/>
  <c r="H57" i="7"/>
  <c r="I57" i="7" s="1"/>
  <c r="H56" i="7"/>
  <c r="H55" i="7"/>
  <c r="H54" i="7"/>
  <c r="I54" i="7" s="1"/>
  <c r="H53" i="7"/>
  <c r="I53" i="7" s="1"/>
  <c r="H52" i="7"/>
  <c r="I52" i="7" s="1"/>
  <c r="H51" i="7"/>
  <c r="H50" i="7"/>
  <c r="I50" i="7" s="1"/>
  <c r="H49" i="7"/>
  <c r="I49" i="7" s="1"/>
  <c r="H48" i="7"/>
  <c r="H47" i="7"/>
  <c r="H46" i="7"/>
  <c r="I46" i="7" s="1"/>
  <c r="H45" i="7"/>
  <c r="I45" i="7" s="1"/>
  <c r="H44" i="7"/>
  <c r="I44" i="7" s="1"/>
  <c r="H43" i="7"/>
  <c r="H42" i="7"/>
  <c r="I42" i="7" s="1"/>
  <c r="H41" i="7"/>
  <c r="I41" i="7" s="1"/>
  <c r="H40" i="7"/>
  <c r="H39" i="7"/>
  <c r="H38" i="7"/>
  <c r="I38" i="7" s="1"/>
  <c r="H37" i="7"/>
  <c r="I37" i="7" s="1"/>
  <c r="H36" i="7"/>
  <c r="H35" i="7"/>
  <c r="H34" i="7"/>
  <c r="I34" i="7" s="1"/>
  <c r="H33" i="7"/>
  <c r="I33" i="7" s="1"/>
  <c r="H32" i="7"/>
  <c r="H31" i="7"/>
  <c r="H30" i="7"/>
  <c r="I30" i="7" s="1"/>
  <c r="H29" i="7"/>
  <c r="I29" i="7" s="1"/>
  <c r="H28" i="7"/>
  <c r="H27" i="7"/>
  <c r="H26" i="7"/>
  <c r="I26" i="7" s="1"/>
  <c r="H25" i="7"/>
  <c r="I25" i="7" s="1"/>
  <c r="H24" i="7"/>
  <c r="H23" i="7"/>
  <c r="H22" i="7"/>
  <c r="I22" i="7" s="1"/>
  <c r="H21" i="7"/>
  <c r="I21" i="7" s="1"/>
  <c r="H20" i="7"/>
  <c r="H19" i="7"/>
  <c r="H18" i="7"/>
  <c r="I18" i="7" s="1"/>
  <c r="H17" i="7"/>
  <c r="I17" i="7" s="1"/>
  <c r="H16" i="7"/>
  <c r="H15" i="7"/>
  <c r="H14" i="7"/>
  <c r="I14" i="7" s="1"/>
  <c r="H13" i="7"/>
  <c r="I13" i="7" s="1"/>
  <c r="H12" i="7"/>
  <c r="H11" i="7"/>
  <c r="H10" i="7"/>
  <c r="I10" i="7" s="1"/>
  <c r="H9" i="7"/>
  <c r="I9" i="7" s="1"/>
  <c r="H8" i="7"/>
  <c r="H7" i="7"/>
  <c r="H6" i="7"/>
  <c r="I6" i="7" s="1"/>
  <c r="H5" i="7"/>
  <c r="I5" i="7" s="1"/>
  <c r="H4" i="7"/>
  <c r="H1261" i="7"/>
  <c r="H1260" i="6"/>
  <c r="H1259" i="6"/>
  <c r="I1259" i="6" s="1"/>
  <c r="H1258" i="6"/>
  <c r="H1257" i="6"/>
  <c r="H1256" i="6"/>
  <c r="I1256" i="6" s="1"/>
  <c r="H1255" i="6"/>
  <c r="I1255" i="6" s="1"/>
  <c r="H1254" i="6"/>
  <c r="H1253" i="6"/>
  <c r="H1252" i="6"/>
  <c r="I1252" i="6" s="1"/>
  <c r="H1251" i="6"/>
  <c r="I1251" i="6" s="1"/>
  <c r="H1250" i="6"/>
  <c r="H1249" i="6"/>
  <c r="H1248" i="6"/>
  <c r="I1248" i="6" s="1"/>
  <c r="H1247" i="6"/>
  <c r="I1247" i="6" s="1"/>
  <c r="H1246" i="6"/>
  <c r="H1245" i="6"/>
  <c r="H1244" i="6"/>
  <c r="I1244" i="6" s="1"/>
  <c r="H1243" i="6"/>
  <c r="I1243" i="6" s="1"/>
  <c r="H1242" i="6"/>
  <c r="H1241" i="6"/>
  <c r="H1240" i="6"/>
  <c r="I1240" i="6" s="1"/>
  <c r="H1239" i="6"/>
  <c r="I1239" i="6" s="1"/>
  <c r="H1238" i="6"/>
  <c r="H1237" i="6"/>
  <c r="H1236" i="6"/>
  <c r="I1236" i="6" s="1"/>
  <c r="H1235" i="6"/>
  <c r="I1235" i="6" s="1"/>
  <c r="H1234" i="6"/>
  <c r="H1233" i="6"/>
  <c r="H1232" i="6"/>
  <c r="I1232" i="6" s="1"/>
  <c r="H1231" i="6"/>
  <c r="I1231" i="6" s="1"/>
  <c r="H1230" i="6"/>
  <c r="H1229" i="6"/>
  <c r="H1228" i="6"/>
  <c r="I1228" i="6" s="1"/>
  <c r="H1227" i="6"/>
  <c r="I1227" i="6" s="1"/>
  <c r="H1226" i="6"/>
  <c r="H1225" i="6"/>
  <c r="H1224" i="6"/>
  <c r="I1224" i="6" s="1"/>
  <c r="H1223" i="6"/>
  <c r="I1223" i="6" s="1"/>
  <c r="H1222" i="6"/>
  <c r="H1221" i="6"/>
  <c r="H1220" i="6"/>
  <c r="I1220" i="6" s="1"/>
  <c r="H1219" i="6"/>
  <c r="I1219" i="6" s="1"/>
  <c r="H1218" i="6"/>
  <c r="H1217" i="6"/>
  <c r="I1217" i="6" s="1"/>
  <c r="H1216" i="6"/>
  <c r="I1216" i="6" s="1"/>
  <c r="H1215" i="6"/>
  <c r="I1215" i="6" s="1"/>
  <c r="H1214" i="6"/>
  <c r="H1213" i="6"/>
  <c r="H1212" i="6"/>
  <c r="I1212" i="6" s="1"/>
  <c r="H1211" i="6"/>
  <c r="I1211" i="6" s="1"/>
  <c r="H1210" i="6"/>
  <c r="H1209" i="6"/>
  <c r="I1209" i="6" s="1"/>
  <c r="H1208" i="6"/>
  <c r="I1208" i="6" s="1"/>
  <c r="H1207" i="6"/>
  <c r="I1207" i="6" s="1"/>
  <c r="H1206" i="6"/>
  <c r="H1205" i="6"/>
  <c r="H1204" i="6"/>
  <c r="I1204" i="6" s="1"/>
  <c r="H1203" i="6"/>
  <c r="I1203" i="6" s="1"/>
  <c r="H1202" i="6"/>
  <c r="H1201" i="6"/>
  <c r="I1201" i="6" s="1"/>
  <c r="H1200" i="6"/>
  <c r="I1200" i="6" s="1"/>
  <c r="H1199" i="6"/>
  <c r="I1199" i="6" s="1"/>
  <c r="H1198" i="6"/>
  <c r="H1197" i="6"/>
  <c r="H1196" i="6"/>
  <c r="I1196" i="6" s="1"/>
  <c r="H1195" i="6"/>
  <c r="I1195" i="6" s="1"/>
  <c r="H1194" i="6"/>
  <c r="H1193" i="6"/>
  <c r="I1193" i="6" s="1"/>
  <c r="H1192" i="6"/>
  <c r="I1192" i="6" s="1"/>
  <c r="H1191" i="6"/>
  <c r="I1191" i="6" s="1"/>
  <c r="H1190" i="6"/>
  <c r="H1189" i="6"/>
  <c r="H1188" i="6"/>
  <c r="I1188" i="6" s="1"/>
  <c r="H1187" i="6"/>
  <c r="I1187" i="6" s="1"/>
  <c r="H1186" i="6"/>
  <c r="H1185" i="6"/>
  <c r="I1185" i="6" s="1"/>
  <c r="H1184" i="6"/>
  <c r="I1184" i="6" s="1"/>
  <c r="H1183" i="6"/>
  <c r="I1183" i="6" s="1"/>
  <c r="H1182" i="6"/>
  <c r="H1181" i="6"/>
  <c r="H1180" i="6"/>
  <c r="I1180" i="6" s="1"/>
  <c r="H1179" i="6"/>
  <c r="I1179" i="6" s="1"/>
  <c r="H1178" i="6"/>
  <c r="H1177" i="6"/>
  <c r="I1177" i="6" s="1"/>
  <c r="H1176" i="6"/>
  <c r="I1176" i="6" s="1"/>
  <c r="H1175" i="6"/>
  <c r="I1175" i="6" s="1"/>
  <c r="H1174" i="6"/>
  <c r="H1173" i="6"/>
  <c r="H1172" i="6"/>
  <c r="I1172" i="6" s="1"/>
  <c r="H1171" i="6"/>
  <c r="I1171" i="6" s="1"/>
  <c r="H1170" i="6"/>
  <c r="H1169" i="6"/>
  <c r="I1169" i="6" s="1"/>
  <c r="H1168" i="6"/>
  <c r="I1168" i="6" s="1"/>
  <c r="H1167" i="6"/>
  <c r="I1167" i="6" s="1"/>
  <c r="H1166" i="6"/>
  <c r="H1165" i="6"/>
  <c r="H1164" i="6"/>
  <c r="I1164" i="6" s="1"/>
  <c r="H1163" i="6"/>
  <c r="I1163" i="6" s="1"/>
  <c r="H1162" i="6"/>
  <c r="H1161" i="6"/>
  <c r="I1161" i="6" s="1"/>
  <c r="H1160" i="6"/>
  <c r="I1160" i="6" s="1"/>
  <c r="H1159" i="6"/>
  <c r="I1159" i="6" s="1"/>
  <c r="H1158" i="6"/>
  <c r="H1157" i="6"/>
  <c r="H1156" i="6"/>
  <c r="I1156" i="6" s="1"/>
  <c r="H1155" i="6"/>
  <c r="I1155" i="6" s="1"/>
  <c r="H1154" i="6"/>
  <c r="H1153" i="6"/>
  <c r="I1153" i="6" s="1"/>
  <c r="H1152" i="6"/>
  <c r="I1152" i="6" s="1"/>
  <c r="H1151" i="6"/>
  <c r="I1151" i="6" s="1"/>
  <c r="H1150" i="6"/>
  <c r="H1149" i="6"/>
  <c r="H1148" i="6"/>
  <c r="I1148" i="6" s="1"/>
  <c r="H1147" i="6"/>
  <c r="I1147" i="6" s="1"/>
  <c r="H1146" i="6"/>
  <c r="H1145" i="6"/>
  <c r="I1145" i="6" s="1"/>
  <c r="H1144" i="6"/>
  <c r="I1144" i="6" s="1"/>
  <c r="H1143" i="6"/>
  <c r="I1143" i="6" s="1"/>
  <c r="H1142" i="6"/>
  <c r="H1141" i="6"/>
  <c r="H1140" i="6"/>
  <c r="I1140" i="6" s="1"/>
  <c r="H1139" i="6"/>
  <c r="I1139" i="6" s="1"/>
  <c r="H1138" i="6"/>
  <c r="H1137" i="6"/>
  <c r="I1137" i="6" s="1"/>
  <c r="H1136" i="6"/>
  <c r="I1136" i="6" s="1"/>
  <c r="H1135" i="6"/>
  <c r="I1135" i="6" s="1"/>
  <c r="H1134" i="6"/>
  <c r="H1133" i="6"/>
  <c r="H1132" i="6"/>
  <c r="I1132" i="6" s="1"/>
  <c r="H1131" i="6"/>
  <c r="I1131" i="6" s="1"/>
  <c r="H1130" i="6"/>
  <c r="H1129" i="6"/>
  <c r="I1129" i="6" s="1"/>
  <c r="H1128" i="6"/>
  <c r="I1128" i="6" s="1"/>
  <c r="H1127" i="6"/>
  <c r="I1127" i="6" s="1"/>
  <c r="H1126" i="6"/>
  <c r="H1125" i="6"/>
  <c r="H1124" i="6"/>
  <c r="I1124" i="6" s="1"/>
  <c r="H1123" i="6"/>
  <c r="I1123" i="6" s="1"/>
  <c r="H1122" i="6"/>
  <c r="H1121" i="6"/>
  <c r="I1121" i="6" s="1"/>
  <c r="H1120" i="6"/>
  <c r="I1120" i="6" s="1"/>
  <c r="H1119" i="6"/>
  <c r="I1119" i="6" s="1"/>
  <c r="H1118" i="6"/>
  <c r="H1117" i="6"/>
  <c r="H1116" i="6"/>
  <c r="I1116" i="6" s="1"/>
  <c r="H1115" i="6"/>
  <c r="I1115" i="6" s="1"/>
  <c r="H1114" i="6"/>
  <c r="H1113" i="6"/>
  <c r="I1113" i="6" s="1"/>
  <c r="H1112" i="6"/>
  <c r="I1112" i="6" s="1"/>
  <c r="H1111" i="6"/>
  <c r="I1111" i="6" s="1"/>
  <c r="H1110" i="6"/>
  <c r="H1109" i="6"/>
  <c r="H1108" i="6"/>
  <c r="I1108" i="6" s="1"/>
  <c r="H1107" i="6"/>
  <c r="I1107" i="6" s="1"/>
  <c r="H1106" i="6"/>
  <c r="H1105" i="6"/>
  <c r="I1105" i="6" s="1"/>
  <c r="H1104" i="6"/>
  <c r="I1104" i="6" s="1"/>
  <c r="H1103" i="6"/>
  <c r="I1103" i="6" s="1"/>
  <c r="H1102" i="6"/>
  <c r="H1101" i="6"/>
  <c r="H1100" i="6"/>
  <c r="I1100" i="6" s="1"/>
  <c r="H1099" i="6"/>
  <c r="I1099" i="6" s="1"/>
  <c r="H1098" i="6"/>
  <c r="H1097" i="6"/>
  <c r="I1097" i="6" s="1"/>
  <c r="H1096" i="6"/>
  <c r="I1096" i="6" s="1"/>
  <c r="H1095" i="6"/>
  <c r="I1095" i="6" s="1"/>
  <c r="H1094" i="6"/>
  <c r="H1093" i="6"/>
  <c r="H1092" i="6"/>
  <c r="I1092" i="6" s="1"/>
  <c r="H1091" i="6"/>
  <c r="I1091" i="6" s="1"/>
  <c r="H1090" i="6"/>
  <c r="H1089" i="6"/>
  <c r="I1089" i="6" s="1"/>
  <c r="H1088" i="6"/>
  <c r="I1088" i="6" s="1"/>
  <c r="H1087" i="6"/>
  <c r="I1087" i="6" s="1"/>
  <c r="H1086" i="6"/>
  <c r="H1085" i="6"/>
  <c r="H1084" i="6"/>
  <c r="I1084" i="6" s="1"/>
  <c r="H1083" i="6"/>
  <c r="I1083" i="6" s="1"/>
  <c r="H1082" i="6"/>
  <c r="H1081" i="6"/>
  <c r="I1081" i="6" s="1"/>
  <c r="H1080" i="6"/>
  <c r="I1080" i="6" s="1"/>
  <c r="H1079" i="6"/>
  <c r="I1079" i="6" s="1"/>
  <c r="H1078" i="6"/>
  <c r="H1077" i="6"/>
  <c r="H1076" i="6"/>
  <c r="I1076" i="6" s="1"/>
  <c r="H1075" i="6"/>
  <c r="I1075" i="6" s="1"/>
  <c r="H1074" i="6"/>
  <c r="H1073" i="6"/>
  <c r="I1073" i="6" s="1"/>
  <c r="H1072" i="6"/>
  <c r="I1072" i="6" s="1"/>
  <c r="H1071" i="6"/>
  <c r="I1071" i="6" s="1"/>
  <c r="H1070" i="6"/>
  <c r="H1069" i="6"/>
  <c r="H1068" i="6"/>
  <c r="I1068" i="6" s="1"/>
  <c r="H1067" i="6"/>
  <c r="I1067" i="6" s="1"/>
  <c r="H1066" i="6"/>
  <c r="H1065" i="6"/>
  <c r="I1065" i="6" s="1"/>
  <c r="H1064" i="6"/>
  <c r="I1064" i="6" s="1"/>
  <c r="H1063" i="6"/>
  <c r="I1063" i="6" s="1"/>
  <c r="H1062" i="6"/>
  <c r="H1061" i="6"/>
  <c r="H1060" i="6"/>
  <c r="I1060" i="6" s="1"/>
  <c r="H1059" i="6"/>
  <c r="I1059" i="6" s="1"/>
  <c r="H1058" i="6"/>
  <c r="H1057" i="6"/>
  <c r="I1057" i="6" s="1"/>
  <c r="H1056" i="6"/>
  <c r="I1056" i="6" s="1"/>
  <c r="H1055" i="6"/>
  <c r="I1055" i="6" s="1"/>
  <c r="H1054" i="6"/>
  <c r="H1053" i="6"/>
  <c r="H1052" i="6"/>
  <c r="I1052" i="6" s="1"/>
  <c r="H1051" i="6"/>
  <c r="I1051" i="6" s="1"/>
  <c r="H1050" i="6"/>
  <c r="H1049" i="6"/>
  <c r="I1049" i="6" s="1"/>
  <c r="H1048" i="6"/>
  <c r="I1048" i="6" s="1"/>
  <c r="H1047" i="6"/>
  <c r="I1047" i="6" s="1"/>
  <c r="H1046" i="6"/>
  <c r="H1045" i="6"/>
  <c r="H1044" i="6"/>
  <c r="I1044" i="6" s="1"/>
  <c r="H1043" i="6"/>
  <c r="I1043" i="6" s="1"/>
  <c r="H1042" i="6"/>
  <c r="H1041" i="6"/>
  <c r="I1041" i="6" s="1"/>
  <c r="H1040" i="6"/>
  <c r="H1039" i="6"/>
  <c r="I1039" i="6" s="1"/>
  <c r="H1038" i="6"/>
  <c r="H1037" i="6"/>
  <c r="H1036" i="6"/>
  <c r="I1036" i="6" s="1"/>
  <c r="H1035" i="6"/>
  <c r="I1035" i="6" s="1"/>
  <c r="H1034" i="6"/>
  <c r="H1033" i="6"/>
  <c r="I1033" i="6" s="1"/>
  <c r="H1032" i="6"/>
  <c r="H1031" i="6"/>
  <c r="I1031" i="6" s="1"/>
  <c r="H1030" i="6"/>
  <c r="H1029" i="6"/>
  <c r="H1028" i="6"/>
  <c r="I1028" i="6" s="1"/>
  <c r="H1027" i="6"/>
  <c r="I1027" i="6" s="1"/>
  <c r="H1026" i="6"/>
  <c r="H1025" i="6"/>
  <c r="I1025" i="6" s="1"/>
  <c r="H1024" i="6"/>
  <c r="H1023" i="6"/>
  <c r="I1023" i="6" s="1"/>
  <c r="H1022" i="6"/>
  <c r="H1021" i="6"/>
  <c r="H1020" i="6"/>
  <c r="I1020" i="6" s="1"/>
  <c r="H1019" i="6"/>
  <c r="I1019" i="6" s="1"/>
  <c r="H1018" i="6"/>
  <c r="H1017" i="6"/>
  <c r="I1017" i="6" s="1"/>
  <c r="H1016" i="6"/>
  <c r="H1015" i="6"/>
  <c r="I1015" i="6" s="1"/>
  <c r="H1014" i="6"/>
  <c r="H1013" i="6"/>
  <c r="H1012" i="6"/>
  <c r="I1012" i="6" s="1"/>
  <c r="H1011" i="6"/>
  <c r="I1011" i="6" s="1"/>
  <c r="H1010" i="6"/>
  <c r="H1009" i="6"/>
  <c r="I1009" i="6" s="1"/>
  <c r="H1008" i="6"/>
  <c r="H1007" i="6"/>
  <c r="I1007" i="6" s="1"/>
  <c r="H1006" i="6"/>
  <c r="H1005" i="6"/>
  <c r="H1004" i="6"/>
  <c r="I1004" i="6" s="1"/>
  <c r="H1003" i="6"/>
  <c r="I1003" i="6" s="1"/>
  <c r="H1002" i="6"/>
  <c r="H1001" i="6"/>
  <c r="I1001" i="6" s="1"/>
  <c r="H1000" i="6"/>
  <c r="H999" i="6"/>
  <c r="I999" i="6" s="1"/>
  <c r="H998" i="6"/>
  <c r="H997" i="6"/>
  <c r="H996" i="6"/>
  <c r="I996" i="6" s="1"/>
  <c r="H995" i="6"/>
  <c r="I995" i="6" s="1"/>
  <c r="H994" i="6"/>
  <c r="H993" i="6"/>
  <c r="I993" i="6" s="1"/>
  <c r="H992" i="6"/>
  <c r="H991" i="6"/>
  <c r="I991" i="6" s="1"/>
  <c r="H990" i="6"/>
  <c r="H989" i="6"/>
  <c r="H988" i="6"/>
  <c r="I988" i="6" s="1"/>
  <c r="H987" i="6"/>
  <c r="I987" i="6" s="1"/>
  <c r="H986" i="6"/>
  <c r="H985" i="6"/>
  <c r="I985" i="6" s="1"/>
  <c r="H984" i="6"/>
  <c r="H983" i="6"/>
  <c r="I983" i="6" s="1"/>
  <c r="H982" i="6"/>
  <c r="H981" i="6"/>
  <c r="H980" i="6"/>
  <c r="I980" i="6" s="1"/>
  <c r="H979" i="6"/>
  <c r="I979" i="6" s="1"/>
  <c r="H978" i="6"/>
  <c r="H977" i="6"/>
  <c r="I977" i="6" s="1"/>
  <c r="H976" i="6"/>
  <c r="H975" i="6"/>
  <c r="I975" i="6" s="1"/>
  <c r="H974" i="6"/>
  <c r="H973" i="6"/>
  <c r="H972" i="6"/>
  <c r="I972" i="6" s="1"/>
  <c r="H971" i="6"/>
  <c r="I971" i="6" s="1"/>
  <c r="H970" i="6"/>
  <c r="H969" i="6"/>
  <c r="I969" i="6" s="1"/>
  <c r="H968" i="6"/>
  <c r="H967" i="6"/>
  <c r="I967" i="6" s="1"/>
  <c r="H966" i="6"/>
  <c r="H965" i="6"/>
  <c r="H964" i="6"/>
  <c r="I964" i="6" s="1"/>
  <c r="H963" i="6"/>
  <c r="I963" i="6" s="1"/>
  <c r="H962" i="6"/>
  <c r="H961" i="6"/>
  <c r="I961" i="6" s="1"/>
  <c r="H960" i="6"/>
  <c r="H959" i="6"/>
  <c r="I959" i="6" s="1"/>
  <c r="H958" i="6"/>
  <c r="H957" i="6"/>
  <c r="H956" i="6"/>
  <c r="I956" i="6" s="1"/>
  <c r="H955" i="6"/>
  <c r="I955" i="6" s="1"/>
  <c r="H954" i="6"/>
  <c r="H953" i="6"/>
  <c r="I953" i="6" s="1"/>
  <c r="H952" i="6"/>
  <c r="H951" i="6"/>
  <c r="I951" i="6" s="1"/>
  <c r="H950" i="6"/>
  <c r="H949" i="6"/>
  <c r="H948" i="6"/>
  <c r="I948" i="6" s="1"/>
  <c r="H947" i="6"/>
  <c r="I947" i="6" s="1"/>
  <c r="H946" i="6"/>
  <c r="H945" i="6"/>
  <c r="I945" i="6" s="1"/>
  <c r="H944" i="6"/>
  <c r="H943" i="6"/>
  <c r="I943" i="6" s="1"/>
  <c r="H942" i="6"/>
  <c r="H941" i="6"/>
  <c r="H940" i="6"/>
  <c r="I940" i="6" s="1"/>
  <c r="H939" i="6"/>
  <c r="I939" i="6" s="1"/>
  <c r="H938" i="6"/>
  <c r="H937" i="6"/>
  <c r="I937" i="6" s="1"/>
  <c r="H936" i="6"/>
  <c r="H935" i="6"/>
  <c r="I935" i="6" s="1"/>
  <c r="H934" i="6"/>
  <c r="H933" i="6"/>
  <c r="H932" i="6"/>
  <c r="I932" i="6" s="1"/>
  <c r="H931" i="6"/>
  <c r="I931" i="6" s="1"/>
  <c r="H930" i="6"/>
  <c r="H929" i="6"/>
  <c r="I929" i="6" s="1"/>
  <c r="H928" i="6"/>
  <c r="H927" i="6"/>
  <c r="I927" i="6" s="1"/>
  <c r="H926" i="6"/>
  <c r="H925" i="6"/>
  <c r="H924" i="6"/>
  <c r="I924" i="6" s="1"/>
  <c r="H923" i="6"/>
  <c r="I923" i="6" s="1"/>
  <c r="H922" i="6"/>
  <c r="H921" i="6"/>
  <c r="I921" i="6" s="1"/>
  <c r="H920" i="6"/>
  <c r="H919" i="6"/>
  <c r="I919" i="6" s="1"/>
  <c r="H918" i="6"/>
  <c r="H917" i="6"/>
  <c r="H916" i="6"/>
  <c r="I916" i="6" s="1"/>
  <c r="H915" i="6"/>
  <c r="I915" i="6" s="1"/>
  <c r="H914" i="6"/>
  <c r="H913" i="6"/>
  <c r="I913" i="6" s="1"/>
  <c r="H912" i="6"/>
  <c r="H911" i="6"/>
  <c r="I911" i="6" s="1"/>
  <c r="H910" i="6"/>
  <c r="H909" i="6"/>
  <c r="H908" i="6"/>
  <c r="I908" i="6" s="1"/>
  <c r="H907" i="6"/>
  <c r="I907" i="6" s="1"/>
  <c r="H906" i="6"/>
  <c r="H905" i="6"/>
  <c r="I905" i="6" s="1"/>
  <c r="H904" i="6"/>
  <c r="H903" i="6"/>
  <c r="I903" i="6" s="1"/>
  <c r="H902" i="6"/>
  <c r="H901" i="6"/>
  <c r="H900" i="6"/>
  <c r="I900" i="6" s="1"/>
  <c r="H899" i="6"/>
  <c r="I899" i="6" s="1"/>
  <c r="H898" i="6"/>
  <c r="H897" i="6"/>
  <c r="I897" i="6" s="1"/>
  <c r="H896" i="6"/>
  <c r="H895" i="6"/>
  <c r="I895" i="6" s="1"/>
  <c r="H894" i="6"/>
  <c r="H893" i="6"/>
  <c r="H892" i="6"/>
  <c r="I892" i="6" s="1"/>
  <c r="H891" i="6"/>
  <c r="I891" i="6" s="1"/>
  <c r="H890" i="6"/>
  <c r="H889" i="6"/>
  <c r="I889" i="6" s="1"/>
  <c r="H888" i="6"/>
  <c r="H887" i="6"/>
  <c r="I887" i="6" s="1"/>
  <c r="H886" i="6"/>
  <c r="H885" i="6"/>
  <c r="H884" i="6"/>
  <c r="I884" i="6" s="1"/>
  <c r="H883" i="6"/>
  <c r="I883" i="6" s="1"/>
  <c r="H882" i="6"/>
  <c r="H881" i="6"/>
  <c r="I881" i="6" s="1"/>
  <c r="H880" i="6"/>
  <c r="H879" i="6"/>
  <c r="I879" i="6" s="1"/>
  <c r="H878" i="6"/>
  <c r="H877" i="6"/>
  <c r="H876" i="6"/>
  <c r="I876" i="6" s="1"/>
  <c r="H875" i="6"/>
  <c r="I875" i="6" s="1"/>
  <c r="H874" i="6"/>
  <c r="H873" i="6"/>
  <c r="I873" i="6" s="1"/>
  <c r="H872" i="6"/>
  <c r="H871" i="6"/>
  <c r="I871" i="6" s="1"/>
  <c r="H870" i="6"/>
  <c r="H869" i="6"/>
  <c r="H868" i="6"/>
  <c r="I868" i="6" s="1"/>
  <c r="H867" i="6"/>
  <c r="I867" i="6" s="1"/>
  <c r="H866" i="6"/>
  <c r="H865" i="6"/>
  <c r="I865" i="6" s="1"/>
  <c r="H864" i="6"/>
  <c r="H863" i="6"/>
  <c r="I863" i="6" s="1"/>
  <c r="H862" i="6"/>
  <c r="H861" i="6"/>
  <c r="H860" i="6"/>
  <c r="I860" i="6" s="1"/>
  <c r="H859" i="6"/>
  <c r="I859" i="6" s="1"/>
  <c r="H858" i="6"/>
  <c r="H857" i="6"/>
  <c r="I857" i="6" s="1"/>
  <c r="H856" i="6"/>
  <c r="H855" i="6"/>
  <c r="I855" i="6" s="1"/>
  <c r="H854" i="6"/>
  <c r="H853" i="6"/>
  <c r="H852" i="6"/>
  <c r="I852" i="6" s="1"/>
  <c r="H851" i="6"/>
  <c r="I851" i="6" s="1"/>
  <c r="H850" i="6"/>
  <c r="H849" i="6"/>
  <c r="I849" i="6" s="1"/>
  <c r="H848" i="6"/>
  <c r="H847" i="6"/>
  <c r="I847" i="6" s="1"/>
  <c r="H846" i="6"/>
  <c r="H845" i="6"/>
  <c r="H844" i="6"/>
  <c r="I844" i="6" s="1"/>
  <c r="H843" i="6"/>
  <c r="I843" i="6" s="1"/>
  <c r="H842" i="6"/>
  <c r="H841" i="6"/>
  <c r="I841" i="6" s="1"/>
  <c r="H840" i="6"/>
  <c r="H839" i="6"/>
  <c r="I839" i="6" s="1"/>
  <c r="H838" i="6"/>
  <c r="H837" i="6"/>
  <c r="H836" i="6"/>
  <c r="I836" i="6" s="1"/>
  <c r="H835" i="6"/>
  <c r="I835" i="6" s="1"/>
  <c r="H834" i="6"/>
  <c r="H833" i="6"/>
  <c r="I833" i="6" s="1"/>
  <c r="H832" i="6"/>
  <c r="H831" i="6"/>
  <c r="I831" i="6" s="1"/>
  <c r="H830" i="6"/>
  <c r="H829" i="6"/>
  <c r="H828" i="6"/>
  <c r="I828" i="6" s="1"/>
  <c r="H827" i="6"/>
  <c r="I827" i="6" s="1"/>
  <c r="H826" i="6"/>
  <c r="H825" i="6"/>
  <c r="I825" i="6" s="1"/>
  <c r="H824" i="6"/>
  <c r="H823" i="6"/>
  <c r="I823" i="6" s="1"/>
  <c r="H822" i="6"/>
  <c r="H821" i="6"/>
  <c r="H820" i="6"/>
  <c r="I820" i="6" s="1"/>
  <c r="H819" i="6"/>
  <c r="I819" i="6" s="1"/>
  <c r="H818" i="6"/>
  <c r="H817" i="6"/>
  <c r="I817" i="6" s="1"/>
  <c r="H816" i="6"/>
  <c r="H815" i="6"/>
  <c r="I815" i="6" s="1"/>
  <c r="H814" i="6"/>
  <c r="H813" i="6"/>
  <c r="H812" i="6"/>
  <c r="I812" i="6" s="1"/>
  <c r="H811" i="6"/>
  <c r="I811" i="6" s="1"/>
  <c r="H810" i="6"/>
  <c r="H809" i="6"/>
  <c r="I809" i="6" s="1"/>
  <c r="H808" i="6"/>
  <c r="H807" i="6"/>
  <c r="I807" i="6" s="1"/>
  <c r="H806" i="6"/>
  <c r="H805" i="6"/>
  <c r="H804" i="6"/>
  <c r="I804" i="6" s="1"/>
  <c r="H803" i="6"/>
  <c r="I803" i="6" s="1"/>
  <c r="H802" i="6"/>
  <c r="H801" i="6"/>
  <c r="I801" i="6" s="1"/>
  <c r="H800" i="6"/>
  <c r="H799" i="6"/>
  <c r="I799" i="6" s="1"/>
  <c r="H798" i="6"/>
  <c r="H797" i="6"/>
  <c r="H796" i="6"/>
  <c r="I796" i="6" s="1"/>
  <c r="H795" i="6"/>
  <c r="I795" i="6" s="1"/>
  <c r="H794" i="6"/>
  <c r="H793" i="6"/>
  <c r="I793" i="6" s="1"/>
  <c r="H792" i="6"/>
  <c r="H791" i="6"/>
  <c r="I791" i="6" s="1"/>
  <c r="H790" i="6"/>
  <c r="H789" i="6"/>
  <c r="H788" i="6"/>
  <c r="I788" i="6" s="1"/>
  <c r="H787" i="6"/>
  <c r="I787" i="6" s="1"/>
  <c r="H786" i="6"/>
  <c r="H785" i="6"/>
  <c r="I785" i="6" s="1"/>
  <c r="H784" i="6"/>
  <c r="H783" i="6"/>
  <c r="I783" i="6" s="1"/>
  <c r="H782" i="6"/>
  <c r="H781" i="6"/>
  <c r="H780" i="6"/>
  <c r="I780" i="6" s="1"/>
  <c r="H779" i="6"/>
  <c r="I779" i="6" s="1"/>
  <c r="H778" i="6"/>
  <c r="H777" i="6"/>
  <c r="I777" i="6" s="1"/>
  <c r="H776" i="6"/>
  <c r="H775" i="6"/>
  <c r="I775" i="6" s="1"/>
  <c r="H774" i="6"/>
  <c r="H773" i="6"/>
  <c r="H772" i="6"/>
  <c r="I772" i="6" s="1"/>
  <c r="H771" i="6"/>
  <c r="I771" i="6" s="1"/>
  <c r="H770" i="6"/>
  <c r="H769" i="6"/>
  <c r="I769" i="6" s="1"/>
  <c r="H768" i="6"/>
  <c r="H767" i="6"/>
  <c r="I767" i="6" s="1"/>
  <c r="H766" i="6"/>
  <c r="H765" i="6"/>
  <c r="H764" i="6"/>
  <c r="I764" i="6" s="1"/>
  <c r="H763" i="6"/>
  <c r="I763" i="6" s="1"/>
  <c r="H762" i="6"/>
  <c r="H761" i="6"/>
  <c r="I761" i="6" s="1"/>
  <c r="H760" i="6"/>
  <c r="H759" i="6"/>
  <c r="I759" i="6" s="1"/>
  <c r="H758" i="6"/>
  <c r="H757" i="6"/>
  <c r="H756" i="6"/>
  <c r="I756" i="6" s="1"/>
  <c r="H755" i="6"/>
  <c r="I755" i="6" s="1"/>
  <c r="H754" i="6"/>
  <c r="H753" i="6"/>
  <c r="I753" i="6" s="1"/>
  <c r="H752" i="6"/>
  <c r="H751" i="6"/>
  <c r="I751" i="6" s="1"/>
  <c r="H750" i="6"/>
  <c r="H749" i="6"/>
  <c r="H748" i="6"/>
  <c r="I748" i="6" s="1"/>
  <c r="H747" i="6"/>
  <c r="I747" i="6" s="1"/>
  <c r="H746" i="6"/>
  <c r="H745" i="6"/>
  <c r="I745" i="6" s="1"/>
  <c r="H744" i="6"/>
  <c r="H743" i="6"/>
  <c r="I743" i="6" s="1"/>
  <c r="H742" i="6"/>
  <c r="H741" i="6"/>
  <c r="H740" i="6"/>
  <c r="I740" i="6" s="1"/>
  <c r="H739" i="6"/>
  <c r="I739" i="6" s="1"/>
  <c r="H738" i="6"/>
  <c r="H737" i="6"/>
  <c r="I737" i="6" s="1"/>
  <c r="H736" i="6"/>
  <c r="H735" i="6"/>
  <c r="I735" i="6" s="1"/>
  <c r="H734" i="6"/>
  <c r="H733" i="6"/>
  <c r="H732" i="6"/>
  <c r="I732" i="6" s="1"/>
  <c r="H731" i="6"/>
  <c r="I731" i="6" s="1"/>
  <c r="H730" i="6"/>
  <c r="H729" i="6"/>
  <c r="I729" i="6" s="1"/>
  <c r="H728" i="6"/>
  <c r="H727" i="6"/>
  <c r="I727" i="6" s="1"/>
  <c r="H726" i="6"/>
  <c r="H725" i="6"/>
  <c r="H724" i="6"/>
  <c r="I724" i="6" s="1"/>
  <c r="H723" i="6"/>
  <c r="I723" i="6" s="1"/>
  <c r="H722" i="6"/>
  <c r="H721" i="6"/>
  <c r="I721" i="6" s="1"/>
  <c r="H720" i="6"/>
  <c r="H719" i="6"/>
  <c r="I719" i="6" s="1"/>
  <c r="H718" i="6"/>
  <c r="H717" i="6"/>
  <c r="H716" i="6"/>
  <c r="I716" i="6" s="1"/>
  <c r="H715" i="6"/>
  <c r="I715" i="6" s="1"/>
  <c r="H714" i="6"/>
  <c r="H713" i="6"/>
  <c r="I713" i="6" s="1"/>
  <c r="H712" i="6"/>
  <c r="H711" i="6"/>
  <c r="I711" i="6" s="1"/>
  <c r="H710" i="6"/>
  <c r="H709" i="6"/>
  <c r="H708" i="6"/>
  <c r="I708" i="6" s="1"/>
  <c r="H707" i="6"/>
  <c r="I707" i="6" s="1"/>
  <c r="H706" i="6"/>
  <c r="H705" i="6"/>
  <c r="I705" i="6" s="1"/>
  <c r="H704" i="6"/>
  <c r="H703" i="6"/>
  <c r="I703" i="6" s="1"/>
  <c r="H702" i="6"/>
  <c r="H701" i="6"/>
  <c r="H700" i="6"/>
  <c r="I700" i="6" s="1"/>
  <c r="H699" i="6"/>
  <c r="I699" i="6" s="1"/>
  <c r="H698" i="6"/>
  <c r="H697" i="6"/>
  <c r="I697" i="6" s="1"/>
  <c r="H696" i="6"/>
  <c r="H695" i="6"/>
  <c r="I695" i="6" s="1"/>
  <c r="H694" i="6"/>
  <c r="H693" i="6"/>
  <c r="H692" i="6"/>
  <c r="I692" i="6" s="1"/>
  <c r="H691" i="6"/>
  <c r="I691" i="6" s="1"/>
  <c r="H690" i="6"/>
  <c r="H689" i="6"/>
  <c r="I689" i="6" s="1"/>
  <c r="H688" i="6"/>
  <c r="H687" i="6"/>
  <c r="I687" i="6" s="1"/>
  <c r="H686" i="6"/>
  <c r="H685" i="6"/>
  <c r="H684" i="6"/>
  <c r="I684" i="6" s="1"/>
  <c r="H683" i="6"/>
  <c r="I683" i="6" s="1"/>
  <c r="H682" i="6"/>
  <c r="H681" i="6"/>
  <c r="I681" i="6" s="1"/>
  <c r="H680" i="6"/>
  <c r="H679" i="6"/>
  <c r="I679" i="6" s="1"/>
  <c r="H678" i="6"/>
  <c r="H677" i="6"/>
  <c r="H676" i="6"/>
  <c r="I676" i="6" s="1"/>
  <c r="H675" i="6"/>
  <c r="I675" i="6" s="1"/>
  <c r="H674" i="6"/>
  <c r="H673" i="6"/>
  <c r="I673" i="6" s="1"/>
  <c r="H672" i="6"/>
  <c r="H671" i="6"/>
  <c r="I671" i="6" s="1"/>
  <c r="H670" i="6"/>
  <c r="H669" i="6"/>
  <c r="H668" i="6"/>
  <c r="I668" i="6" s="1"/>
  <c r="H667" i="6"/>
  <c r="I667" i="6" s="1"/>
  <c r="H666" i="6"/>
  <c r="H665" i="6"/>
  <c r="I665" i="6" s="1"/>
  <c r="H664" i="6"/>
  <c r="H663" i="6"/>
  <c r="I663" i="6" s="1"/>
  <c r="H662" i="6"/>
  <c r="H661" i="6"/>
  <c r="H660" i="6"/>
  <c r="I660" i="6" s="1"/>
  <c r="H659" i="6"/>
  <c r="I659" i="6" s="1"/>
  <c r="H658" i="6"/>
  <c r="H657" i="6"/>
  <c r="I657" i="6" s="1"/>
  <c r="H656" i="6"/>
  <c r="H655" i="6"/>
  <c r="I655" i="6" s="1"/>
  <c r="H654" i="6"/>
  <c r="H653" i="6"/>
  <c r="H652" i="6"/>
  <c r="I652" i="6" s="1"/>
  <c r="H651" i="6"/>
  <c r="I651" i="6" s="1"/>
  <c r="H650" i="6"/>
  <c r="H649" i="6"/>
  <c r="I649" i="6" s="1"/>
  <c r="H648" i="6"/>
  <c r="H647" i="6"/>
  <c r="I647" i="6" s="1"/>
  <c r="H646" i="6"/>
  <c r="H645" i="6"/>
  <c r="H644" i="6"/>
  <c r="I644" i="6" s="1"/>
  <c r="H643" i="6"/>
  <c r="I643" i="6" s="1"/>
  <c r="H642" i="6"/>
  <c r="H641" i="6"/>
  <c r="I641" i="6" s="1"/>
  <c r="H640" i="6"/>
  <c r="H639" i="6"/>
  <c r="I639" i="6" s="1"/>
  <c r="H638" i="6"/>
  <c r="H637" i="6"/>
  <c r="H636" i="6"/>
  <c r="I636" i="6" s="1"/>
  <c r="H635" i="6"/>
  <c r="I635" i="6" s="1"/>
  <c r="H634" i="6"/>
  <c r="H633" i="6"/>
  <c r="I633" i="6" s="1"/>
  <c r="H632" i="6"/>
  <c r="H631" i="6"/>
  <c r="I631" i="6" s="1"/>
  <c r="H630" i="6"/>
  <c r="H629" i="6"/>
  <c r="H628" i="6"/>
  <c r="I628" i="6" s="1"/>
  <c r="H627" i="6"/>
  <c r="I627" i="6" s="1"/>
  <c r="H626" i="6"/>
  <c r="H625" i="6"/>
  <c r="I625" i="6" s="1"/>
  <c r="H624" i="6"/>
  <c r="H623" i="6"/>
  <c r="I623" i="6" s="1"/>
  <c r="H622" i="6"/>
  <c r="H621" i="6"/>
  <c r="H620" i="6"/>
  <c r="I620" i="6" s="1"/>
  <c r="H619" i="6"/>
  <c r="I619" i="6" s="1"/>
  <c r="H618" i="6"/>
  <c r="H617" i="6"/>
  <c r="I617" i="6" s="1"/>
  <c r="H616" i="6"/>
  <c r="H615" i="6"/>
  <c r="I615" i="6" s="1"/>
  <c r="H614" i="6"/>
  <c r="H613" i="6"/>
  <c r="H612" i="6"/>
  <c r="I612" i="6" s="1"/>
  <c r="H611" i="6"/>
  <c r="I611" i="6" s="1"/>
  <c r="H610" i="6"/>
  <c r="H609" i="6"/>
  <c r="I609" i="6" s="1"/>
  <c r="H608" i="6"/>
  <c r="H607" i="6"/>
  <c r="I607" i="6" s="1"/>
  <c r="H606" i="6"/>
  <c r="H605" i="6"/>
  <c r="H604" i="6"/>
  <c r="I604" i="6" s="1"/>
  <c r="H603" i="6"/>
  <c r="I603" i="6" s="1"/>
  <c r="H602" i="6"/>
  <c r="H601" i="6"/>
  <c r="I601" i="6" s="1"/>
  <c r="H600" i="6"/>
  <c r="H599" i="6"/>
  <c r="I599" i="6" s="1"/>
  <c r="H598" i="6"/>
  <c r="H597" i="6"/>
  <c r="H596" i="6"/>
  <c r="I596" i="6" s="1"/>
  <c r="H595" i="6"/>
  <c r="I595" i="6" s="1"/>
  <c r="H594" i="6"/>
  <c r="H593" i="6"/>
  <c r="I593" i="6" s="1"/>
  <c r="H592" i="6"/>
  <c r="H591" i="6"/>
  <c r="I591" i="6" s="1"/>
  <c r="H590" i="6"/>
  <c r="H589" i="6"/>
  <c r="H588" i="6"/>
  <c r="I588" i="6" s="1"/>
  <c r="H587" i="6"/>
  <c r="I587" i="6" s="1"/>
  <c r="H586" i="6"/>
  <c r="H585" i="6"/>
  <c r="I585" i="6" s="1"/>
  <c r="H584" i="6"/>
  <c r="H583" i="6"/>
  <c r="I583" i="6" s="1"/>
  <c r="H582" i="6"/>
  <c r="H581" i="6"/>
  <c r="H580" i="6"/>
  <c r="I580" i="6" s="1"/>
  <c r="H579" i="6"/>
  <c r="I579" i="6" s="1"/>
  <c r="H578" i="6"/>
  <c r="H577" i="6"/>
  <c r="I577" i="6" s="1"/>
  <c r="H576" i="6"/>
  <c r="H575" i="6"/>
  <c r="I575" i="6" s="1"/>
  <c r="H574" i="6"/>
  <c r="H573" i="6"/>
  <c r="H572" i="6"/>
  <c r="I572" i="6" s="1"/>
  <c r="H571" i="6"/>
  <c r="I571" i="6" s="1"/>
  <c r="H570" i="6"/>
  <c r="H569" i="6"/>
  <c r="I569" i="6" s="1"/>
  <c r="H568" i="6"/>
  <c r="H567" i="6"/>
  <c r="I567" i="6" s="1"/>
  <c r="H566" i="6"/>
  <c r="H565" i="6"/>
  <c r="H564" i="6"/>
  <c r="I564" i="6" s="1"/>
  <c r="H563" i="6"/>
  <c r="I563" i="6" s="1"/>
  <c r="H562" i="6"/>
  <c r="H561" i="6"/>
  <c r="I561" i="6" s="1"/>
  <c r="H560" i="6"/>
  <c r="H559" i="6"/>
  <c r="I559" i="6" s="1"/>
  <c r="H558" i="6"/>
  <c r="H557" i="6"/>
  <c r="H556" i="6"/>
  <c r="I556" i="6" s="1"/>
  <c r="H555" i="6"/>
  <c r="I555" i="6" s="1"/>
  <c r="H554" i="6"/>
  <c r="H553" i="6"/>
  <c r="I553" i="6" s="1"/>
  <c r="H552" i="6"/>
  <c r="H551" i="6"/>
  <c r="I551" i="6" s="1"/>
  <c r="H550" i="6"/>
  <c r="H549" i="6"/>
  <c r="H548" i="6"/>
  <c r="I548" i="6" s="1"/>
  <c r="H547" i="6"/>
  <c r="I547" i="6" s="1"/>
  <c r="H546" i="6"/>
  <c r="H545" i="6"/>
  <c r="I545" i="6" s="1"/>
  <c r="H544" i="6"/>
  <c r="H543" i="6"/>
  <c r="I543" i="6" s="1"/>
  <c r="H542" i="6"/>
  <c r="H541" i="6"/>
  <c r="H540" i="6"/>
  <c r="I540" i="6" s="1"/>
  <c r="H539" i="6"/>
  <c r="I539" i="6" s="1"/>
  <c r="H538" i="6"/>
  <c r="H537" i="6"/>
  <c r="I537" i="6" s="1"/>
  <c r="H536" i="6"/>
  <c r="H535" i="6"/>
  <c r="I535" i="6" s="1"/>
  <c r="H534" i="6"/>
  <c r="H533" i="6"/>
  <c r="H532" i="6"/>
  <c r="I532" i="6" s="1"/>
  <c r="H531" i="6"/>
  <c r="I531" i="6" s="1"/>
  <c r="H530" i="6"/>
  <c r="H529" i="6"/>
  <c r="I529" i="6" s="1"/>
  <c r="H528" i="6"/>
  <c r="H527" i="6"/>
  <c r="I527" i="6" s="1"/>
  <c r="H526" i="6"/>
  <c r="H525" i="6"/>
  <c r="H524" i="6"/>
  <c r="I524" i="6" s="1"/>
  <c r="H523" i="6"/>
  <c r="I523" i="6" s="1"/>
  <c r="H522" i="6"/>
  <c r="H521" i="6"/>
  <c r="I521" i="6" s="1"/>
  <c r="H520" i="6"/>
  <c r="H519" i="6"/>
  <c r="I519" i="6" s="1"/>
  <c r="H518" i="6"/>
  <c r="H517" i="6"/>
  <c r="H516" i="6"/>
  <c r="I516" i="6" s="1"/>
  <c r="H515" i="6"/>
  <c r="I515" i="6" s="1"/>
  <c r="H514" i="6"/>
  <c r="H513" i="6"/>
  <c r="I513" i="6" s="1"/>
  <c r="H512" i="6"/>
  <c r="H511" i="6"/>
  <c r="I511" i="6" s="1"/>
  <c r="H510" i="6"/>
  <c r="H509" i="6"/>
  <c r="H508" i="6"/>
  <c r="I508" i="6" s="1"/>
  <c r="H507" i="6"/>
  <c r="I507" i="6" s="1"/>
  <c r="H506" i="6"/>
  <c r="H505" i="6"/>
  <c r="I505" i="6" s="1"/>
  <c r="H504" i="6"/>
  <c r="H503" i="6"/>
  <c r="I503" i="6" s="1"/>
  <c r="H502" i="6"/>
  <c r="H501" i="6"/>
  <c r="H500" i="6"/>
  <c r="I500" i="6" s="1"/>
  <c r="H499" i="6"/>
  <c r="I499" i="6" s="1"/>
  <c r="H498" i="6"/>
  <c r="H497" i="6"/>
  <c r="I497" i="6" s="1"/>
  <c r="H496" i="6"/>
  <c r="H495" i="6"/>
  <c r="I495" i="6" s="1"/>
  <c r="H494" i="6"/>
  <c r="H493" i="6"/>
  <c r="H492" i="6"/>
  <c r="I492" i="6" s="1"/>
  <c r="H491" i="6"/>
  <c r="I491" i="6" s="1"/>
  <c r="H490" i="6"/>
  <c r="H489" i="6"/>
  <c r="I489" i="6" s="1"/>
  <c r="H488" i="6"/>
  <c r="H487" i="6"/>
  <c r="I487" i="6" s="1"/>
  <c r="H486" i="6"/>
  <c r="H485" i="6"/>
  <c r="H484" i="6"/>
  <c r="I484" i="6" s="1"/>
  <c r="H483" i="6"/>
  <c r="I483" i="6" s="1"/>
  <c r="H482" i="6"/>
  <c r="H481" i="6"/>
  <c r="I481" i="6" s="1"/>
  <c r="H480" i="6"/>
  <c r="H479" i="6"/>
  <c r="I479" i="6" s="1"/>
  <c r="H478" i="6"/>
  <c r="H477" i="6"/>
  <c r="H476" i="6"/>
  <c r="I476" i="6" s="1"/>
  <c r="H475" i="6"/>
  <c r="I475" i="6" s="1"/>
  <c r="H474" i="6"/>
  <c r="H473" i="6"/>
  <c r="I473" i="6" s="1"/>
  <c r="H472" i="6"/>
  <c r="H471" i="6"/>
  <c r="I471" i="6" s="1"/>
  <c r="H470" i="6"/>
  <c r="H469" i="6"/>
  <c r="H468" i="6"/>
  <c r="I468" i="6" s="1"/>
  <c r="H467" i="6"/>
  <c r="I467" i="6" s="1"/>
  <c r="H466" i="6"/>
  <c r="H465" i="6"/>
  <c r="I465" i="6" s="1"/>
  <c r="H464" i="6"/>
  <c r="H463" i="6"/>
  <c r="I463" i="6" s="1"/>
  <c r="H462" i="6"/>
  <c r="H461" i="6"/>
  <c r="H460" i="6"/>
  <c r="I460" i="6" s="1"/>
  <c r="H459" i="6"/>
  <c r="I459" i="6" s="1"/>
  <c r="H458" i="6"/>
  <c r="H457" i="6"/>
  <c r="I457" i="6" s="1"/>
  <c r="H456" i="6"/>
  <c r="H455" i="6"/>
  <c r="I455" i="6" s="1"/>
  <c r="H454" i="6"/>
  <c r="H453" i="6"/>
  <c r="H452" i="6"/>
  <c r="I452" i="6" s="1"/>
  <c r="H451" i="6"/>
  <c r="I451" i="6" s="1"/>
  <c r="H450" i="6"/>
  <c r="H449" i="6"/>
  <c r="I449" i="6" s="1"/>
  <c r="H448" i="6"/>
  <c r="H447" i="6"/>
  <c r="I447" i="6" s="1"/>
  <c r="H446" i="6"/>
  <c r="H445" i="6"/>
  <c r="H444" i="6"/>
  <c r="I444" i="6" s="1"/>
  <c r="H443" i="6"/>
  <c r="I443" i="6" s="1"/>
  <c r="H442" i="6"/>
  <c r="H441" i="6"/>
  <c r="I441" i="6" s="1"/>
  <c r="H440" i="6"/>
  <c r="H439" i="6"/>
  <c r="I439" i="6" s="1"/>
  <c r="H438" i="6"/>
  <c r="H437" i="6"/>
  <c r="H436" i="6"/>
  <c r="I436" i="6" s="1"/>
  <c r="H435" i="6"/>
  <c r="I435" i="6" s="1"/>
  <c r="H434" i="6"/>
  <c r="H433" i="6"/>
  <c r="I433" i="6" s="1"/>
  <c r="H432" i="6"/>
  <c r="H431" i="6"/>
  <c r="I431" i="6" s="1"/>
  <c r="H430" i="6"/>
  <c r="H429" i="6"/>
  <c r="H428" i="6"/>
  <c r="I428" i="6" s="1"/>
  <c r="H427" i="6"/>
  <c r="I427" i="6" s="1"/>
  <c r="H426" i="6"/>
  <c r="H425" i="6"/>
  <c r="I425" i="6" s="1"/>
  <c r="H424" i="6"/>
  <c r="H423" i="6"/>
  <c r="I423" i="6" s="1"/>
  <c r="H422" i="6"/>
  <c r="H421" i="6"/>
  <c r="H420" i="6"/>
  <c r="I420" i="6" s="1"/>
  <c r="H419" i="6"/>
  <c r="I419" i="6" s="1"/>
  <c r="H418" i="6"/>
  <c r="H417" i="6"/>
  <c r="I417" i="6" s="1"/>
  <c r="H416" i="6"/>
  <c r="H415" i="6"/>
  <c r="I415" i="6" s="1"/>
  <c r="H414" i="6"/>
  <c r="H413" i="6"/>
  <c r="H412" i="6"/>
  <c r="I412" i="6" s="1"/>
  <c r="H411" i="6"/>
  <c r="I411" i="6" s="1"/>
  <c r="H410" i="6"/>
  <c r="H409" i="6"/>
  <c r="I409" i="6" s="1"/>
  <c r="H408" i="6"/>
  <c r="H407" i="6"/>
  <c r="I407" i="6" s="1"/>
  <c r="H406" i="6"/>
  <c r="H405" i="6"/>
  <c r="H404" i="6"/>
  <c r="I404" i="6" s="1"/>
  <c r="H403" i="6"/>
  <c r="I403" i="6" s="1"/>
  <c r="H402" i="6"/>
  <c r="H401" i="6"/>
  <c r="I401" i="6" s="1"/>
  <c r="H400" i="6"/>
  <c r="H399" i="6"/>
  <c r="I399" i="6" s="1"/>
  <c r="H398" i="6"/>
  <c r="H397" i="6"/>
  <c r="H396" i="6"/>
  <c r="I396" i="6" s="1"/>
  <c r="H395" i="6"/>
  <c r="I395" i="6" s="1"/>
  <c r="H394" i="6"/>
  <c r="H393" i="6"/>
  <c r="I393" i="6" s="1"/>
  <c r="H392" i="6"/>
  <c r="H391" i="6"/>
  <c r="I391" i="6" s="1"/>
  <c r="H390" i="6"/>
  <c r="H389" i="6"/>
  <c r="H388" i="6"/>
  <c r="I388" i="6" s="1"/>
  <c r="H387" i="6"/>
  <c r="I387" i="6" s="1"/>
  <c r="H386" i="6"/>
  <c r="H385" i="6"/>
  <c r="I385" i="6" s="1"/>
  <c r="H384" i="6"/>
  <c r="H383" i="6"/>
  <c r="I383" i="6" s="1"/>
  <c r="H382" i="6"/>
  <c r="H381" i="6"/>
  <c r="H380" i="6"/>
  <c r="I380" i="6" s="1"/>
  <c r="H379" i="6"/>
  <c r="I379" i="6" s="1"/>
  <c r="H378" i="6"/>
  <c r="H377" i="6"/>
  <c r="I377" i="6" s="1"/>
  <c r="H376" i="6"/>
  <c r="H375" i="6"/>
  <c r="I375" i="6" s="1"/>
  <c r="H374" i="6"/>
  <c r="H373" i="6"/>
  <c r="H372" i="6"/>
  <c r="I372" i="6" s="1"/>
  <c r="H371" i="6"/>
  <c r="I371" i="6" s="1"/>
  <c r="H370" i="6"/>
  <c r="H369" i="6"/>
  <c r="I369" i="6" s="1"/>
  <c r="H368" i="6"/>
  <c r="H367" i="6"/>
  <c r="I367" i="6" s="1"/>
  <c r="H366" i="6"/>
  <c r="H365" i="6"/>
  <c r="H364" i="6"/>
  <c r="I364" i="6" s="1"/>
  <c r="H363" i="6"/>
  <c r="I363" i="6" s="1"/>
  <c r="H362" i="6"/>
  <c r="H361" i="6"/>
  <c r="I361" i="6" s="1"/>
  <c r="H360" i="6"/>
  <c r="H359" i="6"/>
  <c r="I359" i="6" s="1"/>
  <c r="H358" i="6"/>
  <c r="H357" i="6"/>
  <c r="H356" i="6"/>
  <c r="I356" i="6" s="1"/>
  <c r="H355" i="6"/>
  <c r="I355" i="6" s="1"/>
  <c r="H354" i="6"/>
  <c r="H353" i="6"/>
  <c r="I353" i="6" s="1"/>
  <c r="H352" i="6"/>
  <c r="H351" i="6"/>
  <c r="I351" i="6" s="1"/>
  <c r="H350" i="6"/>
  <c r="H349" i="6"/>
  <c r="H348" i="6"/>
  <c r="I348" i="6" s="1"/>
  <c r="H347" i="6"/>
  <c r="I347" i="6" s="1"/>
  <c r="H346" i="6"/>
  <c r="H345" i="6"/>
  <c r="I345" i="6" s="1"/>
  <c r="H344" i="6"/>
  <c r="H343" i="6"/>
  <c r="I343" i="6" s="1"/>
  <c r="H342" i="6"/>
  <c r="H341" i="6"/>
  <c r="H340" i="6"/>
  <c r="I340" i="6" s="1"/>
  <c r="H339" i="6"/>
  <c r="I339" i="6" s="1"/>
  <c r="H338" i="6"/>
  <c r="H337" i="6"/>
  <c r="I337" i="6" s="1"/>
  <c r="H336" i="6"/>
  <c r="H335" i="6"/>
  <c r="I335" i="6" s="1"/>
  <c r="H334" i="6"/>
  <c r="H333" i="6"/>
  <c r="H332" i="6"/>
  <c r="I332" i="6" s="1"/>
  <c r="H331" i="6"/>
  <c r="I331" i="6" s="1"/>
  <c r="H330" i="6"/>
  <c r="H329" i="6"/>
  <c r="I329" i="6" s="1"/>
  <c r="H328" i="6"/>
  <c r="H327" i="6"/>
  <c r="I327" i="6" s="1"/>
  <c r="H326" i="6"/>
  <c r="H325" i="6"/>
  <c r="H324" i="6"/>
  <c r="I324" i="6" s="1"/>
  <c r="H323" i="6"/>
  <c r="I323" i="6" s="1"/>
  <c r="H322" i="6"/>
  <c r="H321" i="6"/>
  <c r="I321" i="6" s="1"/>
  <c r="H320" i="6"/>
  <c r="H319" i="6"/>
  <c r="I319" i="6" s="1"/>
  <c r="H318" i="6"/>
  <c r="H317" i="6"/>
  <c r="H316" i="6"/>
  <c r="I316" i="6" s="1"/>
  <c r="H315" i="6"/>
  <c r="I315" i="6" s="1"/>
  <c r="H314" i="6"/>
  <c r="H313" i="6"/>
  <c r="I313" i="6" s="1"/>
  <c r="H312" i="6"/>
  <c r="H311" i="6"/>
  <c r="I311" i="6" s="1"/>
  <c r="H310" i="6"/>
  <c r="H309" i="6"/>
  <c r="H308" i="6"/>
  <c r="I308" i="6" s="1"/>
  <c r="H307" i="6"/>
  <c r="I307" i="6" s="1"/>
  <c r="H306" i="6"/>
  <c r="H305" i="6"/>
  <c r="I305" i="6" s="1"/>
  <c r="H304" i="6"/>
  <c r="H303" i="6"/>
  <c r="I303" i="6" s="1"/>
  <c r="H302" i="6"/>
  <c r="H301" i="6"/>
  <c r="H300" i="6"/>
  <c r="I300" i="6" s="1"/>
  <c r="H299" i="6"/>
  <c r="I299" i="6" s="1"/>
  <c r="H298" i="6"/>
  <c r="H297" i="6"/>
  <c r="I297" i="6" s="1"/>
  <c r="H296" i="6"/>
  <c r="H295" i="6"/>
  <c r="I295" i="6" s="1"/>
  <c r="H294" i="6"/>
  <c r="H293" i="6"/>
  <c r="H292" i="6"/>
  <c r="I292" i="6" s="1"/>
  <c r="H291" i="6"/>
  <c r="I291" i="6" s="1"/>
  <c r="H290" i="6"/>
  <c r="H289" i="6"/>
  <c r="I289" i="6" s="1"/>
  <c r="H288" i="6"/>
  <c r="H287" i="6"/>
  <c r="I287" i="6" s="1"/>
  <c r="H286" i="6"/>
  <c r="H285" i="6"/>
  <c r="H284" i="6"/>
  <c r="I284" i="6" s="1"/>
  <c r="H283" i="6"/>
  <c r="I283" i="6" s="1"/>
  <c r="H282" i="6"/>
  <c r="H281" i="6"/>
  <c r="I281" i="6" s="1"/>
  <c r="H280" i="6"/>
  <c r="H279" i="6"/>
  <c r="I279" i="6" s="1"/>
  <c r="H278" i="6"/>
  <c r="H277" i="6"/>
  <c r="H276" i="6"/>
  <c r="I276" i="6" s="1"/>
  <c r="H275" i="6"/>
  <c r="I275" i="6" s="1"/>
  <c r="H274" i="6"/>
  <c r="H273" i="6"/>
  <c r="I273" i="6" s="1"/>
  <c r="H272" i="6"/>
  <c r="H271" i="6"/>
  <c r="I271" i="6" s="1"/>
  <c r="H270" i="6"/>
  <c r="H269" i="6"/>
  <c r="H268" i="6"/>
  <c r="I268" i="6" s="1"/>
  <c r="H267" i="6"/>
  <c r="I267" i="6" s="1"/>
  <c r="H266" i="6"/>
  <c r="H265" i="6"/>
  <c r="I265" i="6" s="1"/>
  <c r="H264" i="6"/>
  <c r="H263" i="6"/>
  <c r="I263" i="6" s="1"/>
  <c r="H262" i="6"/>
  <c r="H261" i="6"/>
  <c r="H260" i="6"/>
  <c r="I260" i="6" s="1"/>
  <c r="H259" i="6"/>
  <c r="I259" i="6" s="1"/>
  <c r="H258" i="6"/>
  <c r="H257" i="6"/>
  <c r="I257" i="6" s="1"/>
  <c r="H256" i="6"/>
  <c r="H255" i="6"/>
  <c r="I255" i="6" s="1"/>
  <c r="H254" i="6"/>
  <c r="H253" i="6"/>
  <c r="H252" i="6"/>
  <c r="I252" i="6" s="1"/>
  <c r="H251" i="6"/>
  <c r="I251" i="6" s="1"/>
  <c r="H250" i="6"/>
  <c r="H249" i="6"/>
  <c r="I249" i="6" s="1"/>
  <c r="H248" i="6"/>
  <c r="H247" i="6"/>
  <c r="I247" i="6" s="1"/>
  <c r="H246" i="6"/>
  <c r="H245" i="6"/>
  <c r="H244" i="6"/>
  <c r="I244" i="6" s="1"/>
  <c r="H243" i="6"/>
  <c r="I243" i="6" s="1"/>
  <c r="H242" i="6"/>
  <c r="H241" i="6"/>
  <c r="I241" i="6" s="1"/>
  <c r="H240" i="6"/>
  <c r="H239" i="6"/>
  <c r="I239" i="6" s="1"/>
  <c r="H238" i="6"/>
  <c r="H237" i="6"/>
  <c r="H236" i="6"/>
  <c r="I236" i="6" s="1"/>
  <c r="H235" i="6"/>
  <c r="I235" i="6" s="1"/>
  <c r="H234" i="6"/>
  <c r="H233" i="6"/>
  <c r="I233" i="6" s="1"/>
  <c r="H232" i="6"/>
  <c r="H231" i="6"/>
  <c r="I231" i="6" s="1"/>
  <c r="H230" i="6"/>
  <c r="H229" i="6"/>
  <c r="H228" i="6"/>
  <c r="I228" i="6" s="1"/>
  <c r="H227" i="6"/>
  <c r="I227" i="6" s="1"/>
  <c r="H226" i="6"/>
  <c r="H225" i="6"/>
  <c r="I225" i="6" s="1"/>
  <c r="H224" i="6"/>
  <c r="H223" i="6"/>
  <c r="I223" i="6" s="1"/>
  <c r="H222" i="6"/>
  <c r="H221" i="6"/>
  <c r="H220" i="6"/>
  <c r="I220" i="6" s="1"/>
  <c r="H219" i="6"/>
  <c r="I219" i="6" s="1"/>
  <c r="H218" i="6"/>
  <c r="H217" i="6"/>
  <c r="I217" i="6" s="1"/>
  <c r="H216" i="6"/>
  <c r="H215" i="6"/>
  <c r="I215" i="6" s="1"/>
  <c r="H214" i="6"/>
  <c r="H213" i="6"/>
  <c r="H212" i="6"/>
  <c r="I212" i="6" s="1"/>
  <c r="H211" i="6"/>
  <c r="I211" i="6" s="1"/>
  <c r="H210" i="6"/>
  <c r="H209" i="6"/>
  <c r="I209" i="6" s="1"/>
  <c r="H208" i="6"/>
  <c r="H207" i="6"/>
  <c r="I207" i="6" s="1"/>
  <c r="H206" i="6"/>
  <c r="H205" i="6"/>
  <c r="H204" i="6"/>
  <c r="I204" i="6" s="1"/>
  <c r="H203" i="6"/>
  <c r="I203" i="6" s="1"/>
  <c r="H202" i="6"/>
  <c r="H201" i="6"/>
  <c r="I201" i="6" s="1"/>
  <c r="H200" i="6"/>
  <c r="H199" i="6"/>
  <c r="I199" i="6" s="1"/>
  <c r="H198" i="6"/>
  <c r="H197" i="6"/>
  <c r="H196" i="6"/>
  <c r="I196" i="6" s="1"/>
  <c r="H195" i="6"/>
  <c r="I195" i="6" s="1"/>
  <c r="H194" i="6"/>
  <c r="H193" i="6"/>
  <c r="I193" i="6" s="1"/>
  <c r="H192" i="6"/>
  <c r="H191" i="6"/>
  <c r="I191" i="6" s="1"/>
  <c r="H190" i="6"/>
  <c r="H189" i="6"/>
  <c r="H188" i="6"/>
  <c r="I188" i="6" s="1"/>
  <c r="H187" i="6"/>
  <c r="I187" i="6" s="1"/>
  <c r="H186" i="6"/>
  <c r="H185" i="6"/>
  <c r="I185" i="6" s="1"/>
  <c r="H184" i="6"/>
  <c r="H183" i="6"/>
  <c r="I183" i="6" s="1"/>
  <c r="H182" i="6"/>
  <c r="H181" i="6"/>
  <c r="H180" i="6"/>
  <c r="I180" i="6" s="1"/>
  <c r="H179" i="6"/>
  <c r="I179" i="6" s="1"/>
  <c r="H178" i="6"/>
  <c r="H177" i="6"/>
  <c r="I177" i="6" s="1"/>
  <c r="H176" i="6"/>
  <c r="H175" i="6"/>
  <c r="I175" i="6" s="1"/>
  <c r="H174" i="6"/>
  <c r="H173" i="6"/>
  <c r="H172" i="6"/>
  <c r="I172" i="6" s="1"/>
  <c r="H171" i="6"/>
  <c r="I171" i="6" s="1"/>
  <c r="H170" i="6"/>
  <c r="H169" i="6"/>
  <c r="I169" i="6" s="1"/>
  <c r="H168" i="6"/>
  <c r="H167" i="6"/>
  <c r="I167" i="6" s="1"/>
  <c r="H166" i="6"/>
  <c r="H165" i="6"/>
  <c r="H164" i="6"/>
  <c r="I164" i="6" s="1"/>
  <c r="H163" i="6"/>
  <c r="I163" i="6" s="1"/>
  <c r="H162" i="6"/>
  <c r="H161" i="6"/>
  <c r="I161" i="6" s="1"/>
  <c r="H160" i="6"/>
  <c r="H159" i="6"/>
  <c r="I159" i="6" s="1"/>
  <c r="H158" i="6"/>
  <c r="H157" i="6"/>
  <c r="H156" i="6"/>
  <c r="I156" i="6" s="1"/>
  <c r="H155" i="6"/>
  <c r="I155" i="6" s="1"/>
  <c r="H154" i="6"/>
  <c r="H153" i="6"/>
  <c r="I153" i="6" s="1"/>
  <c r="H152" i="6"/>
  <c r="H151" i="6"/>
  <c r="I151" i="6" s="1"/>
  <c r="H150" i="6"/>
  <c r="H149" i="6"/>
  <c r="H148" i="6"/>
  <c r="I148" i="6" s="1"/>
  <c r="H147" i="6"/>
  <c r="I147" i="6" s="1"/>
  <c r="H146" i="6"/>
  <c r="H145" i="6"/>
  <c r="I145" i="6" s="1"/>
  <c r="H144" i="6"/>
  <c r="H143" i="6"/>
  <c r="I143" i="6" s="1"/>
  <c r="H142" i="6"/>
  <c r="H141" i="6"/>
  <c r="H140" i="6"/>
  <c r="I140" i="6" s="1"/>
  <c r="H139" i="6"/>
  <c r="I139" i="6" s="1"/>
  <c r="H138" i="6"/>
  <c r="H137" i="6"/>
  <c r="I137" i="6" s="1"/>
  <c r="H136" i="6"/>
  <c r="H135" i="6"/>
  <c r="I135" i="6" s="1"/>
  <c r="H134" i="6"/>
  <c r="H133" i="6"/>
  <c r="H132" i="6"/>
  <c r="I132" i="6" s="1"/>
  <c r="H131" i="6"/>
  <c r="I131" i="6" s="1"/>
  <c r="H130" i="6"/>
  <c r="H129" i="6"/>
  <c r="I129" i="6" s="1"/>
  <c r="H128" i="6"/>
  <c r="H127" i="6"/>
  <c r="I127" i="6" s="1"/>
  <c r="H126" i="6"/>
  <c r="H125" i="6"/>
  <c r="H124" i="6"/>
  <c r="I124" i="6" s="1"/>
  <c r="H123" i="6"/>
  <c r="I123" i="6" s="1"/>
  <c r="H122" i="6"/>
  <c r="H121" i="6"/>
  <c r="I121" i="6" s="1"/>
  <c r="H120" i="6"/>
  <c r="H119" i="6"/>
  <c r="I119" i="6" s="1"/>
  <c r="H118" i="6"/>
  <c r="H117" i="6"/>
  <c r="H116" i="6"/>
  <c r="I116" i="6" s="1"/>
  <c r="H115" i="6"/>
  <c r="I115" i="6" s="1"/>
  <c r="H114" i="6"/>
  <c r="H113" i="6"/>
  <c r="I113" i="6" s="1"/>
  <c r="H112" i="6"/>
  <c r="H111" i="6"/>
  <c r="I111" i="6" s="1"/>
  <c r="H110" i="6"/>
  <c r="H109" i="6"/>
  <c r="H108" i="6"/>
  <c r="I108" i="6" s="1"/>
  <c r="H107" i="6"/>
  <c r="I107" i="6" s="1"/>
  <c r="H106" i="6"/>
  <c r="H105" i="6"/>
  <c r="I105" i="6" s="1"/>
  <c r="H104" i="6"/>
  <c r="H103" i="6"/>
  <c r="I103" i="6" s="1"/>
  <c r="H102" i="6"/>
  <c r="H101" i="6"/>
  <c r="H100" i="6"/>
  <c r="I100" i="6" s="1"/>
  <c r="H99" i="6"/>
  <c r="I99" i="6" s="1"/>
  <c r="H98" i="6"/>
  <c r="H97" i="6"/>
  <c r="I97" i="6" s="1"/>
  <c r="H96" i="6"/>
  <c r="H95" i="6"/>
  <c r="I95" i="6" s="1"/>
  <c r="H94" i="6"/>
  <c r="H93" i="6"/>
  <c r="H92" i="6"/>
  <c r="I92" i="6" s="1"/>
  <c r="H91" i="6"/>
  <c r="I91" i="6" s="1"/>
  <c r="H90" i="6"/>
  <c r="H89" i="6"/>
  <c r="I89" i="6" s="1"/>
  <c r="H88" i="6"/>
  <c r="H87" i="6"/>
  <c r="I87" i="6" s="1"/>
  <c r="H86" i="6"/>
  <c r="H85" i="6"/>
  <c r="H84" i="6"/>
  <c r="I84" i="6" s="1"/>
  <c r="H83" i="6"/>
  <c r="I83" i="6" s="1"/>
  <c r="H82" i="6"/>
  <c r="H81" i="6"/>
  <c r="I81" i="6" s="1"/>
  <c r="H80" i="6"/>
  <c r="H79" i="6"/>
  <c r="I79" i="6" s="1"/>
  <c r="H78" i="6"/>
  <c r="H77" i="6"/>
  <c r="H76" i="6"/>
  <c r="I76" i="6" s="1"/>
  <c r="H75" i="6"/>
  <c r="I75" i="6" s="1"/>
  <c r="H74" i="6"/>
  <c r="H73" i="6"/>
  <c r="I73" i="6" s="1"/>
  <c r="H72" i="6"/>
  <c r="H71" i="6"/>
  <c r="I71" i="6" s="1"/>
  <c r="H70" i="6"/>
  <c r="H69" i="6"/>
  <c r="H68" i="6"/>
  <c r="I68" i="6" s="1"/>
  <c r="H67" i="6"/>
  <c r="I67" i="6" s="1"/>
  <c r="H66" i="6"/>
  <c r="H65" i="6"/>
  <c r="I65" i="6" s="1"/>
  <c r="H64" i="6"/>
  <c r="H63" i="6"/>
  <c r="I63" i="6" s="1"/>
  <c r="H62" i="6"/>
  <c r="H61" i="6"/>
  <c r="H60" i="6"/>
  <c r="I60" i="6" s="1"/>
  <c r="H59" i="6"/>
  <c r="I59" i="6" s="1"/>
  <c r="H58" i="6"/>
  <c r="H57" i="6"/>
  <c r="I57" i="6" s="1"/>
  <c r="H56" i="6"/>
  <c r="H55" i="6"/>
  <c r="I55" i="6" s="1"/>
  <c r="H54" i="6"/>
  <c r="H53" i="6"/>
  <c r="H52" i="6"/>
  <c r="I52" i="6" s="1"/>
  <c r="H51" i="6"/>
  <c r="I51" i="6" s="1"/>
  <c r="H50" i="6"/>
  <c r="H49" i="6"/>
  <c r="I49" i="6" s="1"/>
  <c r="H48" i="6"/>
  <c r="H47" i="6"/>
  <c r="I47" i="6" s="1"/>
  <c r="H46" i="6"/>
  <c r="H45" i="6"/>
  <c r="H44" i="6"/>
  <c r="I44" i="6" s="1"/>
  <c r="H43" i="6"/>
  <c r="I43" i="6" s="1"/>
  <c r="H42" i="6"/>
  <c r="H41" i="6"/>
  <c r="I41" i="6" s="1"/>
  <c r="H40" i="6"/>
  <c r="H39" i="6"/>
  <c r="I39" i="6" s="1"/>
  <c r="H38" i="6"/>
  <c r="H37" i="6"/>
  <c r="H36" i="6"/>
  <c r="I36" i="6" s="1"/>
  <c r="H35" i="6"/>
  <c r="I35" i="6" s="1"/>
  <c r="H34" i="6"/>
  <c r="H33" i="6"/>
  <c r="I33" i="6" s="1"/>
  <c r="H32" i="6"/>
  <c r="H31" i="6"/>
  <c r="I31" i="6" s="1"/>
  <c r="H30" i="6"/>
  <c r="H29" i="6"/>
  <c r="H28" i="6"/>
  <c r="I28" i="6" s="1"/>
  <c r="H27" i="6"/>
  <c r="I27" i="6" s="1"/>
  <c r="H26" i="6"/>
  <c r="H25" i="6"/>
  <c r="I25" i="6" s="1"/>
  <c r="H24" i="6"/>
  <c r="H23" i="6"/>
  <c r="I23" i="6" s="1"/>
  <c r="H22" i="6"/>
  <c r="H21" i="6"/>
  <c r="H20" i="6"/>
  <c r="I20" i="6" s="1"/>
  <c r="H19" i="6"/>
  <c r="I19" i="6" s="1"/>
  <c r="H18" i="6"/>
  <c r="H17" i="6"/>
  <c r="I17" i="6" s="1"/>
  <c r="H16" i="6"/>
  <c r="H15" i="6"/>
  <c r="I15" i="6" s="1"/>
  <c r="H14" i="6"/>
  <c r="H13" i="6"/>
  <c r="H12" i="6"/>
  <c r="I12" i="6" s="1"/>
  <c r="H11" i="6"/>
  <c r="I11" i="6" s="1"/>
  <c r="H10" i="6"/>
  <c r="H9" i="6"/>
  <c r="I9" i="6" s="1"/>
  <c r="H8" i="6"/>
  <c r="H7" i="6"/>
  <c r="I7" i="6" s="1"/>
  <c r="H6" i="6"/>
  <c r="H5" i="6"/>
  <c r="H4" i="6"/>
  <c r="I4" i="6" s="1"/>
  <c r="H3" i="6"/>
  <c r="I3" i="6" s="1"/>
  <c r="H2" i="6"/>
  <c r="H1261" i="6"/>
  <c r="I1261" i="6" s="1"/>
  <c r="H1260" i="5"/>
  <c r="H1259" i="5"/>
  <c r="I1259" i="5" s="1"/>
  <c r="H1258" i="5"/>
  <c r="H1257" i="5"/>
  <c r="H1256" i="5"/>
  <c r="I1256" i="5" s="1"/>
  <c r="H1255" i="5"/>
  <c r="I1255" i="5" s="1"/>
  <c r="H1254" i="5"/>
  <c r="H1253" i="5"/>
  <c r="I1253" i="5" s="1"/>
  <c r="H1252" i="5"/>
  <c r="H1251" i="5"/>
  <c r="I1251" i="5" s="1"/>
  <c r="H1250" i="5"/>
  <c r="H1249" i="5"/>
  <c r="H1248" i="5"/>
  <c r="I1248" i="5" s="1"/>
  <c r="H1247" i="5"/>
  <c r="I1247" i="5" s="1"/>
  <c r="H1246" i="5"/>
  <c r="H1245" i="5"/>
  <c r="I1245" i="5" s="1"/>
  <c r="H1244" i="5"/>
  <c r="H1243" i="5"/>
  <c r="I1243" i="5" s="1"/>
  <c r="H1242" i="5"/>
  <c r="H1241" i="5"/>
  <c r="H1240" i="5"/>
  <c r="I1240" i="5" s="1"/>
  <c r="H1239" i="5"/>
  <c r="I1239" i="5" s="1"/>
  <c r="H1238" i="5"/>
  <c r="H1237" i="5"/>
  <c r="I1237" i="5" s="1"/>
  <c r="H1236" i="5"/>
  <c r="H1235" i="5"/>
  <c r="I1235" i="5" s="1"/>
  <c r="H1234" i="5"/>
  <c r="H1233" i="5"/>
  <c r="H1232" i="5"/>
  <c r="I1232" i="5" s="1"/>
  <c r="H1231" i="5"/>
  <c r="I1231" i="5" s="1"/>
  <c r="H1230" i="5"/>
  <c r="H1229" i="5"/>
  <c r="I1229" i="5" s="1"/>
  <c r="H1228" i="5"/>
  <c r="H1227" i="5"/>
  <c r="I1227" i="5" s="1"/>
  <c r="H1226" i="5"/>
  <c r="H1225" i="5"/>
  <c r="H1224" i="5"/>
  <c r="I1224" i="5" s="1"/>
  <c r="H1223" i="5"/>
  <c r="I1223" i="5" s="1"/>
  <c r="H1222" i="5"/>
  <c r="H1221" i="5"/>
  <c r="I1221" i="5" s="1"/>
  <c r="H1220" i="5"/>
  <c r="H1219" i="5"/>
  <c r="I1219" i="5" s="1"/>
  <c r="H1218" i="5"/>
  <c r="H1217" i="5"/>
  <c r="H1216" i="5"/>
  <c r="I1216" i="5" s="1"/>
  <c r="H1215" i="5"/>
  <c r="I1215" i="5" s="1"/>
  <c r="H1214" i="5"/>
  <c r="H1213" i="5"/>
  <c r="I1213" i="5" s="1"/>
  <c r="H1212" i="5"/>
  <c r="H1211" i="5"/>
  <c r="I1211" i="5" s="1"/>
  <c r="H1210" i="5"/>
  <c r="H1209" i="5"/>
  <c r="H1208" i="5"/>
  <c r="I1208" i="5" s="1"/>
  <c r="H1207" i="5"/>
  <c r="I1207" i="5" s="1"/>
  <c r="H1206" i="5"/>
  <c r="H1205" i="5"/>
  <c r="I1205" i="5" s="1"/>
  <c r="H1204" i="5"/>
  <c r="H1203" i="5"/>
  <c r="I1203" i="5" s="1"/>
  <c r="H1202" i="5"/>
  <c r="H1201" i="5"/>
  <c r="H1200" i="5"/>
  <c r="I1200" i="5" s="1"/>
  <c r="H1199" i="5"/>
  <c r="I1199" i="5" s="1"/>
  <c r="H1198" i="5"/>
  <c r="H1197" i="5"/>
  <c r="I1197" i="5" s="1"/>
  <c r="H1196" i="5"/>
  <c r="H1195" i="5"/>
  <c r="I1195" i="5" s="1"/>
  <c r="H1194" i="5"/>
  <c r="H1193" i="5"/>
  <c r="H1192" i="5"/>
  <c r="I1192" i="5" s="1"/>
  <c r="H1191" i="5"/>
  <c r="I1191" i="5" s="1"/>
  <c r="H1190" i="5"/>
  <c r="H1189" i="5"/>
  <c r="I1189" i="5" s="1"/>
  <c r="H1188" i="5"/>
  <c r="H1187" i="5"/>
  <c r="I1187" i="5" s="1"/>
  <c r="H1186" i="5"/>
  <c r="H1185" i="5"/>
  <c r="H1184" i="5"/>
  <c r="I1184" i="5" s="1"/>
  <c r="H1183" i="5"/>
  <c r="I1183" i="5" s="1"/>
  <c r="H1182" i="5"/>
  <c r="H1181" i="5"/>
  <c r="I1181" i="5" s="1"/>
  <c r="H1180" i="5"/>
  <c r="H1179" i="5"/>
  <c r="I1179" i="5" s="1"/>
  <c r="H1178" i="5"/>
  <c r="H1177" i="5"/>
  <c r="H1176" i="5"/>
  <c r="I1176" i="5" s="1"/>
  <c r="H1175" i="5"/>
  <c r="I1175" i="5" s="1"/>
  <c r="H1174" i="5"/>
  <c r="H1173" i="5"/>
  <c r="I1173" i="5" s="1"/>
  <c r="H1172" i="5"/>
  <c r="H1171" i="5"/>
  <c r="I1171" i="5" s="1"/>
  <c r="H1170" i="5"/>
  <c r="H1169" i="5"/>
  <c r="H1168" i="5"/>
  <c r="I1168" i="5" s="1"/>
  <c r="H1167" i="5"/>
  <c r="I1167" i="5" s="1"/>
  <c r="H1166" i="5"/>
  <c r="H1165" i="5"/>
  <c r="I1165" i="5" s="1"/>
  <c r="H1164" i="5"/>
  <c r="H1163" i="5"/>
  <c r="I1163" i="5" s="1"/>
  <c r="H1162" i="5"/>
  <c r="H1161" i="5"/>
  <c r="H1160" i="5"/>
  <c r="I1160" i="5" s="1"/>
  <c r="H1159" i="5"/>
  <c r="I1159" i="5" s="1"/>
  <c r="H1158" i="5"/>
  <c r="H1157" i="5"/>
  <c r="I1157" i="5" s="1"/>
  <c r="H1156" i="5"/>
  <c r="H1155" i="5"/>
  <c r="I1155" i="5" s="1"/>
  <c r="H1154" i="5"/>
  <c r="H1153" i="5"/>
  <c r="H1152" i="5"/>
  <c r="I1152" i="5" s="1"/>
  <c r="H1151" i="5"/>
  <c r="I1151" i="5" s="1"/>
  <c r="H1150" i="5"/>
  <c r="H1149" i="5"/>
  <c r="I1149" i="5" s="1"/>
  <c r="H1148" i="5"/>
  <c r="H1147" i="5"/>
  <c r="I1147" i="5" s="1"/>
  <c r="H1146" i="5"/>
  <c r="H1145" i="5"/>
  <c r="H1144" i="5"/>
  <c r="I1144" i="5" s="1"/>
  <c r="H1143" i="5"/>
  <c r="I1143" i="5" s="1"/>
  <c r="H1142" i="5"/>
  <c r="H1141" i="5"/>
  <c r="I1141" i="5" s="1"/>
  <c r="H1140" i="5"/>
  <c r="H1139" i="5"/>
  <c r="I1139" i="5" s="1"/>
  <c r="H1138" i="5"/>
  <c r="H1137" i="5"/>
  <c r="H1136" i="5"/>
  <c r="I1136" i="5" s="1"/>
  <c r="H1135" i="5"/>
  <c r="I1135" i="5" s="1"/>
  <c r="H1134" i="5"/>
  <c r="H1133" i="5"/>
  <c r="I1133" i="5" s="1"/>
  <c r="H1132" i="5"/>
  <c r="H1131" i="5"/>
  <c r="I1131" i="5" s="1"/>
  <c r="H1130" i="5"/>
  <c r="H1129" i="5"/>
  <c r="H1128" i="5"/>
  <c r="I1128" i="5" s="1"/>
  <c r="H1127" i="5"/>
  <c r="I1127" i="5" s="1"/>
  <c r="H1126" i="5"/>
  <c r="H1125" i="5"/>
  <c r="I1125" i="5" s="1"/>
  <c r="H1124" i="5"/>
  <c r="H1123" i="5"/>
  <c r="I1123" i="5" s="1"/>
  <c r="H1122" i="5"/>
  <c r="H1121" i="5"/>
  <c r="H1120" i="5"/>
  <c r="I1120" i="5" s="1"/>
  <c r="H1119" i="5"/>
  <c r="I1119" i="5" s="1"/>
  <c r="H1118" i="5"/>
  <c r="H1117" i="5"/>
  <c r="I1117" i="5" s="1"/>
  <c r="H1116" i="5"/>
  <c r="H1115" i="5"/>
  <c r="I1115" i="5" s="1"/>
  <c r="H1114" i="5"/>
  <c r="H1113" i="5"/>
  <c r="H1112" i="5"/>
  <c r="I1112" i="5" s="1"/>
  <c r="H1111" i="5"/>
  <c r="I1111" i="5" s="1"/>
  <c r="H1110" i="5"/>
  <c r="H1109" i="5"/>
  <c r="I1109" i="5" s="1"/>
  <c r="H1108" i="5"/>
  <c r="H1107" i="5"/>
  <c r="I1107" i="5" s="1"/>
  <c r="H1106" i="5"/>
  <c r="H1105" i="5"/>
  <c r="H1104" i="5"/>
  <c r="I1104" i="5" s="1"/>
  <c r="H1103" i="5"/>
  <c r="I1103" i="5" s="1"/>
  <c r="H1102" i="5"/>
  <c r="H1101" i="5"/>
  <c r="I1101" i="5" s="1"/>
  <c r="H1100" i="5"/>
  <c r="H1099" i="5"/>
  <c r="I1099" i="5" s="1"/>
  <c r="H1098" i="5"/>
  <c r="H1097" i="5"/>
  <c r="H1096" i="5"/>
  <c r="I1096" i="5" s="1"/>
  <c r="H1095" i="5"/>
  <c r="I1095" i="5" s="1"/>
  <c r="H1094" i="5"/>
  <c r="H1093" i="5"/>
  <c r="I1093" i="5" s="1"/>
  <c r="H1092" i="5"/>
  <c r="H1091" i="5"/>
  <c r="I1091" i="5" s="1"/>
  <c r="H1090" i="5"/>
  <c r="H1089" i="5"/>
  <c r="H1088" i="5"/>
  <c r="I1088" i="5" s="1"/>
  <c r="H1087" i="5"/>
  <c r="I1087" i="5" s="1"/>
  <c r="H1086" i="5"/>
  <c r="H1085" i="5"/>
  <c r="I1085" i="5" s="1"/>
  <c r="H1084" i="5"/>
  <c r="H1083" i="5"/>
  <c r="I1083" i="5" s="1"/>
  <c r="H1082" i="5"/>
  <c r="H1081" i="5"/>
  <c r="H1080" i="5"/>
  <c r="I1080" i="5" s="1"/>
  <c r="H1079" i="5"/>
  <c r="I1079" i="5" s="1"/>
  <c r="H1078" i="5"/>
  <c r="H1077" i="5"/>
  <c r="I1077" i="5" s="1"/>
  <c r="H1076" i="5"/>
  <c r="H1075" i="5"/>
  <c r="I1075" i="5" s="1"/>
  <c r="H1074" i="5"/>
  <c r="H1073" i="5"/>
  <c r="H1072" i="5"/>
  <c r="I1072" i="5" s="1"/>
  <c r="H1071" i="5"/>
  <c r="I1071" i="5" s="1"/>
  <c r="H1070" i="5"/>
  <c r="H1069" i="5"/>
  <c r="I1069" i="5" s="1"/>
  <c r="H1068" i="5"/>
  <c r="H1067" i="5"/>
  <c r="I1067" i="5" s="1"/>
  <c r="H1066" i="5"/>
  <c r="H1065" i="5"/>
  <c r="H1064" i="5"/>
  <c r="I1064" i="5" s="1"/>
  <c r="H1063" i="5"/>
  <c r="I1063" i="5" s="1"/>
  <c r="H1062" i="5"/>
  <c r="I1062" i="5" s="1"/>
  <c r="H1061" i="5"/>
  <c r="H1060" i="5"/>
  <c r="H1059" i="5"/>
  <c r="I1059" i="5" s="1"/>
  <c r="H1058" i="5"/>
  <c r="H1057" i="5"/>
  <c r="H1056" i="5"/>
  <c r="I1056" i="5" s="1"/>
  <c r="H1055" i="5"/>
  <c r="I1055" i="5" s="1"/>
  <c r="H1054" i="5"/>
  <c r="I1054" i="5" s="1"/>
  <c r="H1053" i="5"/>
  <c r="H1052" i="5"/>
  <c r="H1051" i="5"/>
  <c r="I1051" i="5" s="1"/>
  <c r="H1050" i="5"/>
  <c r="H1049" i="5"/>
  <c r="I1049" i="5" s="1"/>
  <c r="H1048" i="5"/>
  <c r="I1048" i="5" s="1"/>
  <c r="H1047" i="5"/>
  <c r="I1047" i="5" s="1"/>
  <c r="H1046" i="5"/>
  <c r="I1046" i="5" s="1"/>
  <c r="H1045" i="5"/>
  <c r="H1044" i="5"/>
  <c r="H1043" i="5"/>
  <c r="I1043" i="5" s="1"/>
  <c r="H1042" i="5"/>
  <c r="H1041" i="5"/>
  <c r="I1041" i="5" s="1"/>
  <c r="H1040" i="5"/>
  <c r="I1040" i="5" s="1"/>
  <c r="H1039" i="5"/>
  <c r="I1039" i="5" s="1"/>
  <c r="H1038" i="5"/>
  <c r="I1038" i="5" s="1"/>
  <c r="H1037" i="5"/>
  <c r="H1036" i="5"/>
  <c r="H1035" i="5"/>
  <c r="I1035" i="5" s="1"/>
  <c r="H1034" i="5"/>
  <c r="H1033" i="5"/>
  <c r="I1033" i="5" s="1"/>
  <c r="H1032" i="5"/>
  <c r="I1032" i="5" s="1"/>
  <c r="H1031" i="5"/>
  <c r="I1031" i="5" s="1"/>
  <c r="H1030" i="5"/>
  <c r="I1030" i="5" s="1"/>
  <c r="H1029" i="5"/>
  <c r="H1028" i="5"/>
  <c r="H1027" i="5"/>
  <c r="I1027" i="5" s="1"/>
  <c r="H1026" i="5"/>
  <c r="H1025" i="5"/>
  <c r="I1025" i="5" s="1"/>
  <c r="H1024" i="5"/>
  <c r="I1024" i="5" s="1"/>
  <c r="H1023" i="5"/>
  <c r="I1023" i="5" s="1"/>
  <c r="H1022" i="5"/>
  <c r="I1022" i="5" s="1"/>
  <c r="H1021" i="5"/>
  <c r="H1020" i="5"/>
  <c r="H1019" i="5"/>
  <c r="I1019" i="5" s="1"/>
  <c r="H1018" i="5"/>
  <c r="H1017" i="5"/>
  <c r="I1017" i="5" s="1"/>
  <c r="H1016" i="5"/>
  <c r="I1016" i="5" s="1"/>
  <c r="H1015" i="5"/>
  <c r="I1015" i="5" s="1"/>
  <c r="H1014" i="5"/>
  <c r="I1014" i="5" s="1"/>
  <c r="H1013" i="5"/>
  <c r="H1012" i="5"/>
  <c r="H1011" i="5"/>
  <c r="I1011" i="5" s="1"/>
  <c r="H1010" i="5"/>
  <c r="H1009" i="5"/>
  <c r="I1009" i="5" s="1"/>
  <c r="H1008" i="5"/>
  <c r="I1008" i="5" s="1"/>
  <c r="H1007" i="5"/>
  <c r="I1007" i="5" s="1"/>
  <c r="H1006" i="5"/>
  <c r="I1006" i="5" s="1"/>
  <c r="H1005" i="5"/>
  <c r="H1004" i="5"/>
  <c r="H1003" i="5"/>
  <c r="I1003" i="5" s="1"/>
  <c r="H1002" i="5"/>
  <c r="H1001" i="5"/>
  <c r="I1001" i="5" s="1"/>
  <c r="H1000" i="5"/>
  <c r="I1000" i="5" s="1"/>
  <c r="H999" i="5"/>
  <c r="I999" i="5" s="1"/>
  <c r="H998" i="5"/>
  <c r="I998" i="5" s="1"/>
  <c r="H997" i="5"/>
  <c r="H996" i="5"/>
  <c r="H995" i="5"/>
  <c r="I995" i="5" s="1"/>
  <c r="H994" i="5"/>
  <c r="H993" i="5"/>
  <c r="I993" i="5" s="1"/>
  <c r="H992" i="5"/>
  <c r="I992" i="5" s="1"/>
  <c r="H991" i="5"/>
  <c r="I991" i="5" s="1"/>
  <c r="H990" i="5"/>
  <c r="I990" i="5" s="1"/>
  <c r="H989" i="5"/>
  <c r="H988" i="5"/>
  <c r="H987" i="5"/>
  <c r="I987" i="5" s="1"/>
  <c r="H986" i="5"/>
  <c r="H985" i="5"/>
  <c r="I985" i="5" s="1"/>
  <c r="H984" i="5"/>
  <c r="I984" i="5" s="1"/>
  <c r="H983" i="5"/>
  <c r="I983" i="5" s="1"/>
  <c r="H982" i="5"/>
  <c r="I982" i="5" s="1"/>
  <c r="H981" i="5"/>
  <c r="H980" i="5"/>
  <c r="H979" i="5"/>
  <c r="I979" i="5" s="1"/>
  <c r="H978" i="5"/>
  <c r="H977" i="5"/>
  <c r="I977" i="5" s="1"/>
  <c r="H976" i="5"/>
  <c r="I976" i="5" s="1"/>
  <c r="H975" i="5"/>
  <c r="I975" i="5" s="1"/>
  <c r="H974" i="5"/>
  <c r="I974" i="5" s="1"/>
  <c r="H973" i="5"/>
  <c r="H972" i="5"/>
  <c r="H971" i="5"/>
  <c r="I971" i="5" s="1"/>
  <c r="H970" i="5"/>
  <c r="H969" i="5"/>
  <c r="I969" i="5" s="1"/>
  <c r="H968" i="5"/>
  <c r="I968" i="5" s="1"/>
  <c r="H967" i="5"/>
  <c r="I967" i="5" s="1"/>
  <c r="H966" i="5"/>
  <c r="I966" i="5" s="1"/>
  <c r="H965" i="5"/>
  <c r="H964" i="5"/>
  <c r="H963" i="5"/>
  <c r="I963" i="5" s="1"/>
  <c r="H962" i="5"/>
  <c r="H961" i="5"/>
  <c r="I961" i="5" s="1"/>
  <c r="H960" i="5"/>
  <c r="I960" i="5" s="1"/>
  <c r="H959" i="5"/>
  <c r="I959" i="5" s="1"/>
  <c r="H958" i="5"/>
  <c r="I958" i="5" s="1"/>
  <c r="H957" i="5"/>
  <c r="H956" i="5"/>
  <c r="H955" i="5"/>
  <c r="I955" i="5" s="1"/>
  <c r="H954" i="5"/>
  <c r="H953" i="5"/>
  <c r="I953" i="5" s="1"/>
  <c r="H952" i="5"/>
  <c r="I952" i="5" s="1"/>
  <c r="H951" i="5"/>
  <c r="I951" i="5" s="1"/>
  <c r="H950" i="5"/>
  <c r="I950" i="5" s="1"/>
  <c r="H949" i="5"/>
  <c r="H948" i="5"/>
  <c r="H947" i="5"/>
  <c r="I947" i="5" s="1"/>
  <c r="H946" i="5"/>
  <c r="H945" i="5"/>
  <c r="I945" i="5" s="1"/>
  <c r="H944" i="5"/>
  <c r="I944" i="5" s="1"/>
  <c r="H943" i="5"/>
  <c r="I943" i="5" s="1"/>
  <c r="H942" i="5"/>
  <c r="I942" i="5" s="1"/>
  <c r="H941" i="5"/>
  <c r="H940" i="5"/>
  <c r="H939" i="5"/>
  <c r="I939" i="5" s="1"/>
  <c r="H938" i="5"/>
  <c r="H937" i="5"/>
  <c r="I937" i="5" s="1"/>
  <c r="H936" i="5"/>
  <c r="I936" i="5" s="1"/>
  <c r="H935" i="5"/>
  <c r="I935" i="5" s="1"/>
  <c r="H934" i="5"/>
  <c r="I934" i="5" s="1"/>
  <c r="H933" i="5"/>
  <c r="H932" i="5"/>
  <c r="H931" i="5"/>
  <c r="I931" i="5" s="1"/>
  <c r="H930" i="5"/>
  <c r="H929" i="5"/>
  <c r="I929" i="5" s="1"/>
  <c r="H928" i="5"/>
  <c r="I928" i="5" s="1"/>
  <c r="H927" i="5"/>
  <c r="I927" i="5" s="1"/>
  <c r="H926" i="5"/>
  <c r="I926" i="5" s="1"/>
  <c r="H925" i="5"/>
  <c r="H924" i="5"/>
  <c r="H923" i="5"/>
  <c r="I923" i="5" s="1"/>
  <c r="H922" i="5"/>
  <c r="H921" i="5"/>
  <c r="I921" i="5" s="1"/>
  <c r="H920" i="5"/>
  <c r="I920" i="5" s="1"/>
  <c r="H919" i="5"/>
  <c r="I919" i="5" s="1"/>
  <c r="H918" i="5"/>
  <c r="I918" i="5" s="1"/>
  <c r="H917" i="5"/>
  <c r="H916" i="5"/>
  <c r="H915" i="5"/>
  <c r="I915" i="5" s="1"/>
  <c r="H914" i="5"/>
  <c r="H913" i="5"/>
  <c r="I913" i="5" s="1"/>
  <c r="H912" i="5"/>
  <c r="I912" i="5" s="1"/>
  <c r="H911" i="5"/>
  <c r="I911" i="5" s="1"/>
  <c r="H910" i="5"/>
  <c r="I910" i="5" s="1"/>
  <c r="H909" i="5"/>
  <c r="H908" i="5"/>
  <c r="H907" i="5"/>
  <c r="I907" i="5" s="1"/>
  <c r="H906" i="5"/>
  <c r="H905" i="5"/>
  <c r="I905" i="5" s="1"/>
  <c r="H904" i="5"/>
  <c r="I904" i="5" s="1"/>
  <c r="H903" i="5"/>
  <c r="I903" i="5" s="1"/>
  <c r="H902" i="5"/>
  <c r="I902" i="5" s="1"/>
  <c r="H901" i="5"/>
  <c r="H900" i="5"/>
  <c r="H899" i="5"/>
  <c r="I899" i="5" s="1"/>
  <c r="H898" i="5"/>
  <c r="H897" i="5"/>
  <c r="I897" i="5" s="1"/>
  <c r="H896" i="5"/>
  <c r="I896" i="5" s="1"/>
  <c r="H895" i="5"/>
  <c r="I895" i="5" s="1"/>
  <c r="H894" i="5"/>
  <c r="I894" i="5" s="1"/>
  <c r="H893" i="5"/>
  <c r="H892" i="5"/>
  <c r="H891" i="5"/>
  <c r="I891" i="5" s="1"/>
  <c r="H890" i="5"/>
  <c r="H889" i="5"/>
  <c r="I889" i="5" s="1"/>
  <c r="H888" i="5"/>
  <c r="I888" i="5" s="1"/>
  <c r="H887" i="5"/>
  <c r="I887" i="5" s="1"/>
  <c r="H886" i="5"/>
  <c r="I886" i="5" s="1"/>
  <c r="H885" i="5"/>
  <c r="H884" i="5"/>
  <c r="H883" i="5"/>
  <c r="I883" i="5" s="1"/>
  <c r="H882" i="5"/>
  <c r="H881" i="5"/>
  <c r="I881" i="5" s="1"/>
  <c r="H880" i="5"/>
  <c r="I880" i="5" s="1"/>
  <c r="H879" i="5"/>
  <c r="I879" i="5" s="1"/>
  <c r="H878" i="5"/>
  <c r="I878" i="5" s="1"/>
  <c r="H877" i="5"/>
  <c r="H876" i="5"/>
  <c r="H875" i="5"/>
  <c r="I875" i="5" s="1"/>
  <c r="H874" i="5"/>
  <c r="H873" i="5"/>
  <c r="I873" i="5" s="1"/>
  <c r="H872" i="5"/>
  <c r="I872" i="5" s="1"/>
  <c r="H871" i="5"/>
  <c r="I871" i="5" s="1"/>
  <c r="H870" i="5"/>
  <c r="I870" i="5" s="1"/>
  <c r="H869" i="5"/>
  <c r="H868" i="5"/>
  <c r="H867" i="5"/>
  <c r="I867" i="5" s="1"/>
  <c r="H866" i="5"/>
  <c r="H865" i="5"/>
  <c r="I865" i="5" s="1"/>
  <c r="H864" i="5"/>
  <c r="I864" i="5" s="1"/>
  <c r="H863" i="5"/>
  <c r="I863" i="5" s="1"/>
  <c r="H862" i="5"/>
  <c r="I862" i="5" s="1"/>
  <c r="H861" i="5"/>
  <c r="H860" i="5"/>
  <c r="H859" i="5"/>
  <c r="I859" i="5" s="1"/>
  <c r="H858" i="5"/>
  <c r="H857" i="5"/>
  <c r="I857" i="5" s="1"/>
  <c r="H856" i="5"/>
  <c r="I856" i="5" s="1"/>
  <c r="H855" i="5"/>
  <c r="I855" i="5" s="1"/>
  <c r="H854" i="5"/>
  <c r="I854" i="5" s="1"/>
  <c r="H853" i="5"/>
  <c r="H852" i="5"/>
  <c r="H851" i="5"/>
  <c r="I851" i="5" s="1"/>
  <c r="H850" i="5"/>
  <c r="H849" i="5"/>
  <c r="I849" i="5" s="1"/>
  <c r="H848" i="5"/>
  <c r="I848" i="5" s="1"/>
  <c r="H847" i="5"/>
  <c r="I847" i="5" s="1"/>
  <c r="H846" i="5"/>
  <c r="I846" i="5" s="1"/>
  <c r="H845" i="5"/>
  <c r="H844" i="5"/>
  <c r="H843" i="5"/>
  <c r="I843" i="5" s="1"/>
  <c r="H842" i="5"/>
  <c r="H841" i="5"/>
  <c r="I841" i="5" s="1"/>
  <c r="H840" i="5"/>
  <c r="I840" i="5" s="1"/>
  <c r="H839" i="5"/>
  <c r="I839" i="5" s="1"/>
  <c r="H838" i="5"/>
  <c r="I838" i="5" s="1"/>
  <c r="H837" i="5"/>
  <c r="H836" i="5"/>
  <c r="H835" i="5"/>
  <c r="I835" i="5" s="1"/>
  <c r="H834" i="5"/>
  <c r="H833" i="5"/>
  <c r="I833" i="5" s="1"/>
  <c r="H832" i="5"/>
  <c r="I832" i="5" s="1"/>
  <c r="H831" i="5"/>
  <c r="I831" i="5" s="1"/>
  <c r="H830" i="5"/>
  <c r="I830" i="5" s="1"/>
  <c r="H829" i="5"/>
  <c r="H828" i="5"/>
  <c r="H827" i="5"/>
  <c r="I827" i="5" s="1"/>
  <c r="H826" i="5"/>
  <c r="H825" i="5"/>
  <c r="I825" i="5" s="1"/>
  <c r="H824" i="5"/>
  <c r="I824" i="5" s="1"/>
  <c r="H823" i="5"/>
  <c r="I823" i="5" s="1"/>
  <c r="H822" i="5"/>
  <c r="I822" i="5" s="1"/>
  <c r="H821" i="5"/>
  <c r="H820" i="5"/>
  <c r="H819" i="5"/>
  <c r="I819" i="5" s="1"/>
  <c r="H818" i="5"/>
  <c r="H817" i="5"/>
  <c r="I817" i="5" s="1"/>
  <c r="H816" i="5"/>
  <c r="I816" i="5" s="1"/>
  <c r="H815" i="5"/>
  <c r="I815" i="5" s="1"/>
  <c r="H814" i="5"/>
  <c r="I814" i="5" s="1"/>
  <c r="H813" i="5"/>
  <c r="H812" i="5"/>
  <c r="H811" i="5"/>
  <c r="I811" i="5" s="1"/>
  <c r="H810" i="5"/>
  <c r="H809" i="5"/>
  <c r="I809" i="5" s="1"/>
  <c r="H808" i="5"/>
  <c r="I808" i="5" s="1"/>
  <c r="H807" i="5"/>
  <c r="I807" i="5" s="1"/>
  <c r="H806" i="5"/>
  <c r="I806" i="5" s="1"/>
  <c r="H805" i="5"/>
  <c r="H804" i="5"/>
  <c r="H803" i="5"/>
  <c r="I803" i="5" s="1"/>
  <c r="H802" i="5"/>
  <c r="H801" i="5"/>
  <c r="I801" i="5" s="1"/>
  <c r="H800" i="5"/>
  <c r="I800" i="5" s="1"/>
  <c r="H799" i="5"/>
  <c r="I799" i="5" s="1"/>
  <c r="H798" i="5"/>
  <c r="I798" i="5" s="1"/>
  <c r="H797" i="5"/>
  <c r="H796" i="5"/>
  <c r="H795" i="5"/>
  <c r="I795" i="5" s="1"/>
  <c r="H794" i="5"/>
  <c r="H793" i="5"/>
  <c r="I793" i="5" s="1"/>
  <c r="H792" i="5"/>
  <c r="I792" i="5" s="1"/>
  <c r="H791" i="5"/>
  <c r="I791" i="5" s="1"/>
  <c r="H790" i="5"/>
  <c r="I790" i="5" s="1"/>
  <c r="H789" i="5"/>
  <c r="H788" i="5"/>
  <c r="H787" i="5"/>
  <c r="I787" i="5" s="1"/>
  <c r="H786" i="5"/>
  <c r="H785" i="5"/>
  <c r="I785" i="5" s="1"/>
  <c r="H784" i="5"/>
  <c r="I784" i="5" s="1"/>
  <c r="H783" i="5"/>
  <c r="I783" i="5" s="1"/>
  <c r="H782" i="5"/>
  <c r="I782" i="5" s="1"/>
  <c r="H781" i="5"/>
  <c r="H780" i="5"/>
  <c r="H779" i="5"/>
  <c r="I779" i="5" s="1"/>
  <c r="H778" i="5"/>
  <c r="H777" i="5"/>
  <c r="I777" i="5" s="1"/>
  <c r="H776" i="5"/>
  <c r="I776" i="5" s="1"/>
  <c r="H775" i="5"/>
  <c r="I775" i="5" s="1"/>
  <c r="H774" i="5"/>
  <c r="I774" i="5" s="1"/>
  <c r="H773" i="5"/>
  <c r="H772" i="5"/>
  <c r="H771" i="5"/>
  <c r="I771" i="5" s="1"/>
  <c r="H770" i="5"/>
  <c r="H769" i="5"/>
  <c r="I769" i="5" s="1"/>
  <c r="H768" i="5"/>
  <c r="I768" i="5" s="1"/>
  <c r="H767" i="5"/>
  <c r="I767" i="5" s="1"/>
  <c r="H766" i="5"/>
  <c r="I766" i="5" s="1"/>
  <c r="H765" i="5"/>
  <c r="H764" i="5"/>
  <c r="H763" i="5"/>
  <c r="I763" i="5" s="1"/>
  <c r="H762" i="5"/>
  <c r="H761" i="5"/>
  <c r="I761" i="5" s="1"/>
  <c r="H760" i="5"/>
  <c r="I760" i="5" s="1"/>
  <c r="H759" i="5"/>
  <c r="I759" i="5" s="1"/>
  <c r="H758" i="5"/>
  <c r="I758" i="5" s="1"/>
  <c r="H757" i="5"/>
  <c r="H756" i="5"/>
  <c r="H755" i="5"/>
  <c r="I755" i="5" s="1"/>
  <c r="H754" i="5"/>
  <c r="H753" i="5"/>
  <c r="I753" i="5" s="1"/>
  <c r="H752" i="5"/>
  <c r="I752" i="5" s="1"/>
  <c r="H751" i="5"/>
  <c r="I751" i="5" s="1"/>
  <c r="H750" i="5"/>
  <c r="I750" i="5" s="1"/>
  <c r="H749" i="5"/>
  <c r="H748" i="5"/>
  <c r="H747" i="5"/>
  <c r="I747" i="5" s="1"/>
  <c r="H746" i="5"/>
  <c r="H745" i="5"/>
  <c r="I745" i="5" s="1"/>
  <c r="H744" i="5"/>
  <c r="I744" i="5" s="1"/>
  <c r="H743" i="5"/>
  <c r="I743" i="5" s="1"/>
  <c r="H742" i="5"/>
  <c r="I742" i="5" s="1"/>
  <c r="H741" i="5"/>
  <c r="H740" i="5"/>
  <c r="H739" i="5"/>
  <c r="I739" i="5" s="1"/>
  <c r="H738" i="5"/>
  <c r="H737" i="5"/>
  <c r="I737" i="5" s="1"/>
  <c r="H736" i="5"/>
  <c r="I736" i="5" s="1"/>
  <c r="H735" i="5"/>
  <c r="I735" i="5" s="1"/>
  <c r="H734" i="5"/>
  <c r="I734" i="5" s="1"/>
  <c r="H733" i="5"/>
  <c r="H732" i="5"/>
  <c r="H731" i="5"/>
  <c r="I731" i="5" s="1"/>
  <c r="H730" i="5"/>
  <c r="H729" i="5"/>
  <c r="I729" i="5" s="1"/>
  <c r="H728" i="5"/>
  <c r="I728" i="5" s="1"/>
  <c r="H727" i="5"/>
  <c r="I727" i="5" s="1"/>
  <c r="H726" i="5"/>
  <c r="I726" i="5" s="1"/>
  <c r="H725" i="5"/>
  <c r="H724" i="5"/>
  <c r="H723" i="5"/>
  <c r="I723" i="5" s="1"/>
  <c r="H722" i="5"/>
  <c r="H721" i="5"/>
  <c r="I721" i="5" s="1"/>
  <c r="H720" i="5"/>
  <c r="I720" i="5" s="1"/>
  <c r="H719" i="5"/>
  <c r="I719" i="5" s="1"/>
  <c r="H718" i="5"/>
  <c r="I718" i="5" s="1"/>
  <c r="H717" i="5"/>
  <c r="H716" i="5"/>
  <c r="H715" i="5"/>
  <c r="I715" i="5" s="1"/>
  <c r="H714" i="5"/>
  <c r="H713" i="5"/>
  <c r="I713" i="5" s="1"/>
  <c r="H712" i="5"/>
  <c r="I712" i="5" s="1"/>
  <c r="H711" i="5"/>
  <c r="I711" i="5" s="1"/>
  <c r="H710" i="5"/>
  <c r="I710" i="5" s="1"/>
  <c r="H709" i="5"/>
  <c r="H708" i="5"/>
  <c r="H707" i="5"/>
  <c r="I707" i="5" s="1"/>
  <c r="H706" i="5"/>
  <c r="H705" i="5"/>
  <c r="I705" i="5" s="1"/>
  <c r="H704" i="5"/>
  <c r="I704" i="5" s="1"/>
  <c r="H703" i="5"/>
  <c r="I703" i="5" s="1"/>
  <c r="H702" i="5"/>
  <c r="I702" i="5" s="1"/>
  <c r="H701" i="5"/>
  <c r="H700" i="5"/>
  <c r="H699" i="5"/>
  <c r="I699" i="5" s="1"/>
  <c r="H698" i="5"/>
  <c r="H697" i="5"/>
  <c r="I697" i="5" s="1"/>
  <c r="H696" i="5"/>
  <c r="I696" i="5" s="1"/>
  <c r="H695" i="5"/>
  <c r="I695" i="5" s="1"/>
  <c r="H694" i="5"/>
  <c r="I694" i="5" s="1"/>
  <c r="H693" i="5"/>
  <c r="H692" i="5"/>
  <c r="H691" i="5"/>
  <c r="I691" i="5" s="1"/>
  <c r="H690" i="5"/>
  <c r="H689" i="5"/>
  <c r="I689" i="5" s="1"/>
  <c r="H688" i="5"/>
  <c r="I688" i="5" s="1"/>
  <c r="H687" i="5"/>
  <c r="I687" i="5" s="1"/>
  <c r="H686" i="5"/>
  <c r="I686" i="5" s="1"/>
  <c r="H685" i="5"/>
  <c r="H684" i="5"/>
  <c r="H683" i="5"/>
  <c r="I683" i="5" s="1"/>
  <c r="H682" i="5"/>
  <c r="H681" i="5"/>
  <c r="I681" i="5" s="1"/>
  <c r="H680" i="5"/>
  <c r="I680" i="5" s="1"/>
  <c r="H679" i="5"/>
  <c r="I679" i="5" s="1"/>
  <c r="H678" i="5"/>
  <c r="I678" i="5" s="1"/>
  <c r="H677" i="5"/>
  <c r="H676" i="5"/>
  <c r="H675" i="5"/>
  <c r="I675" i="5" s="1"/>
  <c r="H674" i="5"/>
  <c r="H673" i="5"/>
  <c r="I673" i="5" s="1"/>
  <c r="H672" i="5"/>
  <c r="I672" i="5" s="1"/>
  <c r="H671" i="5"/>
  <c r="I671" i="5" s="1"/>
  <c r="H670" i="5"/>
  <c r="I670" i="5" s="1"/>
  <c r="H669" i="5"/>
  <c r="H668" i="5"/>
  <c r="H667" i="5"/>
  <c r="I667" i="5" s="1"/>
  <c r="H666" i="5"/>
  <c r="H665" i="5"/>
  <c r="I665" i="5" s="1"/>
  <c r="H664" i="5"/>
  <c r="I664" i="5" s="1"/>
  <c r="H663" i="5"/>
  <c r="I663" i="5" s="1"/>
  <c r="H662" i="5"/>
  <c r="I662" i="5" s="1"/>
  <c r="H661" i="5"/>
  <c r="H660" i="5"/>
  <c r="H659" i="5"/>
  <c r="I659" i="5" s="1"/>
  <c r="H658" i="5"/>
  <c r="H657" i="5"/>
  <c r="I657" i="5" s="1"/>
  <c r="H656" i="5"/>
  <c r="I656" i="5" s="1"/>
  <c r="H655" i="5"/>
  <c r="I655" i="5" s="1"/>
  <c r="H654" i="5"/>
  <c r="I654" i="5" s="1"/>
  <c r="H653" i="5"/>
  <c r="H652" i="5"/>
  <c r="H651" i="5"/>
  <c r="I651" i="5" s="1"/>
  <c r="H650" i="5"/>
  <c r="H649" i="5"/>
  <c r="I649" i="5" s="1"/>
  <c r="H648" i="5"/>
  <c r="I648" i="5" s="1"/>
  <c r="H647" i="5"/>
  <c r="I647" i="5" s="1"/>
  <c r="H646" i="5"/>
  <c r="I646" i="5" s="1"/>
  <c r="H645" i="5"/>
  <c r="H644" i="5"/>
  <c r="H643" i="5"/>
  <c r="I643" i="5" s="1"/>
  <c r="H642" i="5"/>
  <c r="H641" i="5"/>
  <c r="I641" i="5" s="1"/>
  <c r="H640" i="5"/>
  <c r="I640" i="5" s="1"/>
  <c r="H639" i="5"/>
  <c r="I639" i="5" s="1"/>
  <c r="H638" i="5"/>
  <c r="I638" i="5" s="1"/>
  <c r="H637" i="5"/>
  <c r="H636" i="5"/>
  <c r="H635" i="5"/>
  <c r="I635" i="5" s="1"/>
  <c r="H634" i="5"/>
  <c r="H633" i="5"/>
  <c r="I633" i="5" s="1"/>
  <c r="H632" i="5"/>
  <c r="I632" i="5" s="1"/>
  <c r="H631" i="5"/>
  <c r="I631" i="5" s="1"/>
  <c r="H630" i="5"/>
  <c r="I630" i="5" s="1"/>
  <c r="H629" i="5"/>
  <c r="H628" i="5"/>
  <c r="H627" i="5"/>
  <c r="I627" i="5" s="1"/>
  <c r="H626" i="5"/>
  <c r="H625" i="5"/>
  <c r="I625" i="5" s="1"/>
  <c r="H624" i="5"/>
  <c r="I624" i="5" s="1"/>
  <c r="H623" i="5"/>
  <c r="I623" i="5" s="1"/>
  <c r="H622" i="5"/>
  <c r="I622" i="5" s="1"/>
  <c r="H621" i="5"/>
  <c r="H620" i="5"/>
  <c r="H619" i="5"/>
  <c r="I619" i="5" s="1"/>
  <c r="H618" i="5"/>
  <c r="H617" i="5"/>
  <c r="I617" i="5" s="1"/>
  <c r="H616" i="5"/>
  <c r="I616" i="5" s="1"/>
  <c r="H615" i="5"/>
  <c r="I615" i="5" s="1"/>
  <c r="H614" i="5"/>
  <c r="I614" i="5" s="1"/>
  <c r="H613" i="5"/>
  <c r="H612" i="5"/>
  <c r="H611" i="5"/>
  <c r="I611" i="5" s="1"/>
  <c r="H610" i="5"/>
  <c r="H609" i="5"/>
  <c r="I609" i="5" s="1"/>
  <c r="H608" i="5"/>
  <c r="I608" i="5" s="1"/>
  <c r="H607" i="5"/>
  <c r="I607" i="5" s="1"/>
  <c r="H606" i="5"/>
  <c r="I606" i="5" s="1"/>
  <c r="H605" i="5"/>
  <c r="H604" i="5"/>
  <c r="H603" i="5"/>
  <c r="I603" i="5" s="1"/>
  <c r="H602" i="5"/>
  <c r="H601" i="5"/>
  <c r="I601" i="5" s="1"/>
  <c r="H600" i="5"/>
  <c r="I600" i="5" s="1"/>
  <c r="H599" i="5"/>
  <c r="I599" i="5" s="1"/>
  <c r="H598" i="5"/>
  <c r="I598" i="5" s="1"/>
  <c r="H597" i="5"/>
  <c r="H596" i="5"/>
  <c r="H595" i="5"/>
  <c r="I595" i="5" s="1"/>
  <c r="H594" i="5"/>
  <c r="H593" i="5"/>
  <c r="I593" i="5" s="1"/>
  <c r="H592" i="5"/>
  <c r="I592" i="5" s="1"/>
  <c r="H591" i="5"/>
  <c r="I591" i="5" s="1"/>
  <c r="H590" i="5"/>
  <c r="I590" i="5" s="1"/>
  <c r="H589" i="5"/>
  <c r="H588" i="5"/>
  <c r="H587" i="5"/>
  <c r="I587" i="5" s="1"/>
  <c r="H586" i="5"/>
  <c r="H585" i="5"/>
  <c r="I585" i="5" s="1"/>
  <c r="H584" i="5"/>
  <c r="I584" i="5" s="1"/>
  <c r="H583" i="5"/>
  <c r="I583" i="5" s="1"/>
  <c r="H582" i="5"/>
  <c r="I582" i="5" s="1"/>
  <c r="H581" i="5"/>
  <c r="H580" i="5"/>
  <c r="H579" i="5"/>
  <c r="I579" i="5" s="1"/>
  <c r="H578" i="5"/>
  <c r="H577" i="5"/>
  <c r="I577" i="5" s="1"/>
  <c r="H576" i="5"/>
  <c r="I576" i="5" s="1"/>
  <c r="H575" i="5"/>
  <c r="I575" i="5" s="1"/>
  <c r="H574" i="5"/>
  <c r="I574" i="5" s="1"/>
  <c r="H573" i="5"/>
  <c r="H572" i="5"/>
  <c r="H571" i="5"/>
  <c r="I571" i="5" s="1"/>
  <c r="H570" i="5"/>
  <c r="H569" i="5"/>
  <c r="I569" i="5" s="1"/>
  <c r="H568" i="5"/>
  <c r="I568" i="5" s="1"/>
  <c r="H567" i="5"/>
  <c r="I567" i="5" s="1"/>
  <c r="H566" i="5"/>
  <c r="I566" i="5" s="1"/>
  <c r="H565" i="5"/>
  <c r="H564" i="5"/>
  <c r="H563" i="5"/>
  <c r="I563" i="5" s="1"/>
  <c r="H562" i="5"/>
  <c r="H561" i="5"/>
  <c r="I561" i="5" s="1"/>
  <c r="H560" i="5"/>
  <c r="I560" i="5" s="1"/>
  <c r="H559" i="5"/>
  <c r="I559" i="5" s="1"/>
  <c r="H558" i="5"/>
  <c r="I558" i="5" s="1"/>
  <c r="H557" i="5"/>
  <c r="H556" i="5"/>
  <c r="H555" i="5"/>
  <c r="I555" i="5" s="1"/>
  <c r="H554" i="5"/>
  <c r="H553" i="5"/>
  <c r="I553" i="5" s="1"/>
  <c r="H552" i="5"/>
  <c r="I552" i="5" s="1"/>
  <c r="H551" i="5"/>
  <c r="I551" i="5" s="1"/>
  <c r="H550" i="5"/>
  <c r="I550" i="5" s="1"/>
  <c r="H549" i="5"/>
  <c r="H548" i="5"/>
  <c r="H547" i="5"/>
  <c r="I547" i="5" s="1"/>
  <c r="H546" i="5"/>
  <c r="H545" i="5"/>
  <c r="I545" i="5" s="1"/>
  <c r="H544" i="5"/>
  <c r="I544" i="5" s="1"/>
  <c r="H543" i="5"/>
  <c r="I543" i="5" s="1"/>
  <c r="H542" i="5"/>
  <c r="I542" i="5" s="1"/>
  <c r="H541" i="5"/>
  <c r="H540" i="5"/>
  <c r="H539" i="5"/>
  <c r="I539" i="5" s="1"/>
  <c r="H538" i="5"/>
  <c r="H537" i="5"/>
  <c r="I537" i="5" s="1"/>
  <c r="H536" i="5"/>
  <c r="I536" i="5" s="1"/>
  <c r="H535" i="5"/>
  <c r="I535" i="5" s="1"/>
  <c r="H534" i="5"/>
  <c r="I534" i="5" s="1"/>
  <c r="H533" i="5"/>
  <c r="H532" i="5"/>
  <c r="H531" i="5"/>
  <c r="I531" i="5" s="1"/>
  <c r="H530" i="5"/>
  <c r="H529" i="5"/>
  <c r="I529" i="5" s="1"/>
  <c r="H528" i="5"/>
  <c r="I528" i="5" s="1"/>
  <c r="H527" i="5"/>
  <c r="I527" i="5" s="1"/>
  <c r="H526" i="5"/>
  <c r="I526" i="5" s="1"/>
  <c r="H525" i="5"/>
  <c r="H524" i="5"/>
  <c r="H523" i="5"/>
  <c r="I523" i="5" s="1"/>
  <c r="H522" i="5"/>
  <c r="H521" i="5"/>
  <c r="I521" i="5" s="1"/>
  <c r="H520" i="5"/>
  <c r="I520" i="5" s="1"/>
  <c r="H519" i="5"/>
  <c r="I519" i="5" s="1"/>
  <c r="H518" i="5"/>
  <c r="I518" i="5" s="1"/>
  <c r="H517" i="5"/>
  <c r="H516" i="5"/>
  <c r="H515" i="5"/>
  <c r="I515" i="5" s="1"/>
  <c r="H514" i="5"/>
  <c r="H513" i="5"/>
  <c r="I513" i="5" s="1"/>
  <c r="H512" i="5"/>
  <c r="I512" i="5" s="1"/>
  <c r="H511" i="5"/>
  <c r="I511" i="5" s="1"/>
  <c r="H510" i="5"/>
  <c r="I510" i="5" s="1"/>
  <c r="H509" i="5"/>
  <c r="H508" i="5"/>
  <c r="H507" i="5"/>
  <c r="I507" i="5" s="1"/>
  <c r="H506" i="5"/>
  <c r="H505" i="5"/>
  <c r="I505" i="5" s="1"/>
  <c r="H504" i="5"/>
  <c r="I504" i="5" s="1"/>
  <c r="H503" i="5"/>
  <c r="I503" i="5" s="1"/>
  <c r="H502" i="5"/>
  <c r="I502" i="5" s="1"/>
  <c r="H501" i="5"/>
  <c r="H500" i="5"/>
  <c r="H499" i="5"/>
  <c r="I499" i="5" s="1"/>
  <c r="H498" i="5"/>
  <c r="H497" i="5"/>
  <c r="I497" i="5" s="1"/>
  <c r="H496" i="5"/>
  <c r="I496" i="5" s="1"/>
  <c r="H495" i="5"/>
  <c r="I495" i="5" s="1"/>
  <c r="H494" i="5"/>
  <c r="I494" i="5" s="1"/>
  <c r="H493" i="5"/>
  <c r="H492" i="5"/>
  <c r="H491" i="5"/>
  <c r="I491" i="5" s="1"/>
  <c r="H490" i="5"/>
  <c r="H489" i="5"/>
  <c r="I489" i="5" s="1"/>
  <c r="H488" i="5"/>
  <c r="I488" i="5" s="1"/>
  <c r="H487" i="5"/>
  <c r="I487" i="5" s="1"/>
  <c r="H486" i="5"/>
  <c r="I486" i="5" s="1"/>
  <c r="H485" i="5"/>
  <c r="H484" i="5"/>
  <c r="H483" i="5"/>
  <c r="I483" i="5" s="1"/>
  <c r="H482" i="5"/>
  <c r="H481" i="5"/>
  <c r="I481" i="5" s="1"/>
  <c r="H480" i="5"/>
  <c r="I480" i="5" s="1"/>
  <c r="H479" i="5"/>
  <c r="I479" i="5" s="1"/>
  <c r="H478" i="5"/>
  <c r="I478" i="5" s="1"/>
  <c r="H477" i="5"/>
  <c r="H476" i="5"/>
  <c r="H475" i="5"/>
  <c r="I475" i="5" s="1"/>
  <c r="H474" i="5"/>
  <c r="H473" i="5"/>
  <c r="I473" i="5" s="1"/>
  <c r="H472" i="5"/>
  <c r="I472" i="5" s="1"/>
  <c r="H471" i="5"/>
  <c r="I471" i="5" s="1"/>
  <c r="H470" i="5"/>
  <c r="I470" i="5" s="1"/>
  <c r="H469" i="5"/>
  <c r="H468" i="5"/>
  <c r="H467" i="5"/>
  <c r="I467" i="5" s="1"/>
  <c r="H466" i="5"/>
  <c r="H465" i="5"/>
  <c r="I465" i="5" s="1"/>
  <c r="H464" i="5"/>
  <c r="I464" i="5" s="1"/>
  <c r="H463" i="5"/>
  <c r="I463" i="5" s="1"/>
  <c r="H462" i="5"/>
  <c r="I462" i="5" s="1"/>
  <c r="H461" i="5"/>
  <c r="H460" i="5"/>
  <c r="H459" i="5"/>
  <c r="I459" i="5" s="1"/>
  <c r="H458" i="5"/>
  <c r="H457" i="5"/>
  <c r="I457" i="5" s="1"/>
  <c r="H456" i="5"/>
  <c r="I456" i="5" s="1"/>
  <c r="H455" i="5"/>
  <c r="I455" i="5" s="1"/>
  <c r="H454" i="5"/>
  <c r="I454" i="5" s="1"/>
  <c r="H453" i="5"/>
  <c r="H452" i="5"/>
  <c r="H451" i="5"/>
  <c r="I451" i="5" s="1"/>
  <c r="H450" i="5"/>
  <c r="H449" i="5"/>
  <c r="I449" i="5" s="1"/>
  <c r="H448" i="5"/>
  <c r="I448" i="5" s="1"/>
  <c r="H447" i="5"/>
  <c r="I447" i="5" s="1"/>
  <c r="H446" i="5"/>
  <c r="I446" i="5" s="1"/>
  <c r="H445" i="5"/>
  <c r="H444" i="5"/>
  <c r="H443" i="5"/>
  <c r="I443" i="5" s="1"/>
  <c r="H442" i="5"/>
  <c r="H441" i="5"/>
  <c r="I441" i="5" s="1"/>
  <c r="H440" i="5"/>
  <c r="I440" i="5" s="1"/>
  <c r="H439" i="5"/>
  <c r="I439" i="5" s="1"/>
  <c r="H438" i="5"/>
  <c r="I438" i="5" s="1"/>
  <c r="H437" i="5"/>
  <c r="H436" i="5"/>
  <c r="H435" i="5"/>
  <c r="I435" i="5" s="1"/>
  <c r="H434" i="5"/>
  <c r="H433" i="5"/>
  <c r="I433" i="5" s="1"/>
  <c r="H432" i="5"/>
  <c r="I432" i="5" s="1"/>
  <c r="H431" i="5"/>
  <c r="I431" i="5" s="1"/>
  <c r="H430" i="5"/>
  <c r="I430" i="5" s="1"/>
  <c r="H429" i="5"/>
  <c r="H428" i="5"/>
  <c r="H427" i="5"/>
  <c r="I427" i="5" s="1"/>
  <c r="H426" i="5"/>
  <c r="H425" i="5"/>
  <c r="I425" i="5" s="1"/>
  <c r="H424" i="5"/>
  <c r="I424" i="5" s="1"/>
  <c r="H423" i="5"/>
  <c r="I423" i="5" s="1"/>
  <c r="H422" i="5"/>
  <c r="I422" i="5" s="1"/>
  <c r="H421" i="5"/>
  <c r="H420" i="5"/>
  <c r="H419" i="5"/>
  <c r="I419" i="5" s="1"/>
  <c r="H418" i="5"/>
  <c r="H417" i="5"/>
  <c r="I417" i="5" s="1"/>
  <c r="H416" i="5"/>
  <c r="I416" i="5" s="1"/>
  <c r="H415" i="5"/>
  <c r="I415" i="5" s="1"/>
  <c r="H414" i="5"/>
  <c r="I414" i="5" s="1"/>
  <c r="H413" i="5"/>
  <c r="H412" i="5"/>
  <c r="H411" i="5"/>
  <c r="I411" i="5" s="1"/>
  <c r="H410" i="5"/>
  <c r="H409" i="5"/>
  <c r="I409" i="5" s="1"/>
  <c r="H408" i="5"/>
  <c r="I408" i="5" s="1"/>
  <c r="H407" i="5"/>
  <c r="I407" i="5" s="1"/>
  <c r="H406" i="5"/>
  <c r="I406" i="5" s="1"/>
  <c r="H405" i="5"/>
  <c r="H404" i="5"/>
  <c r="H403" i="5"/>
  <c r="I403" i="5" s="1"/>
  <c r="H402" i="5"/>
  <c r="H401" i="5"/>
  <c r="I401" i="5" s="1"/>
  <c r="H400" i="5"/>
  <c r="I400" i="5" s="1"/>
  <c r="H399" i="5"/>
  <c r="I399" i="5" s="1"/>
  <c r="H398" i="5"/>
  <c r="I398" i="5" s="1"/>
  <c r="H397" i="5"/>
  <c r="H396" i="5"/>
  <c r="H395" i="5"/>
  <c r="I395" i="5" s="1"/>
  <c r="H394" i="5"/>
  <c r="H393" i="5"/>
  <c r="I393" i="5" s="1"/>
  <c r="H392" i="5"/>
  <c r="I392" i="5" s="1"/>
  <c r="H391" i="5"/>
  <c r="I391" i="5" s="1"/>
  <c r="H390" i="5"/>
  <c r="I390" i="5" s="1"/>
  <c r="H389" i="5"/>
  <c r="H388" i="5"/>
  <c r="H387" i="5"/>
  <c r="I387" i="5" s="1"/>
  <c r="H386" i="5"/>
  <c r="H385" i="5"/>
  <c r="I385" i="5" s="1"/>
  <c r="H384" i="5"/>
  <c r="I384" i="5" s="1"/>
  <c r="H383" i="5"/>
  <c r="I383" i="5" s="1"/>
  <c r="H382" i="5"/>
  <c r="I382" i="5" s="1"/>
  <c r="H381" i="5"/>
  <c r="H380" i="5"/>
  <c r="H379" i="5"/>
  <c r="I379" i="5" s="1"/>
  <c r="H378" i="5"/>
  <c r="H377" i="5"/>
  <c r="I377" i="5" s="1"/>
  <c r="H376" i="5"/>
  <c r="I376" i="5" s="1"/>
  <c r="H375" i="5"/>
  <c r="I375" i="5" s="1"/>
  <c r="H374" i="5"/>
  <c r="I374" i="5" s="1"/>
  <c r="H373" i="5"/>
  <c r="H372" i="5"/>
  <c r="H371" i="5"/>
  <c r="I371" i="5" s="1"/>
  <c r="H370" i="5"/>
  <c r="H369" i="5"/>
  <c r="I369" i="5" s="1"/>
  <c r="H368" i="5"/>
  <c r="I368" i="5" s="1"/>
  <c r="H367" i="5"/>
  <c r="I367" i="5" s="1"/>
  <c r="H366" i="5"/>
  <c r="I366" i="5" s="1"/>
  <c r="H365" i="5"/>
  <c r="H364" i="5"/>
  <c r="H363" i="5"/>
  <c r="I363" i="5" s="1"/>
  <c r="H362" i="5"/>
  <c r="H361" i="5"/>
  <c r="I361" i="5" s="1"/>
  <c r="H360" i="5"/>
  <c r="I360" i="5" s="1"/>
  <c r="H359" i="5"/>
  <c r="I359" i="5" s="1"/>
  <c r="H358" i="5"/>
  <c r="I358" i="5" s="1"/>
  <c r="H357" i="5"/>
  <c r="H356" i="5"/>
  <c r="H355" i="5"/>
  <c r="I355" i="5" s="1"/>
  <c r="H354" i="5"/>
  <c r="H353" i="5"/>
  <c r="I353" i="5" s="1"/>
  <c r="H352" i="5"/>
  <c r="I352" i="5" s="1"/>
  <c r="H351" i="5"/>
  <c r="I351" i="5" s="1"/>
  <c r="H350" i="5"/>
  <c r="I350" i="5" s="1"/>
  <c r="H349" i="5"/>
  <c r="H348" i="5"/>
  <c r="H347" i="5"/>
  <c r="I347" i="5" s="1"/>
  <c r="H346" i="5"/>
  <c r="H345" i="5"/>
  <c r="I345" i="5" s="1"/>
  <c r="H344" i="5"/>
  <c r="I344" i="5" s="1"/>
  <c r="H343" i="5"/>
  <c r="I343" i="5" s="1"/>
  <c r="H342" i="5"/>
  <c r="I342" i="5" s="1"/>
  <c r="H341" i="5"/>
  <c r="H340" i="5"/>
  <c r="H339" i="5"/>
  <c r="I339" i="5" s="1"/>
  <c r="H338" i="5"/>
  <c r="H337" i="5"/>
  <c r="I337" i="5" s="1"/>
  <c r="H336" i="5"/>
  <c r="I336" i="5" s="1"/>
  <c r="H335" i="5"/>
  <c r="I335" i="5" s="1"/>
  <c r="H334" i="5"/>
  <c r="I334" i="5" s="1"/>
  <c r="H333" i="5"/>
  <c r="H332" i="5"/>
  <c r="H331" i="5"/>
  <c r="I331" i="5" s="1"/>
  <c r="H330" i="5"/>
  <c r="H329" i="5"/>
  <c r="I329" i="5" s="1"/>
  <c r="H328" i="5"/>
  <c r="I328" i="5" s="1"/>
  <c r="H327" i="5"/>
  <c r="I327" i="5" s="1"/>
  <c r="H326" i="5"/>
  <c r="I326" i="5" s="1"/>
  <c r="H325" i="5"/>
  <c r="H324" i="5"/>
  <c r="H323" i="5"/>
  <c r="I323" i="5" s="1"/>
  <c r="H322" i="5"/>
  <c r="H321" i="5"/>
  <c r="I321" i="5" s="1"/>
  <c r="H320" i="5"/>
  <c r="I320" i="5" s="1"/>
  <c r="H319" i="5"/>
  <c r="I319" i="5" s="1"/>
  <c r="H318" i="5"/>
  <c r="I318" i="5" s="1"/>
  <c r="H317" i="5"/>
  <c r="H316" i="5"/>
  <c r="H315" i="5"/>
  <c r="I315" i="5" s="1"/>
  <c r="H314" i="5"/>
  <c r="H313" i="5"/>
  <c r="I313" i="5" s="1"/>
  <c r="H312" i="5"/>
  <c r="I312" i="5" s="1"/>
  <c r="H311" i="5"/>
  <c r="I311" i="5" s="1"/>
  <c r="H310" i="5"/>
  <c r="I310" i="5" s="1"/>
  <c r="H309" i="5"/>
  <c r="H308" i="5"/>
  <c r="H307" i="5"/>
  <c r="I307" i="5" s="1"/>
  <c r="H306" i="5"/>
  <c r="H305" i="5"/>
  <c r="I305" i="5" s="1"/>
  <c r="H304" i="5"/>
  <c r="I304" i="5" s="1"/>
  <c r="H303" i="5"/>
  <c r="I303" i="5" s="1"/>
  <c r="H302" i="5"/>
  <c r="I302" i="5" s="1"/>
  <c r="H301" i="5"/>
  <c r="H300" i="5"/>
  <c r="H299" i="5"/>
  <c r="I299" i="5" s="1"/>
  <c r="H298" i="5"/>
  <c r="H297" i="5"/>
  <c r="I297" i="5" s="1"/>
  <c r="H296" i="5"/>
  <c r="I296" i="5" s="1"/>
  <c r="H295" i="5"/>
  <c r="I295" i="5" s="1"/>
  <c r="H294" i="5"/>
  <c r="I294" i="5" s="1"/>
  <c r="H293" i="5"/>
  <c r="H292" i="5"/>
  <c r="H291" i="5"/>
  <c r="I291" i="5" s="1"/>
  <c r="H290" i="5"/>
  <c r="H289" i="5"/>
  <c r="I289" i="5" s="1"/>
  <c r="H288" i="5"/>
  <c r="I288" i="5" s="1"/>
  <c r="H287" i="5"/>
  <c r="I287" i="5" s="1"/>
  <c r="H286" i="5"/>
  <c r="I286" i="5" s="1"/>
  <c r="H285" i="5"/>
  <c r="H284" i="5"/>
  <c r="H283" i="5"/>
  <c r="I283" i="5" s="1"/>
  <c r="H282" i="5"/>
  <c r="H281" i="5"/>
  <c r="I281" i="5" s="1"/>
  <c r="H280" i="5"/>
  <c r="I280" i="5" s="1"/>
  <c r="H279" i="5"/>
  <c r="I279" i="5" s="1"/>
  <c r="H278" i="5"/>
  <c r="I278" i="5" s="1"/>
  <c r="H277" i="5"/>
  <c r="H276" i="5"/>
  <c r="H275" i="5"/>
  <c r="I275" i="5" s="1"/>
  <c r="H274" i="5"/>
  <c r="H273" i="5"/>
  <c r="I273" i="5" s="1"/>
  <c r="H272" i="5"/>
  <c r="I272" i="5" s="1"/>
  <c r="H271" i="5"/>
  <c r="I271" i="5" s="1"/>
  <c r="H270" i="5"/>
  <c r="I270" i="5" s="1"/>
  <c r="H269" i="5"/>
  <c r="H268" i="5"/>
  <c r="H267" i="5"/>
  <c r="I267" i="5" s="1"/>
  <c r="H266" i="5"/>
  <c r="H265" i="5"/>
  <c r="I265" i="5" s="1"/>
  <c r="H264" i="5"/>
  <c r="I264" i="5" s="1"/>
  <c r="H263" i="5"/>
  <c r="I263" i="5" s="1"/>
  <c r="H262" i="5"/>
  <c r="I262" i="5" s="1"/>
  <c r="H261" i="5"/>
  <c r="H260" i="5"/>
  <c r="H259" i="5"/>
  <c r="I259" i="5" s="1"/>
  <c r="H258" i="5"/>
  <c r="H257" i="5"/>
  <c r="I257" i="5" s="1"/>
  <c r="H256" i="5"/>
  <c r="I256" i="5" s="1"/>
  <c r="H255" i="5"/>
  <c r="I255" i="5" s="1"/>
  <c r="H254" i="5"/>
  <c r="I254" i="5" s="1"/>
  <c r="H253" i="5"/>
  <c r="H252" i="5"/>
  <c r="H251" i="5"/>
  <c r="I251" i="5" s="1"/>
  <c r="H250" i="5"/>
  <c r="H249" i="5"/>
  <c r="I249" i="5" s="1"/>
  <c r="H248" i="5"/>
  <c r="I248" i="5" s="1"/>
  <c r="H247" i="5"/>
  <c r="I247" i="5" s="1"/>
  <c r="H246" i="5"/>
  <c r="I246" i="5" s="1"/>
  <c r="H245" i="5"/>
  <c r="H244" i="5"/>
  <c r="H243" i="5"/>
  <c r="I243" i="5" s="1"/>
  <c r="H242" i="5"/>
  <c r="H241" i="5"/>
  <c r="I241" i="5" s="1"/>
  <c r="H240" i="5"/>
  <c r="I240" i="5" s="1"/>
  <c r="H239" i="5"/>
  <c r="I239" i="5" s="1"/>
  <c r="H238" i="5"/>
  <c r="I238" i="5" s="1"/>
  <c r="H237" i="5"/>
  <c r="H236" i="5"/>
  <c r="H235" i="5"/>
  <c r="I235" i="5" s="1"/>
  <c r="H234" i="5"/>
  <c r="H233" i="5"/>
  <c r="I233" i="5" s="1"/>
  <c r="H232" i="5"/>
  <c r="I232" i="5" s="1"/>
  <c r="H231" i="5"/>
  <c r="I231" i="5" s="1"/>
  <c r="H230" i="5"/>
  <c r="I230" i="5" s="1"/>
  <c r="H229" i="5"/>
  <c r="H228" i="5"/>
  <c r="H227" i="5"/>
  <c r="I227" i="5" s="1"/>
  <c r="H226" i="5"/>
  <c r="H225" i="5"/>
  <c r="I225" i="5" s="1"/>
  <c r="H224" i="5"/>
  <c r="I224" i="5" s="1"/>
  <c r="H223" i="5"/>
  <c r="I223" i="5" s="1"/>
  <c r="H222" i="5"/>
  <c r="I222" i="5" s="1"/>
  <c r="H221" i="5"/>
  <c r="H220" i="5"/>
  <c r="H219" i="5"/>
  <c r="I219" i="5" s="1"/>
  <c r="H218" i="5"/>
  <c r="H217" i="5"/>
  <c r="I217" i="5" s="1"/>
  <c r="H216" i="5"/>
  <c r="I216" i="5" s="1"/>
  <c r="H215" i="5"/>
  <c r="I215" i="5" s="1"/>
  <c r="H214" i="5"/>
  <c r="I214" i="5" s="1"/>
  <c r="H213" i="5"/>
  <c r="H212" i="5"/>
  <c r="H211" i="5"/>
  <c r="I211" i="5" s="1"/>
  <c r="H210" i="5"/>
  <c r="H209" i="5"/>
  <c r="I209" i="5" s="1"/>
  <c r="H208" i="5"/>
  <c r="I208" i="5" s="1"/>
  <c r="H207" i="5"/>
  <c r="I207" i="5" s="1"/>
  <c r="H206" i="5"/>
  <c r="I206" i="5" s="1"/>
  <c r="H205" i="5"/>
  <c r="H204" i="5"/>
  <c r="I204" i="5" s="1"/>
  <c r="H203" i="5"/>
  <c r="I203" i="5" s="1"/>
  <c r="H202" i="5"/>
  <c r="H201" i="5"/>
  <c r="I201" i="5" s="1"/>
  <c r="H200" i="5"/>
  <c r="I200" i="5" s="1"/>
  <c r="H199" i="5"/>
  <c r="I199" i="5" s="1"/>
  <c r="H198" i="5"/>
  <c r="I198" i="5" s="1"/>
  <c r="H197" i="5"/>
  <c r="H196" i="5"/>
  <c r="I196" i="5" s="1"/>
  <c r="H195" i="5"/>
  <c r="I195" i="5" s="1"/>
  <c r="H194" i="5"/>
  <c r="H193" i="5"/>
  <c r="I193" i="5" s="1"/>
  <c r="H192" i="5"/>
  <c r="I192" i="5" s="1"/>
  <c r="H191" i="5"/>
  <c r="I191" i="5" s="1"/>
  <c r="H190" i="5"/>
  <c r="I190" i="5" s="1"/>
  <c r="H189" i="5"/>
  <c r="H188" i="5"/>
  <c r="I188" i="5" s="1"/>
  <c r="H187" i="5"/>
  <c r="I187" i="5" s="1"/>
  <c r="H186" i="5"/>
  <c r="H185" i="5"/>
  <c r="I185" i="5" s="1"/>
  <c r="H184" i="5"/>
  <c r="I184" i="5" s="1"/>
  <c r="H183" i="5"/>
  <c r="I183" i="5" s="1"/>
  <c r="H182" i="5"/>
  <c r="I182" i="5" s="1"/>
  <c r="H181" i="5"/>
  <c r="H180" i="5"/>
  <c r="I180" i="5" s="1"/>
  <c r="H179" i="5"/>
  <c r="I179" i="5" s="1"/>
  <c r="H178" i="5"/>
  <c r="H177" i="5"/>
  <c r="I177" i="5" s="1"/>
  <c r="H176" i="5"/>
  <c r="I176" i="5" s="1"/>
  <c r="H175" i="5"/>
  <c r="I175" i="5" s="1"/>
  <c r="H174" i="5"/>
  <c r="I174" i="5" s="1"/>
  <c r="H173" i="5"/>
  <c r="H172" i="5"/>
  <c r="I172" i="5" s="1"/>
  <c r="H171" i="5"/>
  <c r="I171" i="5" s="1"/>
  <c r="H170" i="5"/>
  <c r="H169" i="5"/>
  <c r="I169" i="5" s="1"/>
  <c r="H168" i="5"/>
  <c r="I168" i="5" s="1"/>
  <c r="H167" i="5"/>
  <c r="I167" i="5" s="1"/>
  <c r="H166" i="5"/>
  <c r="I166" i="5" s="1"/>
  <c r="H165" i="5"/>
  <c r="H164" i="5"/>
  <c r="I164" i="5" s="1"/>
  <c r="H163" i="5"/>
  <c r="I163" i="5" s="1"/>
  <c r="H162" i="5"/>
  <c r="H161" i="5"/>
  <c r="I161" i="5" s="1"/>
  <c r="H160" i="5"/>
  <c r="I160" i="5" s="1"/>
  <c r="H159" i="5"/>
  <c r="I159" i="5" s="1"/>
  <c r="H158" i="5"/>
  <c r="I158" i="5" s="1"/>
  <c r="H157" i="5"/>
  <c r="H156" i="5"/>
  <c r="I156" i="5" s="1"/>
  <c r="H155" i="5"/>
  <c r="I155" i="5" s="1"/>
  <c r="H154" i="5"/>
  <c r="H153" i="5"/>
  <c r="I153" i="5" s="1"/>
  <c r="H152" i="5"/>
  <c r="I152" i="5" s="1"/>
  <c r="H151" i="5"/>
  <c r="I151" i="5" s="1"/>
  <c r="H150" i="5"/>
  <c r="I150" i="5" s="1"/>
  <c r="H149" i="5"/>
  <c r="H148" i="5"/>
  <c r="I148" i="5" s="1"/>
  <c r="H147" i="5"/>
  <c r="I147" i="5" s="1"/>
  <c r="H146" i="5"/>
  <c r="H145" i="5"/>
  <c r="I145" i="5" s="1"/>
  <c r="H144" i="5"/>
  <c r="I144" i="5" s="1"/>
  <c r="H143" i="5"/>
  <c r="I143" i="5" s="1"/>
  <c r="H142" i="5"/>
  <c r="I142" i="5" s="1"/>
  <c r="H141" i="5"/>
  <c r="H140" i="5"/>
  <c r="I140" i="5" s="1"/>
  <c r="H139" i="5"/>
  <c r="I139" i="5" s="1"/>
  <c r="H138" i="5"/>
  <c r="H137" i="5"/>
  <c r="I137" i="5" s="1"/>
  <c r="H136" i="5"/>
  <c r="I136" i="5" s="1"/>
  <c r="H135" i="5"/>
  <c r="I135" i="5" s="1"/>
  <c r="H134" i="5"/>
  <c r="I134" i="5" s="1"/>
  <c r="H133" i="5"/>
  <c r="H132" i="5"/>
  <c r="I132" i="5" s="1"/>
  <c r="H131" i="5"/>
  <c r="I131" i="5" s="1"/>
  <c r="H130" i="5"/>
  <c r="H129" i="5"/>
  <c r="I129" i="5" s="1"/>
  <c r="H128" i="5"/>
  <c r="I128" i="5" s="1"/>
  <c r="H127" i="5"/>
  <c r="I127" i="5" s="1"/>
  <c r="H126" i="5"/>
  <c r="I126" i="5" s="1"/>
  <c r="H125" i="5"/>
  <c r="H124" i="5"/>
  <c r="I124" i="5" s="1"/>
  <c r="H123" i="5"/>
  <c r="I123" i="5" s="1"/>
  <c r="H122" i="5"/>
  <c r="H121" i="5"/>
  <c r="I121" i="5" s="1"/>
  <c r="H120" i="5"/>
  <c r="I120" i="5" s="1"/>
  <c r="H119" i="5"/>
  <c r="I119" i="5" s="1"/>
  <c r="H118" i="5"/>
  <c r="I118" i="5" s="1"/>
  <c r="H117" i="5"/>
  <c r="H116" i="5"/>
  <c r="I116" i="5" s="1"/>
  <c r="H115" i="5"/>
  <c r="I115" i="5" s="1"/>
  <c r="H114" i="5"/>
  <c r="H113" i="5"/>
  <c r="I113" i="5" s="1"/>
  <c r="H112" i="5"/>
  <c r="I112" i="5" s="1"/>
  <c r="H111" i="5"/>
  <c r="I111" i="5" s="1"/>
  <c r="H110" i="5"/>
  <c r="I110" i="5" s="1"/>
  <c r="H109" i="5"/>
  <c r="H108" i="5"/>
  <c r="I108" i="5" s="1"/>
  <c r="H107" i="5"/>
  <c r="I107" i="5" s="1"/>
  <c r="H106" i="5"/>
  <c r="H105" i="5"/>
  <c r="I105" i="5" s="1"/>
  <c r="H104" i="5"/>
  <c r="I104" i="5" s="1"/>
  <c r="H103" i="5"/>
  <c r="I103" i="5" s="1"/>
  <c r="H102" i="5"/>
  <c r="I102" i="5" s="1"/>
  <c r="H101" i="5"/>
  <c r="H100" i="5"/>
  <c r="I100" i="5" s="1"/>
  <c r="H99" i="5"/>
  <c r="I99" i="5" s="1"/>
  <c r="H98" i="5"/>
  <c r="H97" i="5"/>
  <c r="I97" i="5" s="1"/>
  <c r="H96" i="5"/>
  <c r="I96" i="5" s="1"/>
  <c r="H95" i="5"/>
  <c r="I95" i="5" s="1"/>
  <c r="H94" i="5"/>
  <c r="I94" i="5" s="1"/>
  <c r="H93" i="5"/>
  <c r="H92" i="5"/>
  <c r="I92" i="5" s="1"/>
  <c r="H91" i="5"/>
  <c r="I91" i="5" s="1"/>
  <c r="H90" i="5"/>
  <c r="H89" i="5"/>
  <c r="I89" i="5" s="1"/>
  <c r="H88" i="5"/>
  <c r="I88" i="5" s="1"/>
  <c r="H87" i="5"/>
  <c r="I87" i="5" s="1"/>
  <c r="H86" i="5"/>
  <c r="I86" i="5" s="1"/>
  <c r="H85" i="5"/>
  <c r="H84" i="5"/>
  <c r="I84" i="5" s="1"/>
  <c r="H83" i="5"/>
  <c r="I83" i="5" s="1"/>
  <c r="H82" i="5"/>
  <c r="H81" i="5"/>
  <c r="I81" i="5" s="1"/>
  <c r="H80" i="5"/>
  <c r="I80" i="5" s="1"/>
  <c r="H79" i="5"/>
  <c r="I79" i="5" s="1"/>
  <c r="H78" i="5"/>
  <c r="I78" i="5" s="1"/>
  <c r="H77" i="5"/>
  <c r="H76" i="5"/>
  <c r="I76" i="5" s="1"/>
  <c r="H75" i="5"/>
  <c r="I75" i="5" s="1"/>
  <c r="H74" i="5"/>
  <c r="H73" i="5"/>
  <c r="I73" i="5" s="1"/>
  <c r="H72" i="5"/>
  <c r="I72" i="5" s="1"/>
  <c r="H71" i="5"/>
  <c r="I71" i="5" s="1"/>
  <c r="H70" i="5"/>
  <c r="I70" i="5" s="1"/>
  <c r="H69" i="5"/>
  <c r="H68" i="5"/>
  <c r="I68" i="5" s="1"/>
  <c r="H67" i="5"/>
  <c r="I67" i="5" s="1"/>
  <c r="H66" i="5"/>
  <c r="H65" i="5"/>
  <c r="I65" i="5" s="1"/>
  <c r="H64" i="5"/>
  <c r="I64" i="5" s="1"/>
  <c r="H63" i="5"/>
  <c r="I63" i="5" s="1"/>
  <c r="H62" i="5"/>
  <c r="I62" i="5" s="1"/>
  <c r="H61" i="5"/>
  <c r="H60" i="5"/>
  <c r="I60" i="5" s="1"/>
  <c r="H59" i="5"/>
  <c r="I59" i="5" s="1"/>
  <c r="H58" i="5"/>
  <c r="H57" i="5"/>
  <c r="I57" i="5" s="1"/>
  <c r="H56" i="5"/>
  <c r="I56" i="5" s="1"/>
  <c r="H55" i="5"/>
  <c r="I55" i="5" s="1"/>
  <c r="H54" i="5"/>
  <c r="I54" i="5" s="1"/>
  <c r="H53" i="5"/>
  <c r="H52" i="5"/>
  <c r="I52" i="5" s="1"/>
  <c r="H51" i="5"/>
  <c r="I51" i="5" s="1"/>
  <c r="H50" i="5"/>
  <c r="H49" i="5"/>
  <c r="I49" i="5" s="1"/>
  <c r="H48" i="5"/>
  <c r="I48" i="5" s="1"/>
  <c r="H47" i="5"/>
  <c r="I47" i="5" s="1"/>
  <c r="H46" i="5"/>
  <c r="I46" i="5" s="1"/>
  <c r="H45" i="5"/>
  <c r="H44" i="5"/>
  <c r="I44" i="5" s="1"/>
  <c r="H43" i="5"/>
  <c r="I43" i="5" s="1"/>
  <c r="H42" i="5"/>
  <c r="H41" i="5"/>
  <c r="I41" i="5" s="1"/>
  <c r="H40" i="5"/>
  <c r="I40" i="5" s="1"/>
  <c r="H39" i="5"/>
  <c r="I39" i="5" s="1"/>
  <c r="H38" i="5"/>
  <c r="I38" i="5" s="1"/>
  <c r="H37" i="5"/>
  <c r="H36" i="5"/>
  <c r="I36" i="5" s="1"/>
  <c r="H35" i="5"/>
  <c r="I35" i="5" s="1"/>
  <c r="H34" i="5"/>
  <c r="H33" i="5"/>
  <c r="I33" i="5" s="1"/>
  <c r="H32" i="5"/>
  <c r="I32" i="5" s="1"/>
  <c r="H31" i="5"/>
  <c r="I31" i="5" s="1"/>
  <c r="H30" i="5"/>
  <c r="I30" i="5" s="1"/>
  <c r="H29" i="5"/>
  <c r="H28" i="5"/>
  <c r="I28" i="5" s="1"/>
  <c r="H27" i="5"/>
  <c r="I27" i="5" s="1"/>
  <c r="H26" i="5"/>
  <c r="H25" i="5"/>
  <c r="I25" i="5" s="1"/>
  <c r="H24" i="5"/>
  <c r="I24" i="5" s="1"/>
  <c r="H23" i="5"/>
  <c r="I23" i="5" s="1"/>
  <c r="H22" i="5"/>
  <c r="I22" i="5" s="1"/>
  <c r="H21" i="5"/>
  <c r="H20" i="5"/>
  <c r="I20" i="5" s="1"/>
  <c r="H19" i="5"/>
  <c r="I19" i="5" s="1"/>
  <c r="H18" i="5"/>
  <c r="H17" i="5"/>
  <c r="I17" i="5" s="1"/>
  <c r="H16" i="5"/>
  <c r="I16" i="5" s="1"/>
  <c r="H15" i="5"/>
  <c r="I15" i="5" s="1"/>
  <c r="H14" i="5"/>
  <c r="I14" i="5" s="1"/>
  <c r="H13" i="5"/>
  <c r="H12" i="5"/>
  <c r="I12" i="5" s="1"/>
  <c r="H11" i="5"/>
  <c r="I11" i="5" s="1"/>
  <c r="H10" i="5"/>
  <c r="H9" i="5"/>
  <c r="I9" i="5" s="1"/>
  <c r="H8" i="5"/>
  <c r="I8" i="5" s="1"/>
  <c r="H7" i="5"/>
  <c r="I7" i="5" s="1"/>
  <c r="H6" i="5"/>
  <c r="I6" i="5" s="1"/>
  <c r="H5" i="5"/>
  <c r="H4" i="5"/>
  <c r="I4" i="5" s="1"/>
  <c r="H3" i="5"/>
  <c r="I3" i="5" s="1"/>
  <c r="H2" i="5"/>
  <c r="H1261" i="5"/>
  <c r="I1261" i="5" s="1"/>
  <c r="H1260" i="4"/>
  <c r="H1259" i="4"/>
  <c r="I1259" i="4" s="1"/>
  <c r="H1258" i="4"/>
  <c r="I1258" i="4" s="1"/>
  <c r="H1257" i="4"/>
  <c r="H1256" i="4"/>
  <c r="I1256" i="4" s="1"/>
  <c r="H1255" i="4"/>
  <c r="I1255" i="4" s="1"/>
  <c r="H1254" i="4"/>
  <c r="H1253" i="4"/>
  <c r="I1253" i="4" s="1"/>
  <c r="H1252" i="4"/>
  <c r="I1252" i="4" s="1"/>
  <c r="H1251" i="4"/>
  <c r="I1251" i="4" s="1"/>
  <c r="H1250" i="4"/>
  <c r="I1250" i="4" s="1"/>
  <c r="H1249" i="4"/>
  <c r="H1248" i="4"/>
  <c r="I1248" i="4" s="1"/>
  <c r="H1247" i="4"/>
  <c r="I1247" i="4" s="1"/>
  <c r="H1246" i="4"/>
  <c r="H1245" i="4"/>
  <c r="I1245" i="4" s="1"/>
  <c r="H1244" i="4"/>
  <c r="I1244" i="4" s="1"/>
  <c r="H1243" i="4"/>
  <c r="I1243" i="4" s="1"/>
  <c r="H1242" i="4"/>
  <c r="I1242" i="4" s="1"/>
  <c r="H1241" i="4"/>
  <c r="H1240" i="4"/>
  <c r="I1240" i="4" s="1"/>
  <c r="H1239" i="4"/>
  <c r="I1239" i="4" s="1"/>
  <c r="H1238" i="4"/>
  <c r="H1237" i="4"/>
  <c r="I1237" i="4" s="1"/>
  <c r="H1236" i="4"/>
  <c r="I1236" i="4" s="1"/>
  <c r="H1235" i="4"/>
  <c r="I1235" i="4" s="1"/>
  <c r="H1234" i="4"/>
  <c r="I1234" i="4" s="1"/>
  <c r="H1233" i="4"/>
  <c r="H1232" i="4"/>
  <c r="I1232" i="4" s="1"/>
  <c r="H1231" i="4"/>
  <c r="I1231" i="4" s="1"/>
  <c r="H1230" i="4"/>
  <c r="H1229" i="4"/>
  <c r="I1229" i="4" s="1"/>
  <c r="H1228" i="4"/>
  <c r="I1228" i="4" s="1"/>
  <c r="H1227" i="4"/>
  <c r="I1227" i="4" s="1"/>
  <c r="H1226" i="4"/>
  <c r="I1226" i="4" s="1"/>
  <c r="H1225" i="4"/>
  <c r="H1224" i="4"/>
  <c r="I1224" i="4" s="1"/>
  <c r="H1223" i="4"/>
  <c r="I1223" i="4" s="1"/>
  <c r="H1222" i="4"/>
  <c r="H1221" i="4"/>
  <c r="I1221" i="4" s="1"/>
  <c r="H1220" i="4"/>
  <c r="I1220" i="4" s="1"/>
  <c r="H1219" i="4"/>
  <c r="I1219" i="4" s="1"/>
  <c r="H1218" i="4"/>
  <c r="I1218" i="4" s="1"/>
  <c r="H1217" i="4"/>
  <c r="H1216" i="4"/>
  <c r="I1216" i="4" s="1"/>
  <c r="H1215" i="4"/>
  <c r="I1215" i="4" s="1"/>
  <c r="H1214" i="4"/>
  <c r="H1213" i="4"/>
  <c r="I1213" i="4" s="1"/>
  <c r="H1212" i="4"/>
  <c r="I1212" i="4" s="1"/>
  <c r="H1211" i="4"/>
  <c r="I1211" i="4" s="1"/>
  <c r="H1210" i="4"/>
  <c r="I1210" i="4" s="1"/>
  <c r="H1209" i="4"/>
  <c r="H1208" i="4"/>
  <c r="I1208" i="4" s="1"/>
  <c r="H1207" i="4"/>
  <c r="I1207" i="4" s="1"/>
  <c r="H1206" i="4"/>
  <c r="H1205" i="4"/>
  <c r="I1205" i="4" s="1"/>
  <c r="H1204" i="4"/>
  <c r="I1204" i="4" s="1"/>
  <c r="H1203" i="4"/>
  <c r="I1203" i="4" s="1"/>
  <c r="H1202" i="4"/>
  <c r="I1202" i="4" s="1"/>
  <c r="H1201" i="4"/>
  <c r="H1200" i="4"/>
  <c r="I1200" i="4" s="1"/>
  <c r="H1199" i="4"/>
  <c r="I1199" i="4" s="1"/>
  <c r="H1198" i="4"/>
  <c r="H1197" i="4"/>
  <c r="I1197" i="4" s="1"/>
  <c r="H1196" i="4"/>
  <c r="I1196" i="4" s="1"/>
  <c r="H1195" i="4"/>
  <c r="I1195" i="4" s="1"/>
  <c r="H1194" i="4"/>
  <c r="I1194" i="4" s="1"/>
  <c r="H1193" i="4"/>
  <c r="H1192" i="4"/>
  <c r="I1192" i="4" s="1"/>
  <c r="H1191" i="4"/>
  <c r="I1191" i="4" s="1"/>
  <c r="H1190" i="4"/>
  <c r="H1189" i="4"/>
  <c r="I1189" i="4" s="1"/>
  <c r="H1188" i="4"/>
  <c r="I1188" i="4" s="1"/>
  <c r="H1187" i="4"/>
  <c r="I1187" i="4" s="1"/>
  <c r="H1186" i="4"/>
  <c r="I1186" i="4" s="1"/>
  <c r="H1185" i="4"/>
  <c r="H1184" i="4"/>
  <c r="I1184" i="4" s="1"/>
  <c r="H1183" i="4"/>
  <c r="I1183" i="4" s="1"/>
  <c r="H1182" i="4"/>
  <c r="H1181" i="4"/>
  <c r="I1181" i="4" s="1"/>
  <c r="H1180" i="4"/>
  <c r="I1180" i="4" s="1"/>
  <c r="H1179" i="4"/>
  <c r="I1179" i="4" s="1"/>
  <c r="H1178" i="4"/>
  <c r="I1178" i="4" s="1"/>
  <c r="H1177" i="4"/>
  <c r="H1176" i="4"/>
  <c r="I1176" i="4" s="1"/>
  <c r="H1175" i="4"/>
  <c r="I1175" i="4" s="1"/>
  <c r="H1174" i="4"/>
  <c r="H1173" i="4"/>
  <c r="I1173" i="4" s="1"/>
  <c r="H1172" i="4"/>
  <c r="I1172" i="4" s="1"/>
  <c r="H1171" i="4"/>
  <c r="I1171" i="4" s="1"/>
  <c r="H1170" i="4"/>
  <c r="I1170" i="4" s="1"/>
  <c r="H1169" i="4"/>
  <c r="H1168" i="4"/>
  <c r="I1168" i="4" s="1"/>
  <c r="H1167" i="4"/>
  <c r="I1167" i="4" s="1"/>
  <c r="H1166" i="4"/>
  <c r="H1165" i="4"/>
  <c r="I1165" i="4" s="1"/>
  <c r="H1164" i="4"/>
  <c r="I1164" i="4" s="1"/>
  <c r="H1163" i="4"/>
  <c r="I1163" i="4" s="1"/>
  <c r="H1162" i="4"/>
  <c r="I1162" i="4" s="1"/>
  <c r="H1161" i="4"/>
  <c r="H1160" i="4"/>
  <c r="I1160" i="4" s="1"/>
  <c r="H1159" i="4"/>
  <c r="I1159" i="4" s="1"/>
  <c r="H1158" i="4"/>
  <c r="H1157" i="4"/>
  <c r="I1157" i="4" s="1"/>
  <c r="H1156" i="4"/>
  <c r="I1156" i="4" s="1"/>
  <c r="H1155" i="4"/>
  <c r="I1155" i="4" s="1"/>
  <c r="H1154" i="4"/>
  <c r="I1154" i="4" s="1"/>
  <c r="H1153" i="4"/>
  <c r="H1152" i="4"/>
  <c r="I1152" i="4" s="1"/>
  <c r="H1151" i="4"/>
  <c r="I1151" i="4" s="1"/>
  <c r="H1150" i="4"/>
  <c r="H1149" i="4"/>
  <c r="I1149" i="4" s="1"/>
  <c r="H1148" i="4"/>
  <c r="I1148" i="4" s="1"/>
  <c r="H1147" i="4"/>
  <c r="I1147" i="4" s="1"/>
  <c r="H1146" i="4"/>
  <c r="I1146" i="4" s="1"/>
  <c r="H1145" i="4"/>
  <c r="H1144" i="4"/>
  <c r="I1144" i="4" s="1"/>
  <c r="H1143" i="4"/>
  <c r="I1143" i="4" s="1"/>
  <c r="H1142" i="4"/>
  <c r="H1141" i="4"/>
  <c r="I1141" i="4" s="1"/>
  <c r="H1140" i="4"/>
  <c r="I1140" i="4" s="1"/>
  <c r="H1139" i="4"/>
  <c r="I1139" i="4" s="1"/>
  <c r="H1138" i="4"/>
  <c r="I1138" i="4" s="1"/>
  <c r="H1137" i="4"/>
  <c r="H1136" i="4"/>
  <c r="I1136" i="4" s="1"/>
  <c r="H1135" i="4"/>
  <c r="I1135" i="4" s="1"/>
  <c r="H1134" i="4"/>
  <c r="H1133" i="4"/>
  <c r="I1133" i="4" s="1"/>
  <c r="H1132" i="4"/>
  <c r="I1132" i="4" s="1"/>
  <c r="H1131" i="4"/>
  <c r="I1131" i="4" s="1"/>
  <c r="H1130" i="4"/>
  <c r="I1130" i="4" s="1"/>
  <c r="H1129" i="4"/>
  <c r="H1128" i="4"/>
  <c r="I1128" i="4" s="1"/>
  <c r="H1127" i="4"/>
  <c r="I1127" i="4" s="1"/>
  <c r="H1126" i="4"/>
  <c r="H1125" i="4"/>
  <c r="I1125" i="4" s="1"/>
  <c r="H1124" i="4"/>
  <c r="I1124" i="4" s="1"/>
  <c r="H1123" i="4"/>
  <c r="I1123" i="4" s="1"/>
  <c r="H1122" i="4"/>
  <c r="I1122" i="4" s="1"/>
  <c r="H1121" i="4"/>
  <c r="H1120" i="4"/>
  <c r="I1120" i="4" s="1"/>
  <c r="H1119" i="4"/>
  <c r="I1119" i="4" s="1"/>
  <c r="H1118" i="4"/>
  <c r="H1117" i="4"/>
  <c r="I1117" i="4" s="1"/>
  <c r="H1116" i="4"/>
  <c r="I1116" i="4" s="1"/>
  <c r="H1115" i="4"/>
  <c r="I1115" i="4" s="1"/>
  <c r="H1114" i="4"/>
  <c r="I1114" i="4" s="1"/>
  <c r="H1113" i="4"/>
  <c r="H1112" i="4"/>
  <c r="I1112" i="4" s="1"/>
  <c r="H1111" i="4"/>
  <c r="I1111" i="4" s="1"/>
  <c r="H1110" i="4"/>
  <c r="H1109" i="4"/>
  <c r="I1109" i="4" s="1"/>
  <c r="H1108" i="4"/>
  <c r="I1108" i="4" s="1"/>
  <c r="H1107" i="4"/>
  <c r="I1107" i="4" s="1"/>
  <c r="H1106" i="4"/>
  <c r="I1106" i="4" s="1"/>
  <c r="H1105" i="4"/>
  <c r="H1104" i="4"/>
  <c r="I1104" i="4" s="1"/>
  <c r="H1103" i="4"/>
  <c r="I1103" i="4" s="1"/>
  <c r="H1102" i="4"/>
  <c r="H1101" i="4"/>
  <c r="I1101" i="4" s="1"/>
  <c r="H1100" i="4"/>
  <c r="I1100" i="4" s="1"/>
  <c r="H1099" i="4"/>
  <c r="I1099" i="4" s="1"/>
  <c r="H1098" i="4"/>
  <c r="I1098" i="4" s="1"/>
  <c r="H1097" i="4"/>
  <c r="H1096" i="4"/>
  <c r="I1096" i="4" s="1"/>
  <c r="H1095" i="4"/>
  <c r="I1095" i="4" s="1"/>
  <c r="H1094" i="4"/>
  <c r="H1093" i="4"/>
  <c r="I1093" i="4" s="1"/>
  <c r="H1092" i="4"/>
  <c r="I1092" i="4" s="1"/>
  <c r="H1091" i="4"/>
  <c r="I1091" i="4" s="1"/>
  <c r="H1090" i="4"/>
  <c r="I1090" i="4" s="1"/>
  <c r="H1089" i="4"/>
  <c r="H1088" i="4"/>
  <c r="I1088" i="4" s="1"/>
  <c r="H1087" i="4"/>
  <c r="I1087" i="4" s="1"/>
  <c r="H1086" i="4"/>
  <c r="H1085" i="4"/>
  <c r="I1085" i="4" s="1"/>
  <c r="H1084" i="4"/>
  <c r="I1084" i="4" s="1"/>
  <c r="H1083" i="4"/>
  <c r="I1083" i="4" s="1"/>
  <c r="H1082" i="4"/>
  <c r="I1082" i="4" s="1"/>
  <c r="H1081" i="4"/>
  <c r="H1080" i="4"/>
  <c r="I1080" i="4" s="1"/>
  <c r="H1079" i="4"/>
  <c r="I1079" i="4" s="1"/>
  <c r="H1078" i="4"/>
  <c r="H1077" i="4"/>
  <c r="I1077" i="4" s="1"/>
  <c r="H1076" i="4"/>
  <c r="I1076" i="4" s="1"/>
  <c r="H1075" i="4"/>
  <c r="I1075" i="4" s="1"/>
  <c r="H1074" i="4"/>
  <c r="I1074" i="4" s="1"/>
  <c r="H1073" i="4"/>
  <c r="H1072" i="4"/>
  <c r="I1072" i="4" s="1"/>
  <c r="H1071" i="4"/>
  <c r="I1071" i="4" s="1"/>
  <c r="H1070" i="4"/>
  <c r="H1069" i="4"/>
  <c r="I1069" i="4" s="1"/>
  <c r="H1068" i="4"/>
  <c r="I1068" i="4" s="1"/>
  <c r="H1067" i="4"/>
  <c r="I1067" i="4" s="1"/>
  <c r="H1066" i="4"/>
  <c r="I1066" i="4" s="1"/>
  <c r="H1065" i="4"/>
  <c r="H1064" i="4"/>
  <c r="I1064" i="4" s="1"/>
  <c r="H1063" i="4"/>
  <c r="I1063" i="4" s="1"/>
  <c r="H1062" i="4"/>
  <c r="H1061" i="4"/>
  <c r="I1061" i="4" s="1"/>
  <c r="H1060" i="4"/>
  <c r="I1060" i="4" s="1"/>
  <c r="H1059" i="4"/>
  <c r="I1059" i="4" s="1"/>
  <c r="H1058" i="4"/>
  <c r="I1058" i="4" s="1"/>
  <c r="H1057" i="4"/>
  <c r="H1056" i="4"/>
  <c r="I1056" i="4" s="1"/>
  <c r="H1055" i="4"/>
  <c r="I1055" i="4" s="1"/>
  <c r="H1054" i="4"/>
  <c r="H1053" i="4"/>
  <c r="I1053" i="4" s="1"/>
  <c r="H1052" i="4"/>
  <c r="I1052" i="4" s="1"/>
  <c r="H1051" i="4"/>
  <c r="I1051" i="4" s="1"/>
  <c r="H1050" i="4"/>
  <c r="I1050" i="4" s="1"/>
  <c r="H1049" i="4"/>
  <c r="H1048" i="4"/>
  <c r="I1048" i="4" s="1"/>
  <c r="H1047" i="4"/>
  <c r="I1047" i="4" s="1"/>
  <c r="H1046" i="4"/>
  <c r="H1045" i="4"/>
  <c r="I1045" i="4" s="1"/>
  <c r="H1044" i="4"/>
  <c r="I1044" i="4" s="1"/>
  <c r="H1043" i="4"/>
  <c r="I1043" i="4" s="1"/>
  <c r="H1042" i="4"/>
  <c r="I1042" i="4" s="1"/>
  <c r="H1041" i="4"/>
  <c r="H1040" i="4"/>
  <c r="I1040" i="4" s="1"/>
  <c r="H1039" i="4"/>
  <c r="I1039" i="4" s="1"/>
  <c r="H1038" i="4"/>
  <c r="H1037" i="4"/>
  <c r="I1037" i="4" s="1"/>
  <c r="H1036" i="4"/>
  <c r="I1036" i="4" s="1"/>
  <c r="H1035" i="4"/>
  <c r="I1035" i="4" s="1"/>
  <c r="H1034" i="4"/>
  <c r="I1034" i="4" s="1"/>
  <c r="H1033" i="4"/>
  <c r="H1032" i="4"/>
  <c r="I1032" i="4" s="1"/>
  <c r="H1031" i="4"/>
  <c r="I1031" i="4" s="1"/>
  <c r="H1030" i="4"/>
  <c r="H1029" i="4"/>
  <c r="I1029" i="4" s="1"/>
  <c r="H1028" i="4"/>
  <c r="I1028" i="4" s="1"/>
  <c r="H1027" i="4"/>
  <c r="I1027" i="4" s="1"/>
  <c r="H1026" i="4"/>
  <c r="I1026" i="4" s="1"/>
  <c r="H1025" i="4"/>
  <c r="H1024" i="4"/>
  <c r="I1024" i="4" s="1"/>
  <c r="H1023" i="4"/>
  <c r="I1023" i="4" s="1"/>
  <c r="H1022" i="4"/>
  <c r="H1021" i="4"/>
  <c r="I1021" i="4" s="1"/>
  <c r="H1020" i="4"/>
  <c r="I1020" i="4" s="1"/>
  <c r="H1019" i="4"/>
  <c r="I1019" i="4" s="1"/>
  <c r="H1018" i="4"/>
  <c r="I1018" i="4" s="1"/>
  <c r="H1017" i="4"/>
  <c r="H1016" i="4"/>
  <c r="I1016" i="4" s="1"/>
  <c r="H1015" i="4"/>
  <c r="I1015" i="4" s="1"/>
  <c r="H1014" i="4"/>
  <c r="H1013" i="4"/>
  <c r="I1013" i="4" s="1"/>
  <c r="H1012" i="4"/>
  <c r="I1012" i="4" s="1"/>
  <c r="H1011" i="4"/>
  <c r="I1011" i="4" s="1"/>
  <c r="H1010" i="4"/>
  <c r="I1010" i="4" s="1"/>
  <c r="H1009" i="4"/>
  <c r="H1008" i="4"/>
  <c r="I1008" i="4" s="1"/>
  <c r="H1007" i="4"/>
  <c r="I1007" i="4" s="1"/>
  <c r="H1006" i="4"/>
  <c r="H1005" i="4"/>
  <c r="I1005" i="4" s="1"/>
  <c r="H1004" i="4"/>
  <c r="I1004" i="4" s="1"/>
  <c r="H1003" i="4"/>
  <c r="I1003" i="4" s="1"/>
  <c r="H1002" i="4"/>
  <c r="I1002" i="4" s="1"/>
  <c r="H1001" i="4"/>
  <c r="H1000" i="4"/>
  <c r="I1000" i="4" s="1"/>
  <c r="H999" i="4"/>
  <c r="I999" i="4" s="1"/>
  <c r="H998" i="4"/>
  <c r="H997" i="4"/>
  <c r="I997" i="4" s="1"/>
  <c r="H996" i="4"/>
  <c r="I996" i="4" s="1"/>
  <c r="H995" i="4"/>
  <c r="I995" i="4" s="1"/>
  <c r="H994" i="4"/>
  <c r="I994" i="4" s="1"/>
  <c r="H993" i="4"/>
  <c r="H992" i="4"/>
  <c r="I992" i="4" s="1"/>
  <c r="H991" i="4"/>
  <c r="I991" i="4" s="1"/>
  <c r="H990" i="4"/>
  <c r="H989" i="4"/>
  <c r="I989" i="4" s="1"/>
  <c r="H988" i="4"/>
  <c r="I988" i="4" s="1"/>
  <c r="H987" i="4"/>
  <c r="I987" i="4" s="1"/>
  <c r="H986" i="4"/>
  <c r="I986" i="4" s="1"/>
  <c r="H985" i="4"/>
  <c r="H984" i="4"/>
  <c r="I984" i="4" s="1"/>
  <c r="H983" i="4"/>
  <c r="I983" i="4" s="1"/>
  <c r="H982" i="4"/>
  <c r="H981" i="4"/>
  <c r="I981" i="4" s="1"/>
  <c r="H980" i="4"/>
  <c r="I980" i="4" s="1"/>
  <c r="H979" i="4"/>
  <c r="I979" i="4" s="1"/>
  <c r="H978" i="4"/>
  <c r="I978" i="4" s="1"/>
  <c r="H977" i="4"/>
  <c r="H976" i="4"/>
  <c r="I976" i="4" s="1"/>
  <c r="H975" i="4"/>
  <c r="I975" i="4" s="1"/>
  <c r="H974" i="4"/>
  <c r="H973" i="4"/>
  <c r="I973" i="4" s="1"/>
  <c r="H972" i="4"/>
  <c r="I972" i="4" s="1"/>
  <c r="H971" i="4"/>
  <c r="I971" i="4" s="1"/>
  <c r="H970" i="4"/>
  <c r="I970" i="4" s="1"/>
  <c r="H969" i="4"/>
  <c r="H968" i="4"/>
  <c r="I968" i="4" s="1"/>
  <c r="H967" i="4"/>
  <c r="I967" i="4" s="1"/>
  <c r="H966" i="4"/>
  <c r="H965" i="4"/>
  <c r="I965" i="4" s="1"/>
  <c r="H964" i="4"/>
  <c r="I964" i="4" s="1"/>
  <c r="H963" i="4"/>
  <c r="I963" i="4" s="1"/>
  <c r="H962" i="4"/>
  <c r="I962" i="4" s="1"/>
  <c r="H961" i="4"/>
  <c r="H960" i="4"/>
  <c r="I960" i="4" s="1"/>
  <c r="H959" i="4"/>
  <c r="I959" i="4" s="1"/>
  <c r="H958" i="4"/>
  <c r="H957" i="4"/>
  <c r="I957" i="4" s="1"/>
  <c r="H956" i="4"/>
  <c r="I956" i="4" s="1"/>
  <c r="H955" i="4"/>
  <c r="I955" i="4" s="1"/>
  <c r="H954" i="4"/>
  <c r="I954" i="4" s="1"/>
  <c r="H953" i="4"/>
  <c r="H952" i="4"/>
  <c r="I952" i="4" s="1"/>
  <c r="H951" i="4"/>
  <c r="I951" i="4" s="1"/>
  <c r="H950" i="4"/>
  <c r="H949" i="4"/>
  <c r="I949" i="4" s="1"/>
  <c r="H948" i="4"/>
  <c r="I948" i="4" s="1"/>
  <c r="H947" i="4"/>
  <c r="I947" i="4" s="1"/>
  <c r="H946" i="4"/>
  <c r="I946" i="4" s="1"/>
  <c r="H945" i="4"/>
  <c r="H944" i="4"/>
  <c r="I944" i="4" s="1"/>
  <c r="H943" i="4"/>
  <c r="I943" i="4" s="1"/>
  <c r="H942" i="4"/>
  <c r="H941" i="4"/>
  <c r="I941" i="4" s="1"/>
  <c r="H940" i="4"/>
  <c r="I940" i="4" s="1"/>
  <c r="H939" i="4"/>
  <c r="I939" i="4" s="1"/>
  <c r="H938" i="4"/>
  <c r="I938" i="4" s="1"/>
  <c r="H937" i="4"/>
  <c r="H936" i="4"/>
  <c r="I936" i="4" s="1"/>
  <c r="H935" i="4"/>
  <c r="I935" i="4" s="1"/>
  <c r="H934" i="4"/>
  <c r="H933" i="4"/>
  <c r="I933" i="4" s="1"/>
  <c r="H932" i="4"/>
  <c r="I932" i="4" s="1"/>
  <c r="H931" i="4"/>
  <c r="I931" i="4" s="1"/>
  <c r="H930" i="4"/>
  <c r="I930" i="4" s="1"/>
  <c r="H929" i="4"/>
  <c r="H928" i="4"/>
  <c r="I928" i="4" s="1"/>
  <c r="H927" i="4"/>
  <c r="I927" i="4" s="1"/>
  <c r="H926" i="4"/>
  <c r="H925" i="4"/>
  <c r="I925" i="4" s="1"/>
  <c r="H924" i="4"/>
  <c r="I924" i="4" s="1"/>
  <c r="H923" i="4"/>
  <c r="I923" i="4" s="1"/>
  <c r="H922" i="4"/>
  <c r="I922" i="4" s="1"/>
  <c r="H921" i="4"/>
  <c r="H920" i="4"/>
  <c r="I920" i="4" s="1"/>
  <c r="H919" i="4"/>
  <c r="I919" i="4" s="1"/>
  <c r="H918" i="4"/>
  <c r="H917" i="4"/>
  <c r="I917" i="4" s="1"/>
  <c r="H916" i="4"/>
  <c r="I916" i="4" s="1"/>
  <c r="H915" i="4"/>
  <c r="I915" i="4" s="1"/>
  <c r="H914" i="4"/>
  <c r="I914" i="4" s="1"/>
  <c r="H913" i="4"/>
  <c r="H912" i="4"/>
  <c r="I912" i="4" s="1"/>
  <c r="H911" i="4"/>
  <c r="I911" i="4" s="1"/>
  <c r="H910" i="4"/>
  <c r="H909" i="4"/>
  <c r="I909" i="4" s="1"/>
  <c r="H908" i="4"/>
  <c r="I908" i="4" s="1"/>
  <c r="H907" i="4"/>
  <c r="I907" i="4" s="1"/>
  <c r="H906" i="4"/>
  <c r="I906" i="4" s="1"/>
  <c r="H905" i="4"/>
  <c r="H904" i="4"/>
  <c r="I904" i="4" s="1"/>
  <c r="H903" i="4"/>
  <c r="I903" i="4" s="1"/>
  <c r="H902" i="4"/>
  <c r="H901" i="4"/>
  <c r="I901" i="4" s="1"/>
  <c r="H900" i="4"/>
  <c r="I900" i="4" s="1"/>
  <c r="H899" i="4"/>
  <c r="I899" i="4" s="1"/>
  <c r="H898" i="4"/>
  <c r="I898" i="4" s="1"/>
  <c r="H897" i="4"/>
  <c r="H896" i="4"/>
  <c r="I896" i="4" s="1"/>
  <c r="H895" i="4"/>
  <c r="I895" i="4" s="1"/>
  <c r="H894" i="4"/>
  <c r="H893" i="4"/>
  <c r="I893" i="4" s="1"/>
  <c r="H892" i="4"/>
  <c r="I892" i="4" s="1"/>
  <c r="H891" i="4"/>
  <c r="I891" i="4" s="1"/>
  <c r="H890" i="4"/>
  <c r="I890" i="4" s="1"/>
  <c r="H889" i="4"/>
  <c r="H888" i="4"/>
  <c r="I888" i="4" s="1"/>
  <c r="H887" i="4"/>
  <c r="I887" i="4" s="1"/>
  <c r="H886" i="4"/>
  <c r="H885" i="4"/>
  <c r="I885" i="4" s="1"/>
  <c r="H884" i="4"/>
  <c r="I884" i="4" s="1"/>
  <c r="H883" i="4"/>
  <c r="I883" i="4" s="1"/>
  <c r="H882" i="4"/>
  <c r="I882" i="4" s="1"/>
  <c r="H881" i="4"/>
  <c r="H880" i="4"/>
  <c r="I880" i="4" s="1"/>
  <c r="H879" i="4"/>
  <c r="I879" i="4" s="1"/>
  <c r="H878" i="4"/>
  <c r="H877" i="4"/>
  <c r="I877" i="4" s="1"/>
  <c r="H876" i="4"/>
  <c r="I876" i="4" s="1"/>
  <c r="H875" i="4"/>
  <c r="I875" i="4" s="1"/>
  <c r="H874" i="4"/>
  <c r="I874" i="4" s="1"/>
  <c r="H873" i="4"/>
  <c r="H872" i="4"/>
  <c r="I872" i="4" s="1"/>
  <c r="H871" i="4"/>
  <c r="I871" i="4" s="1"/>
  <c r="H870" i="4"/>
  <c r="H869" i="4"/>
  <c r="I869" i="4" s="1"/>
  <c r="H868" i="4"/>
  <c r="I868" i="4" s="1"/>
  <c r="H867" i="4"/>
  <c r="I867" i="4" s="1"/>
  <c r="H866" i="4"/>
  <c r="I866" i="4" s="1"/>
  <c r="H865" i="4"/>
  <c r="H864" i="4"/>
  <c r="I864" i="4" s="1"/>
  <c r="H863" i="4"/>
  <c r="I863" i="4" s="1"/>
  <c r="H862" i="4"/>
  <c r="H861" i="4"/>
  <c r="I861" i="4" s="1"/>
  <c r="H860" i="4"/>
  <c r="I860" i="4" s="1"/>
  <c r="H859" i="4"/>
  <c r="I859" i="4" s="1"/>
  <c r="H858" i="4"/>
  <c r="I858" i="4" s="1"/>
  <c r="H857" i="4"/>
  <c r="H856" i="4"/>
  <c r="I856" i="4" s="1"/>
  <c r="H855" i="4"/>
  <c r="I855" i="4" s="1"/>
  <c r="H854" i="4"/>
  <c r="H853" i="4"/>
  <c r="I853" i="4" s="1"/>
  <c r="H852" i="4"/>
  <c r="I852" i="4" s="1"/>
  <c r="H851" i="4"/>
  <c r="I851" i="4" s="1"/>
  <c r="H850" i="4"/>
  <c r="I850" i="4" s="1"/>
  <c r="H849" i="4"/>
  <c r="H848" i="4"/>
  <c r="I848" i="4" s="1"/>
  <c r="H847" i="4"/>
  <c r="I847" i="4" s="1"/>
  <c r="H846" i="4"/>
  <c r="H845" i="4"/>
  <c r="I845" i="4" s="1"/>
  <c r="H844" i="4"/>
  <c r="I844" i="4" s="1"/>
  <c r="H843" i="4"/>
  <c r="I843" i="4" s="1"/>
  <c r="H842" i="4"/>
  <c r="I842" i="4" s="1"/>
  <c r="H841" i="4"/>
  <c r="H840" i="4"/>
  <c r="I840" i="4" s="1"/>
  <c r="H839" i="4"/>
  <c r="I839" i="4" s="1"/>
  <c r="H838" i="4"/>
  <c r="H837" i="4"/>
  <c r="I837" i="4" s="1"/>
  <c r="H836" i="4"/>
  <c r="I836" i="4" s="1"/>
  <c r="H835" i="4"/>
  <c r="I835" i="4" s="1"/>
  <c r="H834" i="4"/>
  <c r="I834" i="4" s="1"/>
  <c r="H833" i="4"/>
  <c r="H832" i="4"/>
  <c r="I832" i="4" s="1"/>
  <c r="H831" i="4"/>
  <c r="I831" i="4" s="1"/>
  <c r="H830" i="4"/>
  <c r="H829" i="4"/>
  <c r="I829" i="4" s="1"/>
  <c r="H828" i="4"/>
  <c r="I828" i="4" s="1"/>
  <c r="H827" i="4"/>
  <c r="I827" i="4" s="1"/>
  <c r="H826" i="4"/>
  <c r="I826" i="4" s="1"/>
  <c r="H825" i="4"/>
  <c r="H824" i="4"/>
  <c r="I824" i="4" s="1"/>
  <c r="H823" i="4"/>
  <c r="I823" i="4" s="1"/>
  <c r="H822" i="4"/>
  <c r="H821" i="4"/>
  <c r="I821" i="4" s="1"/>
  <c r="H820" i="4"/>
  <c r="I820" i="4" s="1"/>
  <c r="H819" i="4"/>
  <c r="I819" i="4" s="1"/>
  <c r="H818" i="4"/>
  <c r="I818" i="4" s="1"/>
  <c r="H817" i="4"/>
  <c r="H816" i="4"/>
  <c r="I816" i="4" s="1"/>
  <c r="H815" i="4"/>
  <c r="I815" i="4" s="1"/>
  <c r="H814" i="4"/>
  <c r="H813" i="4"/>
  <c r="I813" i="4" s="1"/>
  <c r="H812" i="4"/>
  <c r="I812" i="4" s="1"/>
  <c r="H811" i="4"/>
  <c r="I811" i="4" s="1"/>
  <c r="H810" i="4"/>
  <c r="I810" i="4" s="1"/>
  <c r="H809" i="4"/>
  <c r="H808" i="4"/>
  <c r="I808" i="4" s="1"/>
  <c r="H807" i="4"/>
  <c r="I807" i="4" s="1"/>
  <c r="H806" i="4"/>
  <c r="H805" i="4"/>
  <c r="I805" i="4" s="1"/>
  <c r="H804" i="4"/>
  <c r="I804" i="4" s="1"/>
  <c r="H803" i="4"/>
  <c r="I803" i="4" s="1"/>
  <c r="H802" i="4"/>
  <c r="I802" i="4" s="1"/>
  <c r="H801" i="4"/>
  <c r="H800" i="4"/>
  <c r="I800" i="4" s="1"/>
  <c r="H799" i="4"/>
  <c r="I799" i="4" s="1"/>
  <c r="H798" i="4"/>
  <c r="H797" i="4"/>
  <c r="I797" i="4" s="1"/>
  <c r="H796" i="4"/>
  <c r="I796" i="4" s="1"/>
  <c r="H795" i="4"/>
  <c r="I795" i="4" s="1"/>
  <c r="H794" i="4"/>
  <c r="I794" i="4" s="1"/>
  <c r="H793" i="4"/>
  <c r="H792" i="4"/>
  <c r="I792" i="4" s="1"/>
  <c r="H791" i="4"/>
  <c r="I791" i="4" s="1"/>
  <c r="H790" i="4"/>
  <c r="H789" i="4"/>
  <c r="I789" i="4" s="1"/>
  <c r="H788" i="4"/>
  <c r="I788" i="4" s="1"/>
  <c r="H787" i="4"/>
  <c r="I787" i="4" s="1"/>
  <c r="H786" i="4"/>
  <c r="I786" i="4" s="1"/>
  <c r="H785" i="4"/>
  <c r="H784" i="4"/>
  <c r="I784" i="4" s="1"/>
  <c r="H783" i="4"/>
  <c r="I783" i="4" s="1"/>
  <c r="H782" i="4"/>
  <c r="H781" i="4"/>
  <c r="I781" i="4" s="1"/>
  <c r="H780" i="4"/>
  <c r="I780" i="4" s="1"/>
  <c r="H779" i="4"/>
  <c r="I779" i="4" s="1"/>
  <c r="H778" i="4"/>
  <c r="I778" i="4" s="1"/>
  <c r="H777" i="4"/>
  <c r="H776" i="4"/>
  <c r="I776" i="4" s="1"/>
  <c r="H775" i="4"/>
  <c r="I775" i="4" s="1"/>
  <c r="H774" i="4"/>
  <c r="H773" i="4"/>
  <c r="I773" i="4" s="1"/>
  <c r="H772" i="4"/>
  <c r="I772" i="4" s="1"/>
  <c r="H771" i="4"/>
  <c r="I771" i="4" s="1"/>
  <c r="H770" i="4"/>
  <c r="I770" i="4" s="1"/>
  <c r="H769" i="4"/>
  <c r="H768" i="4"/>
  <c r="I768" i="4" s="1"/>
  <c r="H767" i="4"/>
  <c r="I767" i="4" s="1"/>
  <c r="H766" i="4"/>
  <c r="H765" i="4"/>
  <c r="I765" i="4" s="1"/>
  <c r="H764" i="4"/>
  <c r="I764" i="4" s="1"/>
  <c r="H763" i="4"/>
  <c r="I763" i="4" s="1"/>
  <c r="H762" i="4"/>
  <c r="I762" i="4" s="1"/>
  <c r="H761" i="4"/>
  <c r="H760" i="4"/>
  <c r="I760" i="4" s="1"/>
  <c r="H759" i="4"/>
  <c r="I759" i="4" s="1"/>
  <c r="H758" i="4"/>
  <c r="H757" i="4"/>
  <c r="I757" i="4" s="1"/>
  <c r="H756" i="4"/>
  <c r="I756" i="4" s="1"/>
  <c r="H755" i="4"/>
  <c r="I755" i="4" s="1"/>
  <c r="H754" i="4"/>
  <c r="I754" i="4" s="1"/>
  <c r="H753" i="4"/>
  <c r="H752" i="4"/>
  <c r="I752" i="4" s="1"/>
  <c r="H751" i="4"/>
  <c r="I751" i="4" s="1"/>
  <c r="H750" i="4"/>
  <c r="H749" i="4"/>
  <c r="I749" i="4" s="1"/>
  <c r="H748" i="4"/>
  <c r="I748" i="4" s="1"/>
  <c r="H747" i="4"/>
  <c r="I747" i="4" s="1"/>
  <c r="H746" i="4"/>
  <c r="I746" i="4" s="1"/>
  <c r="H745" i="4"/>
  <c r="H744" i="4"/>
  <c r="I744" i="4" s="1"/>
  <c r="H743" i="4"/>
  <c r="I743" i="4" s="1"/>
  <c r="H742" i="4"/>
  <c r="H741" i="4"/>
  <c r="I741" i="4" s="1"/>
  <c r="H740" i="4"/>
  <c r="I740" i="4" s="1"/>
  <c r="H739" i="4"/>
  <c r="I739" i="4" s="1"/>
  <c r="H738" i="4"/>
  <c r="I738" i="4" s="1"/>
  <c r="H737" i="4"/>
  <c r="H736" i="4"/>
  <c r="I736" i="4" s="1"/>
  <c r="H735" i="4"/>
  <c r="I735" i="4" s="1"/>
  <c r="H734" i="4"/>
  <c r="H733" i="4"/>
  <c r="I733" i="4" s="1"/>
  <c r="H732" i="4"/>
  <c r="I732" i="4" s="1"/>
  <c r="H731" i="4"/>
  <c r="I731" i="4" s="1"/>
  <c r="H730" i="4"/>
  <c r="I730" i="4" s="1"/>
  <c r="H729" i="4"/>
  <c r="H728" i="4"/>
  <c r="I728" i="4" s="1"/>
  <c r="H727" i="4"/>
  <c r="I727" i="4" s="1"/>
  <c r="H726" i="4"/>
  <c r="H725" i="4"/>
  <c r="I725" i="4" s="1"/>
  <c r="H724" i="4"/>
  <c r="I724" i="4" s="1"/>
  <c r="H723" i="4"/>
  <c r="I723" i="4" s="1"/>
  <c r="H722" i="4"/>
  <c r="I722" i="4" s="1"/>
  <c r="H721" i="4"/>
  <c r="H720" i="4"/>
  <c r="I720" i="4" s="1"/>
  <c r="H719" i="4"/>
  <c r="I719" i="4" s="1"/>
  <c r="H718" i="4"/>
  <c r="H717" i="4"/>
  <c r="I717" i="4" s="1"/>
  <c r="H716" i="4"/>
  <c r="I716" i="4" s="1"/>
  <c r="H715" i="4"/>
  <c r="I715" i="4" s="1"/>
  <c r="H714" i="4"/>
  <c r="I714" i="4" s="1"/>
  <c r="H713" i="4"/>
  <c r="H712" i="4"/>
  <c r="I712" i="4" s="1"/>
  <c r="H711" i="4"/>
  <c r="I711" i="4" s="1"/>
  <c r="H710" i="4"/>
  <c r="H709" i="4"/>
  <c r="I709" i="4" s="1"/>
  <c r="H708" i="4"/>
  <c r="I708" i="4" s="1"/>
  <c r="H707" i="4"/>
  <c r="I707" i="4" s="1"/>
  <c r="H706" i="4"/>
  <c r="I706" i="4" s="1"/>
  <c r="H705" i="4"/>
  <c r="H704" i="4"/>
  <c r="I704" i="4" s="1"/>
  <c r="H703" i="4"/>
  <c r="I703" i="4" s="1"/>
  <c r="H702" i="4"/>
  <c r="H701" i="4"/>
  <c r="I701" i="4" s="1"/>
  <c r="H700" i="4"/>
  <c r="I700" i="4" s="1"/>
  <c r="H699" i="4"/>
  <c r="I699" i="4" s="1"/>
  <c r="H698" i="4"/>
  <c r="I698" i="4" s="1"/>
  <c r="H697" i="4"/>
  <c r="H696" i="4"/>
  <c r="I696" i="4" s="1"/>
  <c r="H695" i="4"/>
  <c r="I695" i="4" s="1"/>
  <c r="H694" i="4"/>
  <c r="H693" i="4"/>
  <c r="I693" i="4" s="1"/>
  <c r="H692" i="4"/>
  <c r="I692" i="4" s="1"/>
  <c r="H691" i="4"/>
  <c r="I691" i="4" s="1"/>
  <c r="H690" i="4"/>
  <c r="I690" i="4" s="1"/>
  <c r="H689" i="4"/>
  <c r="H688" i="4"/>
  <c r="I688" i="4" s="1"/>
  <c r="H687" i="4"/>
  <c r="I687" i="4" s="1"/>
  <c r="H686" i="4"/>
  <c r="H685" i="4"/>
  <c r="I685" i="4" s="1"/>
  <c r="H684" i="4"/>
  <c r="I684" i="4" s="1"/>
  <c r="H683" i="4"/>
  <c r="I683" i="4" s="1"/>
  <c r="H682" i="4"/>
  <c r="I682" i="4" s="1"/>
  <c r="H681" i="4"/>
  <c r="H680" i="4"/>
  <c r="I680" i="4" s="1"/>
  <c r="H679" i="4"/>
  <c r="I679" i="4" s="1"/>
  <c r="H678" i="4"/>
  <c r="H677" i="4"/>
  <c r="I677" i="4" s="1"/>
  <c r="H676" i="4"/>
  <c r="I676" i="4" s="1"/>
  <c r="H675" i="4"/>
  <c r="I675" i="4" s="1"/>
  <c r="H674" i="4"/>
  <c r="I674" i="4" s="1"/>
  <c r="H673" i="4"/>
  <c r="H672" i="4"/>
  <c r="I672" i="4" s="1"/>
  <c r="H671" i="4"/>
  <c r="I671" i="4" s="1"/>
  <c r="H670" i="4"/>
  <c r="H669" i="4"/>
  <c r="I669" i="4" s="1"/>
  <c r="H668" i="4"/>
  <c r="I668" i="4" s="1"/>
  <c r="H667" i="4"/>
  <c r="I667" i="4" s="1"/>
  <c r="H666" i="4"/>
  <c r="I666" i="4" s="1"/>
  <c r="H665" i="4"/>
  <c r="H664" i="4"/>
  <c r="I664" i="4" s="1"/>
  <c r="H663" i="4"/>
  <c r="I663" i="4" s="1"/>
  <c r="H662" i="4"/>
  <c r="H661" i="4"/>
  <c r="I661" i="4" s="1"/>
  <c r="H660" i="4"/>
  <c r="I660" i="4" s="1"/>
  <c r="H659" i="4"/>
  <c r="I659" i="4" s="1"/>
  <c r="H658" i="4"/>
  <c r="I658" i="4" s="1"/>
  <c r="H657" i="4"/>
  <c r="H656" i="4"/>
  <c r="I656" i="4" s="1"/>
  <c r="H655" i="4"/>
  <c r="I655" i="4" s="1"/>
  <c r="H654" i="4"/>
  <c r="H653" i="4"/>
  <c r="I653" i="4" s="1"/>
  <c r="H652" i="4"/>
  <c r="I652" i="4" s="1"/>
  <c r="H651" i="4"/>
  <c r="I651" i="4" s="1"/>
  <c r="H650" i="4"/>
  <c r="I650" i="4" s="1"/>
  <c r="H649" i="4"/>
  <c r="H648" i="4"/>
  <c r="I648" i="4" s="1"/>
  <c r="H647" i="4"/>
  <c r="I647" i="4" s="1"/>
  <c r="H646" i="4"/>
  <c r="H645" i="4"/>
  <c r="I645" i="4" s="1"/>
  <c r="H644" i="4"/>
  <c r="I644" i="4" s="1"/>
  <c r="H643" i="4"/>
  <c r="I643" i="4" s="1"/>
  <c r="H642" i="4"/>
  <c r="I642" i="4" s="1"/>
  <c r="H641" i="4"/>
  <c r="H640" i="4"/>
  <c r="I640" i="4" s="1"/>
  <c r="H639" i="4"/>
  <c r="I639" i="4" s="1"/>
  <c r="H638" i="4"/>
  <c r="H637" i="4"/>
  <c r="I637" i="4" s="1"/>
  <c r="H636" i="4"/>
  <c r="I636" i="4" s="1"/>
  <c r="H635" i="4"/>
  <c r="I635" i="4" s="1"/>
  <c r="H634" i="4"/>
  <c r="I634" i="4" s="1"/>
  <c r="H633" i="4"/>
  <c r="H632" i="4"/>
  <c r="I632" i="4" s="1"/>
  <c r="H631" i="4"/>
  <c r="I631" i="4" s="1"/>
  <c r="H630" i="4"/>
  <c r="H629" i="4"/>
  <c r="I629" i="4" s="1"/>
  <c r="H628" i="4"/>
  <c r="I628" i="4" s="1"/>
  <c r="H627" i="4"/>
  <c r="I627" i="4" s="1"/>
  <c r="H626" i="4"/>
  <c r="I626" i="4" s="1"/>
  <c r="H625" i="4"/>
  <c r="H624" i="4"/>
  <c r="I624" i="4" s="1"/>
  <c r="H623" i="4"/>
  <c r="I623" i="4" s="1"/>
  <c r="H622" i="4"/>
  <c r="H621" i="4"/>
  <c r="I621" i="4" s="1"/>
  <c r="H620" i="4"/>
  <c r="I620" i="4" s="1"/>
  <c r="H619" i="4"/>
  <c r="I619" i="4" s="1"/>
  <c r="H618" i="4"/>
  <c r="I618" i="4" s="1"/>
  <c r="H617" i="4"/>
  <c r="H616" i="4"/>
  <c r="I616" i="4" s="1"/>
  <c r="H615" i="4"/>
  <c r="I615" i="4" s="1"/>
  <c r="H614" i="4"/>
  <c r="H613" i="4"/>
  <c r="I613" i="4" s="1"/>
  <c r="H612" i="4"/>
  <c r="I612" i="4" s="1"/>
  <c r="H611" i="4"/>
  <c r="I611" i="4" s="1"/>
  <c r="H610" i="4"/>
  <c r="I610" i="4" s="1"/>
  <c r="H609" i="4"/>
  <c r="H608" i="4"/>
  <c r="I608" i="4" s="1"/>
  <c r="H607" i="4"/>
  <c r="I607" i="4" s="1"/>
  <c r="H606" i="4"/>
  <c r="H605" i="4"/>
  <c r="I605" i="4" s="1"/>
  <c r="H604" i="4"/>
  <c r="I604" i="4" s="1"/>
  <c r="H603" i="4"/>
  <c r="I603" i="4" s="1"/>
  <c r="H602" i="4"/>
  <c r="I602" i="4" s="1"/>
  <c r="H601" i="4"/>
  <c r="H600" i="4"/>
  <c r="I600" i="4" s="1"/>
  <c r="H599" i="4"/>
  <c r="I599" i="4" s="1"/>
  <c r="H598" i="4"/>
  <c r="H597" i="4"/>
  <c r="I597" i="4" s="1"/>
  <c r="H596" i="4"/>
  <c r="I596" i="4" s="1"/>
  <c r="H595" i="4"/>
  <c r="I595" i="4" s="1"/>
  <c r="H594" i="4"/>
  <c r="I594" i="4" s="1"/>
  <c r="H593" i="4"/>
  <c r="H592" i="4"/>
  <c r="I592" i="4" s="1"/>
  <c r="H591" i="4"/>
  <c r="I591" i="4" s="1"/>
  <c r="H590" i="4"/>
  <c r="H589" i="4"/>
  <c r="I589" i="4" s="1"/>
  <c r="H588" i="4"/>
  <c r="I588" i="4" s="1"/>
  <c r="H587" i="4"/>
  <c r="I587" i="4" s="1"/>
  <c r="H586" i="4"/>
  <c r="I586" i="4" s="1"/>
  <c r="H585" i="4"/>
  <c r="H584" i="4"/>
  <c r="I584" i="4" s="1"/>
  <c r="H583" i="4"/>
  <c r="I583" i="4" s="1"/>
  <c r="H582" i="4"/>
  <c r="H581" i="4"/>
  <c r="I581" i="4" s="1"/>
  <c r="H580" i="4"/>
  <c r="I580" i="4" s="1"/>
  <c r="H579" i="4"/>
  <c r="I579" i="4" s="1"/>
  <c r="H578" i="4"/>
  <c r="I578" i="4" s="1"/>
  <c r="H577" i="4"/>
  <c r="H576" i="4"/>
  <c r="I576" i="4" s="1"/>
  <c r="H575" i="4"/>
  <c r="I575" i="4" s="1"/>
  <c r="H574" i="4"/>
  <c r="H573" i="4"/>
  <c r="I573" i="4" s="1"/>
  <c r="H572" i="4"/>
  <c r="I572" i="4" s="1"/>
  <c r="H571" i="4"/>
  <c r="I571" i="4" s="1"/>
  <c r="H570" i="4"/>
  <c r="I570" i="4" s="1"/>
  <c r="H569" i="4"/>
  <c r="H568" i="4"/>
  <c r="I568" i="4" s="1"/>
  <c r="H567" i="4"/>
  <c r="I567" i="4" s="1"/>
  <c r="H566" i="4"/>
  <c r="H565" i="4"/>
  <c r="I565" i="4" s="1"/>
  <c r="H564" i="4"/>
  <c r="I564" i="4" s="1"/>
  <c r="H563" i="4"/>
  <c r="I563" i="4" s="1"/>
  <c r="H562" i="4"/>
  <c r="I562" i="4" s="1"/>
  <c r="H561" i="4"/>
  <c r="H560" i="4"/>
  <c r="I560" i="4" s="1"/>
  <c r="H559" i="4"/>
  <c r="I559" i="4" s="1"/>
  <c r="H558" i="4"/>
  <c r="H557" i="4"/>
  <c r="I557" i="4" s="1"/>
  <c r="H556" i="4"/>
  <c r="I556" i="4" s="1"/>
  <c r="H555" i="4"/>
  <c r="I555" i="4" s="1"/>
  <c r="H554" i="4"/>
  <c r="I554" i="4" s="1"/>
  <c r="H553" i="4"/>
  <c r="H552" i="4"/>
  <c r="I552" i="4" s="1"/>
  <c r="H551" i="4"/>
  <c r="I551" i="4" s="1"/>
  <c r="H550" i="4"/>
  <c r="H549" i="4"/>
  <c r="I549" i="4" s="1"/>
  <c r="H548" i="4"/>
  <c r="I548" i="4" s="1"/>
  <c r="H547" i="4"/>
  <c r="I547" i="4" s="1"/>
  <c r="H546" i="4"/>
  <c r="I546" i="4" s="1"/>
  <c r="H545" i="4"/>
  <c r="H544" i="4"/>
  <c r="I544" i="4" s="1"/>
  <c r="H543" i="4"/>
  <c r="I543" i="4" s="1"/>
  <c r="H542" i="4"/>
  <c r="H541" i="4"/>
  <c r="I541" i="4" s="1"/>
  <c r="H540" i="4"/>
  <c r="I540" i="4" s="1"/>
  <c r="H539" i="4"/>
  <c r="I539" i="4" s="1"/>
  <c r="H538" i="4"/>
  <c r="I538" i="4" s="1"/>
  <c r="H537" i="4"/>
  <c r="H536" i="4"/>
  <c r="I536" i="4" s="1"/>
  <c r="H535" i="4"/>
  <c r="I535" i="4" s="1"/>
  <c r="H534" i="4"/>
  <c r="H533" i="4"/>
  <c r="I533" i="4" s="1"/>
  <c r="H532" i="4"/>
  <c r="I532" i="4" s="1"/>
  <c r="H531" i="4"/>
  <c r="I531" i="4" s="1"/>
  <c r="H530" i="4"/>
  <c r="I530" i="4" s="1"/>
  <c r="H529" i="4"/>
  <c r="H528" i="4"/>
  <c r="I528" i="4" s="1"/>
  <c r="H527" i="4"/>
  <c r="I527" i="4" s="1"/>
  <c r="H526" i="4"/>
  <c r="H525" i="4"/>
  <c r="I525" i="4" s="1"/>
  <c r="H524" i="4"/>
  <c r="I524" i="4" s="1"/>
  <c r="H523" i="4"/>
  <c r="I523" i="4" s="1"/>
  <c r="H522" i="4"/>
  <c r="I522" i="4" s="1"/>
  <c r="H521" i="4"/>
  <c r="H520" i="4"/>
  <c r="I520" i="4" s="1"/>
  <c r="H519" i="4"/>
  <c r="I519" i="4" s="1"/>
  <c r="H518" i="4"/>
  <c r="H517" i="4"/>
  <c r="I517" i="4" s="1"/>
  <c r="H516" i="4"/>
  <c r="I516" i="4" s="1"/>
  <c r="H515" i="4"/>
  <c r="I515" i="4" s="1"/>
  <c r="H514" i="4"/>
  <c r="I514" i="4" s="1"/>
  <c r="H513" i="4"/>
  <c r="H512" i="4"/>
  <c r="I512" i="4" s="1"/>
  <c r="H511" i="4"/>
  <c r="I511" i="4" s="1"/>
  <c r="H510" i="4"/>
  <c r="H509" i="4"/>
  <c r="I509" i="4" s="1"/>
  <c r="H508" i="4"/>
  <c r="I508" i="4" s="1"/>
  <c r="H507" i="4"/>
  <c r="I507" i="4" s="1"/>
  <c r="H506" i="4"/>
  <c r="I506" i="4" s="1"/>
  <c r="H505" i="4"/>
  <c r="H504" i="4"/>
  <c r="I504" i="4" s="1"/>
  <c r="H503" i="4"/>
  <c r="I503" i="4" s="1"/>
  <c r="H502" i="4"/>
  <c r="H501" i="4"/>
  <c r="I501" i="4" s="1"/>
  <c r="H500" i="4"/>
  <c r="I500" i="4" s="1"/>
  <c r="H499" i="4"/>
  <c r="I499" i="4" s="1"/>
  <c r="H498" i="4"/>
  <c r="I498" i="4" s="1"/>
  <c r="H497" i="4"/>
  <c r="H496" i="4"/>
  <c r="I496" i="4" s="1"/>
  <c r="H495" i="4"/>
  <c r="I495" i="4" s="1"/>
  <c r="H494" i="4"/>
  <c r="H493" i="4"/>
  <c r="I493" i="4" s="1"/>
  <c r="H492" i="4"/>
  <c r="I492" i="4" s="1"/>
  <c r="H491" i="4"/>
  <c r="I491" i="4" s="1"/>
  <c r="H490" i="4"/>
  <c r="I490" i="4" s="1"/>
  <c r="H489" i="4"/>
  <c r="H488" i="4"/>
  <c r="I488" i="4" s="1"/>
  <c r="H487" i="4"/>
  <c r="I487" i="4" s="1"/>
  <c r="H486" i="4"/>
  <c r="H485" i="4"/>
  <c r="I485" i="4" s="1"/>
  <c r="H484" i="4"/>
  <c r="I484" i="4" s="1"/>
  <c r="H483" i="4"/>
  <c r="I483" i="4" s="1"/>
  <c r="H482" i="4"/>
  <c r="I482" i="4" s="1"/>
  <c r="H481" i="4"/>
  <c r="H480" i="4"/>
  <c r="I480" i="4" s="1"/>
  <c r="H479" i="4"/>
  <c r="I479" i="4" s="1"/>
  <c r="H478" i="4"/>
  <c r="H477" i="4"/>
  <c r="I477" i="4" s="1"/>
  <c r="H476" i="4"/>
  <c r="I476" i="4" s="1"/>
  <c r="H475" i="4"/>
  <c r="I475" i="4" s="1"/>
  <c r="H474" i="4"/>
  <c r="I474" i="4" s="1"/>
  <c r="H473" i="4"/>
  <c r="H472" i="4"/>
  <c r="I472" i="4" s="1"/>
  <c r="H471" i="4"/>
  <c r="I471" i="4" s="1"/>
  <c r="H470" i="4"/>
  <c r="H469" i="4"/>
  <c r="I469" i="4" s="1"/>
  <c r="H468" i="4"/>
  <c r="I468" i="4" s="1"/>
  <c r="H467" i="4"/>
  <c r="I467" i="4" s="1"/>
  <c r="H466" i="4"/>
  <c r="I466" i="4" s="1"/>
  <c r="H465" i="4"/>
  <c r="H464" i="4"/>
  <c r="I464" i="4" s="1"/>
  <c r="H463" i="4"/>
  <c r="I463" i="4" s="1"/>
  <c r="H462" i="4"/>
  <c r="H461" i="4"/>
  <c r="I461" i="4" s="1"/>
  <c r="H460" i="4"/>
  <c r="I460" i="4" s="1"/>
  <c r="H459" i="4"/>
  <c r="I459" i="4" s="1"/>
  <c r="H458" i="4"/>
  <c r="I458" i="4" s="1"/>
  <c r="H457" i="4"/>
  <c r="H456" i="4"/>
  <c r="I456" i="4" s="1"/>
  <c r="H455" i="4"/>
  <c r="I455" i="4" s="1"/>
  <c r="H454" i="4"/>
  <c r="H453" i="4"/>
  <c r="I453" i="4" s="1"/>
  <c r="H452" i="4"/>
  <c r="I452" i="4" s="1"/>
  <c r="H451" i="4"/>
  <c r="I451" i="4" s="1"/>
  <c r="H450" i="4"/>
  <c r="I450" i="4" s="1"/>
  <c r="H449" i="4"/>
  <c r="H448" i="4"/>
  <c r="I448" i="4" s="1"/>
  <c r="H447" i="4"/>
  <c r="I447" i="4" s="1"/>
  <c r="H446" i="4"/>
  <c r="H445" i="4"/>
  <c r="I445" i="4" s="1"/>
  <c r="H444" i="4"/>
  <c r="I444" i="4" s="1"/>
  <c r="H443" i="4"/>
  <c r="I443" i="4" s="1"/>
  <c r="H442" i="4"/>
  <c r="I442" i="4" s="1"/>
  <c r="H441" i="4"/>
  <c r="H440" i="4"/>
  <c r="I440" i="4" s="1"/>
  <c r="H439" i="4"/>
  <c r="I439" i="4" s="1"/>
  <c r="H438" i="4"/>
  <c r="H437" i="4"/>
  <c r="I437" i="4" s="1"/>
  <c r="H436" i="4"/>
  <c r="I436" i="4" s="1"/>
  <c r="H435" i="4"/>
  <c r="I435" i="4" s="1"/>
  <c r="H434" i="4"/>
  <c r="I434" i="4" s="1"/>
  <c r="H433" i="4"/>
  <c r="H432" i="4"/>
  <c r="I432" i="4" s="1"/>
  <c r="H431" i="4"/>
  <c r="I431" i="4" s="1"/>
  <c r="H430" i="4"/>
  <c r="H429" i="4"/>
  <c r="I429" i="4" s="1"/>
  <c r="H428" i="4"/>
  <c r="I428" i="4" s="1"/>
  <c r="H427" i="4"/>
  <c r="I427" i="4" s="1"/>
  <c r="H426" i="4"/>
  <c r="I426" i="4" s="1"/>
  <c r="H425" i="4"/>
  <c r="H424" i="4"/>
  <c r="I424" i="4" s="1"/>
  <c r="H423" i="4"/>
  <c r="I423" i="4" s="1"/>
  <c r="H422" i="4"/>
  <c r="H421" i="4"/>
  <c r="I421" i="4" s="1"/>
  <c r="H420" i="4"/>
  <c r="I420" i="4" s="1"/>
  <c r="H419" i="4"/>
  <c r="I419" i="4" s="1"/>
  <c r="H418" i="4"/>
  <c r="I418" i="4" s="1"/>
  <c r="H417" i="4"/>
  <c r="H416" i="4"/>
  <c r="I416" i="4" s="1"/>
  <c r="H415" i="4"/>
  <c r="I415" i="4" s="1"/>
  <c r="H414" i="4"/>
  <c r="H413" i="4"/>
  <c r="I413" i="4" s="1"/>
  <c r="H412" i="4"/>
  <c r="I412" i="4" s="1"/>
  <c r="H411" i="4"/>
  <c r="I411" i="4" s="1"/>
  <c r="H410" i="4"/>
  <c r="I410" i="4" s="1"/>
  <c r="H409" i="4"/>
  <c r="H408" i="4"/>
  <c r="I408" i="4" s="1"/>
  <c r="H407" i="4"/>
  <c r="I407" i="4" s="1"/>
  <c r="H406" i="4"/>
  <c r="H405" i="4"/>
  <c r="I405" i="4" s="1"/>
  <c r="H404" i="4"/>
  <c r="I404" i="4" s="1"/>
  <c r="H403" i="4"/>
  <c r="I403" i="4" s="1"/>
  <c r="H402" i="4"/>
  <c r="I402" i="4" s="1"/>
  <c r="H401" i="4"/>
  <c r="H400" i="4"/>
  <c r="I400" i="4" s="1"/>
  <c r="H399" i="4"/>
  <c r="I399" i="4" s="1"/>
  <c r="H398" i="4"/>
  <c r="H397" i="4"/>
  <c r="I397" i="4" s="1"/>
  <c r="H396" i="4"/>
  <c r="I396" i="4" s="1"/>
  <c r="H395" i="4"/>
  <c r="I395" i="4" s="1"/>
  <c r="H394" i="4"/>
  <c r="I394" i="4" s="1"/>
  <c r="H393" i="4"/>
  <c r="H392" i="4"/>
  <c r="I392" i="4" s="1"/>
  <c r="H391" i="4"/>
  <c r="I391" i="4" s="1"/>
  <c r="H390" i="4"/>
  <c r="H389" i="4"/>
  <c r="I389" i="4" s="1"/>
  <c r="H388" i="4"/>
  <c r="I388" i="4" s="1"/>
  <c r="H387" i="4"/>
  <c r="I387" i="4" s="1"/>
  <c r="H386" i="4"/>
  <c r="I386" i="4" s="1"/>
  <c r="H385" i="4"/>
  <c r="H384" i="4"/>
  <c r="I384" i="4" s="1"/>
  <c r="H383" i="4"/>
  <c r="I383" i="4" s="1"/>
  <c r="H382" i="4"/>
  <c r="H381" i="4"/>
  <c r="I381" i="4" s="1"/>
  <c r="H380" i="4"/>
  <c r="I380" i="4" s="1"/>
  <c r="H379" i="4"/>
  <c r="I379" i="4" s="1"/>
  <c r="H378" i="4"/>
  <c r="I378" i="4" s="1"/>
  <c r="H377" i="4"/>
  <c r="H376" i="4"/>
  <c r="I376" i="4" s="1"/>
  <c r="H375" i="4"/>
  <c r="I375" i="4" s="1"/>
  <c r="H374" i="4"/>
  <c r="H373" i="4"/>
  <c r="I373" i="4" s="1"/>
  <c r="H372" i="4"/>
  <c r="I372" i="4" s="1"/>
  <c r="H371" i="4"/>
  <c r="I371" i="4" s="1"/>
  <c r="H370" i="4"/>
  <c r="I370" i="4" s="1"/>
  <c r="H369" i="4"/>
  <c r="H368" i="4"/>
  <c r="I368" i="4" s="1"/>
  <c r="H367" i="4"/>
  <c r="I367" i="4" s="1"/>
  <c r="H366" i="4"/>
  <c r="H365" i="4"/>
  <c r="I365" i="4" s="1"/>
  <c r="H364" i="4"/>
  <c r="I364" i="4" s="1"/>
  <c r="H363" i="4"/>
  <c r="I363" i="4" s="1"/>
  <c r="H362" i="4"/>
  <c r="I362" i="4" s="1"/>
  <c r="H361" i="4"/>
  <c r="H360" i="4"/>
  <c r="I360" i="4" s="1"/>
  <c r="H359" i="4"/>
  <c r="I359" i="4" s="1"/>
  <c r="H358" i="4"/>
  <c r="H357" i="4"/>
  <c r="I357" i="4" s="1"/>
  <c r="H356" i="4"/>
  <c r="I356" i="4" s="1"/>
  <c r="H355" i="4"/>
  <c r="I355" i="4" s="1"/>
  <c r="H354" i="4"/>
  <c r="I354" i="4" s="1"/>
  <c r="H353" i="4"/>
  <c r="H352" i="4"/>
  <c r="I352" i="4" s="1"/>
  <c r="H351" i="4"/>
  <c r="I351" i="4" s="1"/>
  <c r="H350" i="4"/>
  <c r="H349" i="4"/>
  <c r="I349" i="4" s="1"/>
  <c r="H348" i="4"/>
  <c r="I348" i="4" s="1"/>
  <c r="H347" i="4"/>
  <c r="I347" i="4" s="1"/>
  <c r="H346" i="4"/>
  <c r="I346" i="4" s="1"/>
  <c r="H345" i="4"/>
  <c r="H344" i="4"/>
  <c r="I344" i="4" s="1"/>
  <c r="H343" i="4"/>
  <c r="I343" i="4" s="1"/>
  <c r="H342" i="4"/>
  <c r="H341" i="4"/>
  <c r="I341" i="4" s="1"/>
  <c r="H340" i="4"/>
  <c r="I340" i="4" s="1"/>
  <c r="H339" i="4"/>
  <c r="I339" i="4" s="1"/>
  <c r="H338" i="4"/>
  <c r="I338" i="4" s="1"/>
  <c r="H337" i="4"/>
  <c r="H336" i="4"/>
  <c r="I336" i="4" s="1"/>
  <c r="H335" i="4"/>
  <c r="I335" i="4" s="1"/>
  <c r="H334" i="4"/>
  <c r="H333" i="4"/>
  <c r="I333" i="4" s="1"/>
  <c r="H332" i="4"/>
  <c r="I332" i="4" s="1"/>
  <c r="H331" i="4"/>
  <c r="I331" i="4" s="1"/>
  <c r="H330" i="4"/>
  <c r="I330" i="4" s="1"/>
  <c r="H329" i="4"/>
  <c r="H328" i="4"/>
  <c r="I328" i="4" s="1"/>
  <c r="H327" i="4"/>
  <c r="I327" i="4" s="1"/>
  <c r="H326" i="4"/>
  <c r="H325" i="4"/>
  <c r="I325" i="4" s="1"/>
  <c r="H324" i="4"/>
  <c r="I324" i="4" s="1"/>
  <c r="H323" i="4"/>
  <c r="I323" i="4" s="1"/>
  <c r="H322" i="4"/>
  <c r="I322" i="4" s="1"/>
  <c r="H321" i="4"/>
  <c r="H320" i="4"/>
  <c r="I320" i="4" s="1"/>
  <c r="H319" i="4"/>
  <c r="I319" i="4" s="1"/>
  <c r="H318" i="4"/>
  <c r="H317" i="4"/>
  <c r="I317" i="4" s="1"/>
  <c r="H316" i="4"/>
  <c r="I316" i="4" s="1"/>
  <c r="H315" i="4"/>
  <c r="I315" i="4" s="1"/>
  <c r="H314" i="4"/>
  <c r="I314" i="4" s="1"/>
  <c r="H313" i="4"/>
  <c r="H312" i="4"/>
  <c r="I312" i="4" s="1"/>
  <c r="H311" i="4"/>
  <c r="I311" i="4" s="1"/>
  <c r="H310" i="4"/>
  <c r="H309" i="4"/>
  <c r="I309" i="4" s="1"/>
  <c r="H308" i="4"/>
  <c r="I308" i="4" s="1"/>
  <c r="H307" i="4"/>
  <c r="I307" i="4" s="1"/>
  <c r="H306" i="4"/>
  <c r="I306" i="4" s="1"/>
  <c r="H305" i="4"/>
  <c r="H304" i="4"/>
  <c r="I304" i="4" s="1"/>
  <c r="H303" i="4"/>
  <c r="I303" i="4" s="1"/>
  <c r="H302" i="4"/>
  <c r="H301" i="4"/>
  <c r="I301" i="4" s="1"/>
  <c r="H300" i="4"/>
  <c r="I300" i="4" s="1"/>
  <c r="H299" i="4"/>
  <c r="I299" i="4" s="1"/>
  <c r="H298" i="4"/>
  <c r="I298" i="4" s="1"/>
  <c r="H297" i="4"/>
  <c r="H296" i="4"/>
  <c r="I296" i="4" s="1"/>
  <c r="H295" i="4"/>
  <c r="I295" i="4" s="1"/>
  <c r="H294" i="4"/>
  <c r="H293" i="4"/>
  <c r="I293" i="4" s="1"/>
  <c r="H292" i="4"/>
  <c r="I292" i="4" s="1"/>
  <c r="H291" i="4"/>
  <c r="I291" i="4" s="1"/>
  <c r="H290" i="4"/>
  <c r="I290" i="4" s="1"/>
  <c r="H289" i="4"/>
  <c r="H288" i="4"/>
  <c r="I288" i="4" s="1"/>
  <c r="H287" i="4"/>
  <c r="I287" i="4" s="1"/>
  <c r="H286" i="4"/>
  <c r="H285" i="4"/>
  <c r="I285" i="4" s="1"/>
  <c r="H284" i="4"/>
  <c r="I284" i="4" s="1"/>
  <c r="H283" i="4"/>
  <c r="I283" i="4" s="1"/>
  <c r="H282" i="4"/>
  <c r="I282" i="4" s="1"/>
  <c r="H281" i="4"/>
  <c r="H280" i="4"/>
  <c r="I280" i="4" s="1"/>
  <c r="H279" i="4"/>
  <c r="I279" i="4" s="1"/>
  <c r="H278" i="4"/>
  <c r="H277" i="4"/>
  <c r="I277" i="4" s="1"/>
  <c r="H276" i="4"/>
  <c r="I276" i="4" s="1"/>
  <c r="H275" i="4"/>
  <c r="I275" i="4" s="1"/>
  <c r="H274" i="4"/>
  <c r="I274" i="4" s="1"/>
  <c r="H273" i="4"/>
  <c r="H272" i="4"/>
  <c r="I272" i="4" s="1"/>
  <c r="H271" i="4"/>
  <c r="I271" i="4" s="1"/>
  <c r="H270" i="4"/>
  <c r="H269" i="4"/>
  <c r="I269" i="4" s="1"/>
  <c r="H268" i="4"/>
  <c r="I268" i="4" s="1"/>
  <c r="H267" i="4"/>
  <c r="I267" i="4" s="1"/>
  <c r="H266" i="4"/>
  <c r="I266" i="4" s="1"/>
  <c r="H265" i="4"/>
  <c r="H264" i="4"/>
  <c r="I264" i="4" s="1"/>
  <c r="H263" i="4"/>
  <c r="I263" i="4" s="1"/>
  <c r="H262" i="4"/>
  <c r="H261" i="4"/>
  <c r="I261" i="4" s="1"/>
  <c r="H260" i="4"/>
  <c r="I260" i="4" s="1"/>
  <c r="H259" i="4"/>
  <c r="I259" i="4" s="1"/>
  <c r="H258" i="4"/>
  <c r="I258" i="4" s="1"/>
  <c r="H257" i="4"/>
  <c r="H256" i="4"/>
  <c r="I256" i="4" s="1"/>
  <c r="H255" i="4"/>
  <c r="I255" i="4" s="1"/>
  <c r="H254" i="4"/>
  <c r="H253" i="4"/>
  <c r="I253" i="4" s="1"/>
  <c r="H252" i="4"/>
  <c r="I252" i="4" s="1"/>
  <c r="H251" i="4"/>
  <c r="I251" i="4" s="1"/>
  <c r="H250" i="4"/>
  <c r="I250" i="4" s="1"/>
  <c r="H249" i="4"/>
  <c r="H248" i="4"/>
  <c r="I248" i="4" s="1"/>
  <c r="H247" i="4"/>
  <c r="I247" i="4" s="1"/>
  <c r="H246" i="4"/>
  <c r="H245" i="4"/>
  <c r="I245" i="4" s="1"/>
  <c r="H244" i="4"/>
  <c r="I244" i="4" s="1"/>
  <c r="H243" i="4"/>
  <c r="I243" i="4" s="1"/>
  <c r="H242" i="4"/>
  <c r="I242" i="4" s="1"/>
  <c r="H241" i="4"/>
  <c r="H240" i="4"/>
  <c r="I240" i="4" s="1"/>
  <c r="H239" i="4"/>
  <c r="I239" i="4" s="1"/>
  <c r="H238" i="4"/>
  <c r="H237" i="4"/>
  <c r="I237" i="4" s="1"/>
  <c r="H236" i="4"/>
  <c r="I236" i="4" s="1"/>
  <c r="H235" i="4"/>
  <c r="I235" i="4" s="1"/>
  <c r="H234" i="4"/>
  <c r="I234" i="4" s="1"/>
  <c r="H233" i="4"/>
  <c r="H232" i="4"/>
  <c r="I232" i="4" s="1"/>
  <c r="H231" i="4"/>
  <c r="I231" i="4" s="1"/>
  <c r="H230" i="4"/>
  <c r="H229" i="4"/>
  <c r="I229" i="4" s="1"/>
  <c r="H228" i="4"/>
  <c r="I228" i="4" s="1"/>
  <c r="H227" i="4"/>
  <c r="I227" i="4" s="1"/>
  <c r="H226" i="4"/>
  <c r="I226" i="4" s="1"/>
  <c r="H225" i="4"/>
  <c r="H224" i="4"/>
  <c r="I224" i="4" s="1"/>
  <c r="H223" i="4"/>
  <c r="I223" i="4" s="1"/>
  <c r="H222" i="4"/>
  <c r="H221" i="4"/>
  <c r="I221" i="4" s="1"/>
  <c r="H220" i="4"/>
  <c r="I220" i="4" s="1"/>
  <c r="H219" i="4"/>
  <c r="I219" i="4" s="1"/>
  <c r="H218" i="4"/>
  <c r="I218" i="4" s="1"/>
  <c r="H217" i="4"/>
  <c r="H216" i="4"/>
  <c r="I216" i="4" s="1"/>
  <c r="H215" i="4"/>
  <c r="I215" i="4" s="1"/>
  <c r="H214" i="4"/>
  <c r="H213" i="4"/>
  <c r="I213" i="4" s="1"/>
  <c r="H212" i="4"/>
  <c r="I212" i="4" s="1"/>
  <c r="H211" i="4"/>
  <c r="I211" i="4" s="1"/>
  <c r="H210" i="4"/>
  <c r="I210" i="4" s="1"/>
  <c r="H209" i="4"/>
  <c r="H208" i="4"/>
  <c r="I208" i="4" s="1"/>
  <c r="H207" i="4"/>
  <c r="I207" i="4" s="1"/>
  <c r="H206" i="4"/>
  <c r="H205" i="4"/>
  <c r="I205" i="4" s="1"/>
  <c r="H204" i="4"/>
  <c r="I204" i="4" s="1"/>
  <c r="H203" i="4"/>
  <c r="I203" i="4" s="1"/>
  <c r="H202" i="4"/>
  <c r="I202" i="4" s="1"/>
  <c r="H201" i="4"/>
  <c r="H200" i="4"/>
  <c r="I200" i="4" s="1"/>
  <c r="H199" i="4"/>
  <c r="I199" i="4" s="1"/>
  <c r="H198" i="4"/>
  <c r="H197" i="4"/>
  <c r="I197" i="4" s="1"/>
  <c r="H196" i="4"/>
  <c r="I196" i="4" s="1"/>
  <c r="H195" i="4"/>
  <c r="I195" i="4" s="1"/>
  <c r="H194" i="4"/>
  <c r="I194" i="4" s="1"/>
  <c r="H193" i="4"/>
  <c r="H192" i="4"/>
  <c r="I192" i="4" s="1"/>
  <c r="H191" i="4"/>
  <c r="I191" i="4" s="1"/>
  <c r="H190" i="4"/>
  <c r="H189" i="4"/>
  <c r="I189" i="4" s="1"/>
  <c r="H188" i="4"/>
  <c r="I188" i="4" s="1"/>
  <c r="H187" i="4"/>
  <c r="I187" i="4" s="1"/>
  <c r="H186" i="4"/>
  <c r="I186" i="4" s="1"/>
  <c r="H185" i="4"/>
  <c r="H184" i="4"/>
  <c r="I184" i="4" s="1"/>
  <c r="H183" i="4"/>
  <c r="I183" i="4" s="1"/>
  <c r="H182" i="4"/>
  <c r="H181" i="4"/>
  <c r="I181" i="4" s="1"/>
  <c r="H180" i="4"/>
  <c r="I180" i="4" s="1"/>
  <c r="H179" i="4"/>
  <c r="I179" i="4" s="1"/>
  <c r="H178" i="4"/>
  <c r="I178" i="4" s="1"/>
  <c r="H177" i="4"/>
  <c r="H176" i="4"/>
  <c r="I176" i="4" s="1"/>
  <c r="H175" i="4"/>
  <c r="I175" i="4" s="1"/>
  <c r="H174" i="4"/>
  <c r="H173" i="4"/>
  <c r="I173" i="4" s="1"/>
  <c r="H172" i="4"/>
  <c r="I172" i="4" s="1"/>
  <c r="H171" i="4"/>
  <c r="I171" i="4" s="1"/>
  <c r="H170" i="4"/>
  <c r="I170" i="4" s="1"/>
  <c r="H169" i="4"/>
  <c r="H168" i="4"/>
  <c r="I168" i="4" s="1"/>
  <c r="H167" i="4"/>
  <c r="I167" i="4" s="1"/>
  <c r="H166" i="4"/>
  <c r="H165" i="4"/>
  <c r="I165" i="4" s="1"/>
  <c r="H164" i="4"/>
  <c r="I164" i="4" s="1"/>
  <c r="H163" i="4"/>
  <c r="I163" i="4" s="1"/>
  <c r="H162" i="4"/>
  <c r="I162" i="4" s="1"/>
  <c r="H161" i="4"/>
  <c r="H160" i="4"/>
  <c r="I160" i="4" s="1"/>
  <c r="H159" i="4"/>
  <c r="I159" i="4" s="1"/>
  <c r="H158" i="4"/>
  <c r="H157" i="4"/>
  <c r="I157" i="4" s="1"/>
  <c r="H156" i="4"/>
  <c r="I156" i="4" s="1"/>
  <c r="H155" i="4"/>
  <c r="I155" i="4" s="1"/>
  <c r="H154" i="4"/>
  <c r="I154" i="4" s="1"/>
  <c r="H153" i="4"/>
  <c r="H152" i="4"/>
  <c r="I152" i="4" s="1"/>
  <c r="H151" i="4"/>
  <c r="I151" i="4" s="1"/>
  <c r="H150" i="4"/>
  <c r="H149" i="4"/>
  <c r="I149" i="4" s="1"/>
  <c r="H148" i="4"/>
  <c r="I148" i="4" s="1"/>
  <c r="H147" i="4"/>
  <c r="I147" i="4" s="1"/>
  <c r="H146" i="4"/>
  <c r="I146" i="4" s="1"/>
  <c r="H145" i="4"/>
  <c r="H144" i="4"/>
  <c r="I144" i="4" s="1"/>
  <c r="H143" i="4"/>
  <c r="I143" i="4" s="1"/>
  <c r="H142" i="4"/>
  <c r="H141" i="4"/>
  <c r="I141" i="4" s="1"/>
  <c r="H140" i="4"/>
  <c r="I140" i="4" s="1"/>
  <c r="H139" i="4"/>
  <c r="I139" i="4" s="1"/>
  <c r="H138" i="4"/>
  <c r="I138" i="4" s="1"/>
  <c r="H137" i="4"/>
  <c r="H136" i="4"/>
  <c r="I136" i="4" s="1"/>
  <c r="H135" i="4"/>
  <c r="I135" i="4" s="1"/>
  <c r="H134" i="4"/>
  <c r="H133" i="4"/>
  <c r="I133" i="4" s="1"/>
  <c r="H132" i="4"/>
  <c r="I132" i="4" s="1"/>
  <c r="H131" i="4"/>
  <c r="I131" i="4" s="1"/>
  <c r="H130" i="4"/>
  <c r="I130" i="4" s="1"/>
  <c r="H129" i="4"/>
  <c r="H128" i="4"/>
  <c r="I128" i="4" s="1"/>
  <c r="H127" i="4"/>
  <c r="I127" i="4" s="1"/>
  <c r="H126" i="4"/>
  <c r="H125" i="4"/>
  <c r="I125" i="4" s="1"/>
  <c r="H124" i="4"/>
  <c r="I124" i="4" s="1"/>
  <c r="H123" i="4"/>
  <c r="I123" i="4" s="1"/>
  <c r="H122" i="4"/>
  <c r="I122" i="4" s="1"/>
  <c r="H121" i="4"/>
  <c r="H120" i="4"/>
  <c r="I120" i="4" s="1"/>
  <c r="H119" i="4"/>
  <c r="I119" i="4" s="1"/>
  <c r="H118" i="4"/>
  <c r="H117" i="4"/>
  <c r="I117" i="4" s="1"/>
  <c r="H116" i="4"/>
  <c r="I116" i="4" s="1"/>
  <c r="H115" i="4"/>
  <c r="I115" i="4" s="1"/>
  <c r="H114" i="4"/>
  <c r="I114" i="4" s="1"/>
  <c r="H113" i="4"/>
  <c r="H112" i="4"/>
  <c r="I112" i="4" s="1"/>
  <c r="H111" i="4"/>
  <c r="I111" i="4" s="1"/>
  <c r="H110" i="4"/>
  <c r="H109" i="4"/>
  <c r="I109" i="4" s="1"/>
  <c r="H108" i="4"/>
  <c r="I108" i="4" s="1"/>
  <c r="H107" i="4"/>
  <c r="I107" i="4" s="1"/>
  <c r="H106" i="4"/>
  <c r="I106" i="4" s="1"/>
  <c r="H105" i="4"/>
  <c r="H104" i="4"/>
  <c r="I104" i="4" s="1"/>
  <c r="H103" i="4"/>
  <c r="I103" i="4" s="1"/>
  <c r="H102" i="4"/>
  <c r="H101" i="4"/>
  <c r="I101" i="4" s="1"/>
  <c r="H100" i="4"/>
  <c r="I100" i="4" s="1"/>
  <c r="H99" i="4"/>
  <c r="I99" i="4" s="1"/>
  <c r="H98" i="4"/>
  <c r="I98" i="4" s="1"/>
  <c r="H97" i="4"/>
  <c r="H96" i="4"/>
  <c r="I96" i="4" s="1"/>
  <c r="H95" i="4"/>
  <c r="I95" i="4" s="1"/>
  <c r="H94" i="4"/>
  <c r="H93" i="4"/>
  <c r="I93" i="4" s="1"/>
  <c r="H92" i="4"/>
  <c r="I92" i="4" s="1"/>
  <c r="H91" i="4"/>
  <c r="I91" i="4" s="1"/>
  <c r="H90" i="4"/>
  <c r="I90" i="4" s="1"/>
  <c r="H89" i="4"/>
  <c r="H88" i="4"/>
  <c r="I88" i="4" s="1"/>
  <c r="H87" i="4"/>
  <c r="I87" i="4" s="1"/>
  <c r="H86" i="4"/>
  <c r="H85" i="4"/>
  <c r="I85" i="4" s="1"/>
  <c r="H84" i="4"/>
  <c r="I84" i="4" s="1"/>
  <c r="H83" i="4"/>
  <c r="I83" i="4" s="1"/>
  <c r="H82" i="4"/>
  <c r="I82" i="4" s="1"/>
  <c r="H81" i="4"/>
  <c r="H80" i="4"/>
  <c r="I80" i="4" s="1"/>
  <c r="H79" i="4"/>
  <c r="I79" i="4" s="1"/>
  <c r="H78" i="4"/>
  <c r="H77" i="4"/>
  <c r="I77" i="4" s="1"/>
  <c r="H76" i="4"/>
  <c r="I76" i="4" s="1"/>
  <c r="H75" i="4"/>
  <c r="I75" i="4" s="1"/>
  <c r="H74" i="4"/>
  <c r="I74" i="4" s="1"/>
  <c r="H73" i="4"/>
  <c r="H72" i="4"/>
  <c r="I72" i="4" s="1"/>
  <c r="H71" i="4"/>
  <c r="I71" i="4" s="1"/>
  <c r="H70" i="4"/>
  <c r="H69" i="4"/>
  <c r="I69" i="4" s="1"/>
  <c r="H68" i="4"/>
  <c r="I68" i="4" s="1"/>
  <c r="H67" i="4"/>
  <c r="I67" i="4" s="1"/>
  <c r="H66" i="4"/>
  <c r="I66" i="4" s="1"/>
  <c r="H65" i="4"/>
  <c r="H64" i="4"/>
  <c r="I64" i="4" s="1"/>
  <c r="H63" i="4"/>
  <c r="I63" i="4" s="1"/>
  <c r="H62" i="4"/>
  <c r="H61" i="4"/>
  <c r="I61" i="4" s="1"/>
  <c r="H60" i="4"/>
  <c r="I60" i="4" s="1"/>
  <c r="H59" i="4"/>
  <c r="I59" i="4" s="1"/>
  <c r="H58" i="4"/>
  <c r="I58" i="4" s="1"/>
  <c r="H57" i="4"/>
  <c r="H56" i="4"/>
  <c r="I56" i="4" s="1"/>
  <c r="H55" i="4"/>
  <c r="I55" i="4" s="1"/>
  <c r="H54" i="4"/>
  <c r="H53" i="4"/>
  <c r="I53" i="4" s="1"/>
  <c r="H52" i="4"/>
  <c r="I52" i="4" s="1"/>
  <c r="H51" i="4"/>
  <c r="I51" i="4" s="1"/>
  <c r="H50" i="4"/>
  <c r="I50" i="4" s="1"/>
  <c r="H49" i="4"/>
  <c r="H48" i="4"/>
  <c r="I48" i="4" s="1"/>
  <c r="H47" i="4"/>
  <c r="I47" i="4" s="1"/>
  <c r="H46" i="4"/>
  <c r="H45" i="4"/>
  <c r="I45" i="4" s="1"/>
  <c r="H44" i="4"/>
  <c r="I44" i="4" s="1"/>
  <c r="H43" i="4"/>
  <c r="I43" i="4" s="1"/>
  <c r="H42" i="4"/>
  <c r="I42" i="4" s="1"/>
  <c r="H41" i="4"/>
  <c r="H40" i="4"/>
  <c r="I40" i="4" s="1"/>
  <c r="H39" i="4"/>
  <c r="I39" i="4" s="1"/>
  <c r="H38" i="4"/>
  <c r="H37" i="4"/>
  <c r="I37" i="4" s="1"/>
  <c r="H36" i="4"/>
  <c r="I36" i="4" s="1"/>
  <c r="H35" i="4"/>
  <c r="I35" i="4" s="1"/>
  <c r="H34" i="4"/>
  <c r="I34" i="4" s="1"/>
  <c r="H33" i="4"/>
  <c r="H32" i="4"/>
  <c r="I32" i="4" s="1"/>
  <c r="H31" i="4"/>
  <c r="I31" i="4" s="1"/>
  <c r="H30" i="4"/>
  <c r="H29" i="4"/>
  <c r="I29" i="4" s="1"/>
  <c r="H28" i="4"/>
  <c r="I28" i="4" s="1"/>
  <c r="H27" i="4"/>
  <c r="I27" i="4" s="1"/>
  <c r="H26" i="4"/>
  <c r="I26" i="4" s="1"/>
  <c r="H25" i="4"/>
  <c r="H24" i="4"/>
  <c r="I24" i="4" s="1"/>
  <c r="H23" i="4"/>
  <c r="I23" i="4" s="1"/>
  <c r="H22" i="4"/>
  <c r="H21" i="4"/>
  <c r="I21" i="4" s="1"/>
  <c r="H20" i="4"/>
  <c r="I20" i="4" s="1"/>
  <c r="H19" i="4"/>
  <c r="I19" i="4" s="1"/>
  <c r="H18" i="4"/>
  <c r="I18" i="4" s="1"/>
  <c r="H17" i="4"/>
  <c r="H16" i="4"/>
  <c r="I16" i="4" s="1"/>
  <c r="H15" i="4"/>
  <c r="I15" i="4" s="1"/>
  <c r="H14" i="4"/>
  <c r="H13" i="4"/>
  <c r="I13" i="4" s="1"/>
  <c r="H12" i="4"/>
  <c r="I12" i="4" s="1"/>
  <c r="H11" i="4"/>
  <c r="I11" i="4" s="1"/>
  <c r="H10" i="4"/>
  <c r="I10" i="4" s="1"/>
  <c r="H9" i="4"/>
  <c r="H8" i="4"/>
  <c r="I8" i="4" s="1"/>
  <c r="H7" i="4"/>
  <c r="I7" i="4" s="1"/>
  <c r="H6" i="4"/>
  <c r="H5" i="4"/>
  <c r="I5" i="4" s="1"/>
  <c r="H4" i="4"/>
  <c r="I4" i="4" s="1"/>
  <c r="H3" i="4"/>
  <c r="I3" i="4" s="1"/>
  <c r="H2" i="4"/>
  <c r="I2" i="4" s="1"/>
  <c r="H1261" i="4"/>
  <c r="I1261" i="4" s="1"/>
  <c r="H2" i="3"/>
  <c r="H3" i="3"/>
  <c r="I3" i="3" s="1"/>
  <c r="H4" i="3"/>
  <c r="H5" i="3"/>
  <c r="H6" i="3"/>
  <c r="H7" i="3"/>
  <c r="H8" i="3"/>
  <c r="I8" i="3" s="1"/>
  <c r="H9" i="3"/>
  <c r="H10" i="3"/>
  <c r="H11" i="3"/>
  <c r="I11" i="3" s="1"/>
  <c r="H12" i="3"/>
  <c r="H13" i="3"/>
  <c r="H14" i="3"/>
  <c r="H15" i="3"/>
  <c r="H16" i="3"/>
  <c r="I16" i="3" s="1"/>
  <c r="H17" i="3"/>
  <c r="H18" i="3"/>
  <c r="H19" i="3"/>
  <c r="I19" i="3" s="1"/>
  <c r="H20" i="3"/>
  <c r="H21" i="3"/>
  <c r="H22" i="3"/>
  <c r="H23" i="3"/>
  <c r="H24" i="3"/>
  <c r="I24" i="3" s="1"/>
  <c r="H25" i="3"/>
  <c r="H26" i="3"/>
  <c r="H27" i="3"/>
  <c r="I27" i="3" s="1"/>
  <c r="H28" i="3"/>
  <c r="H29" i="3"/>
  <c r="H30" i="3"/>
  <c r="H31" i="3"/>
  <c r="H32" i="3"/>
  <c r="I32" i="3" s="1"/>
  <c r="H33" i="3"/>
  <c r="H34" i="3"/>
  <c r="H35" i="3"/>
  <c r="I35" i="3" s="1"/>
  <c r="H36" i="3"/>
  <c r="H37" i="3"/>
  <c r="H38" i="3"/>
  <c r="H39" i="3"/>
  <c r="H40" i="3"/>
  <c r="I40" i="3" s="1"/>
  <c r="H41" i="3"/>
  <c r="H42" i="3"/>
  <c r="H43" i="3"/>
  <c r="I43" i="3" s="1"/>
  <c r="H44" i="3"/>
  <c r="H45" i="3"/>
  <c r="H46" i="3"/>
  <c r="H47" i="3"/>
  <c r="H48" i="3"/>
  <c r="I48" i="3" s="1"/>
  <c r="H49" i="3"/>
  <c r="H50" i="3"/>
  <c r="H51" i="3"/>
  <c r="I51" i="3" s="1"/>
  <c r="H52" i="3"/>
  <c r="H53" i="3"/>
  <c r="H54" i="3"/>
  <c r="H55" i="3"/>
  <c r="H56" i="3"/>
  <c r="I56" i="3" s="1"/>
  <c r="H57" i="3"/>
  <c r="H58" i="3"/>
  <c r="H59" i="3"/>
  <c r="I59" i="3" s="1"/>
  <c r="H60" i="3"/>
  <c r="H61" i="3"/>
  <c r="H62" i="3"/>
  <c r="H63" i="3"/>
  <c r="H64" i="3"/>
  <c r="I64" i="3" s="1"/>
  <c r="H65" i="3"/>
  <c r="H66" i="3"/>
  <c r="H67" i="3"/>
  <c r="I67" i="3" s="1"/>
  <c r="H68" i="3"/>
  <c r="H69" i="3"/>
  <c r="H70" i="3"/>
  <c r="H71" i="3"/>
  <c r="H72" i="3"/>
  <c r="I72" i="3" s="1"/>
  <c r="H73" i="3"/>
  <c r="H74" i="3"/>
  <c r="H75" i="3"/>
  <c r="I75" i="3" s="1"/>
  <c r="H76" i="3"/>
  <c r="H77" i="3"/>
  <c r="H78" i="3"/>
  <c r="H79" i="3"/>
  <c r="H80" i="3"/>
  <c r="I80" i="3" s="1"/>
  <c r="H81" i="3"/>
  <c r="H82" i="3"/>
  <c r="H83" i="3"/>
  <c r="I83" i="3" s="1"/>
  <c r="H84" i="3"/>
  <c r="H85" i="3"/>
  <c r="H86" i="3"/>
  <c r="H87" i="3"/>
  <c r="H88" i="3"/>
  <c r="I88" i="3" s="1"/>
  <c r="H89" i="3"/>
  <c r="H90" i="3"/>
  <c r="H91" i="3"/>
  <c r="I91" i="3" s="1"/>
  <c r="H92" i="3"/>
  <c r="H93" i="3"/>
  <c r="H94" i="3"/>
  <c r="H95" i="3"/>
  <c r="H96" i="3"/>
  <c r="I96" i="3" s="1"/>
  <c r="H97" i="3"/>
  <c r="H98" i="3"/>
  <c r="H99" i="3"/>
  <c r="I99" i="3" s="1"/>
  <c r="H100" i="3"/>
  <c r="H101" i="3"/>
  <c r="H102" i="3"/>
  <c r="H103" i="3"/>
  <c r="H104" i="3"/>
  <c r="I104" i="3" s="1"/>
  <c r="H105" i="3"/>
  <c r="H106" i="3"/>
  <c r="H107" i="3"/>
  <c r="I107" i="3" s="1"/>
  <c r="H108" i="3"/>
  <c r="H109" i="3"/>
  <c r="H110" i="3"/>
  <c r="H111" i="3"/>
  <c r="H112" i="3"/>
  <c r="I112" i="3" s="1"/>
  <c r="H113" i="3"/>
  <c r="H114" i="3"/>
  <c r="H115" i="3"/>
  <c r="I115" i="3" s="1"/>
  <c r="H116" i="3"/>
  <c r="H117" i="3"/>
  <c r="H118" i="3"/>
  <c r="H119" i="3"/>
  <c r="H120" i="3"/>
  <c r="I120" i="3" s="1"/>
  <c r="H121" i="3"/>
  <c r="H122" i="3"/>
  <c r="H123" i="3"/>
  <c r="I123" i="3" s="1"/>
  <c r="H124" i="3"/>
  <c r="H125" i="3"/>
  <c r="H126" i="3"/>
  <c r="H127" i="3"/>
  <c r="H128" i="3"/>
  <c r="I128" i="3" s="1"/>
  <c r="H129" i="3"/>
  <c r="H130" i="3"/>
  <c r="H131" i="3"/>
  <c r="I131" i="3" s="1"/>
  <c r="H132" i="3"/>
  <c r="H133" i="3"/>
  <c r="H134" i="3"/>
  <c r="H135" i="3"/>
  <c r="H136" i="3"/>
  <c r="I136" i="3" s="1"/>
  <c r="H137" i="3"/>
  <c r="H138" i="3"/>
  <c r="H139" i="3"/>
  <c r="I139" i="3" s="1"/>
  <c r="H140" i="3"/>
  <c r="H141" i="3"/>
  <c r="H142" i="3"/>
  <c r="H143" i="3"/>
  <c r="H144" i="3"/>
  <c r="I144" i="3" s="1"/>
  <c r="H145" i="3"/>
  <c r="H146" i="3"/>
  <c r="H147" i="3"/>
  <c r="I147" i="3" s="1"/>
  <c r="H148" i="3"/>
  <c r="H149" i="3"/>
  <c r="H150" i="3"/>
  <c r="H151" i="3"/>
  <c r="H152" i="3"/>
  <c r="I152" i="3" s="1"/>
  <c r="H153" i="3"/>
  <c r="H154" i="3"/>
  <c r="H155" i="3"/>
  <c r="I155" i="3" s="1"/>
  <c r="H156" i="3"/>
  <c r="H157" i="3"/>
  <c r="H158" i="3"/>
  <c r="H159" i="3"/>
  <c r="H160" i="3"/>
  <c r="I160" i="3" s="1"/>
  <c r="H161" i="3"/>
  <c r="H162" i="3"/>
  <c r="H163" i="3"/>
  <c r="I163" i="3" s="1"/>
  <c r="H164" i="3"/>
  <c r="H165" i="3"/>
  <c r="H166" i="3"/>
  <c r="H167" i="3"/>
  <c r="H168" i="3"/>
  <c r="I168" i="3" s="1"/>
  <c r="H169" i="3"/>
  <c r="H170" i="3"/>
  <c r="H171" i="3"/>
  <c r="I171" i="3" s="1"/>
  <c r="H172" i="3"/>
  <c r="H173" i="3"/>
  <c r="H174" i="3"/>
  <c r="H175" i="3"/>
  <c r="H176" i="3"/>
  <c r="I176" i="3" s="1"/>
  <c r="H177" i="3"/>
  <c r="H178" i="3"/>
  <c r="H179" i="3"/>
  <c r="I179" i="3" s="1"/>
  <c r="H180" i="3"/>
  <c r="H181" i="3"/>
  <c r="H182" i="3"/>
  <c r="H183" i="3"/>
  <c r="H184" i="3"/>
  <c r="I184" i="3" s="1"/>
  <c r="H185" i="3"/>
  <c r="H186" i="3"/>
  <c r="H187" i="3"/>
  <c r="I187" i="3" s="1"/>
  <c r="H188" i="3"/>
  <c r="H189" i="3"/>
  <c r="H190" i="3"/>
  <c r="H191" i="3"/>
  <c r="H192" i="3"/>
  <c r="I192" i="3" s="1"/>
  <c r="H193" i="3"/>
  <c r="H194" i="3"/>
  <c r="H195" i="3"/>
  <c r="I195" i="3" s="1"/>
  <c r="H196" i="3"/>
  <c r="H197" i="3"/>
  <c r="H198" i="3"/>
  <c r="H199" i="3"/>
  <c r="H200" i="3"/>
  <c r="I200" i="3" s="1"/>
  <c r="H201" i="3"/>
  <c r="H202" i="3"/>
  <c r="H203" i="3"/>
  <c r="I203" i="3" s="1"/>
  <c r="H204" i="3"/>
  <c r="H205" i="3"/>
  <c r="H206" i="3"/>
  <c r="H207" i="3"/>
  <c r="H208" i="3"/>
  <c r="I208" i="3" s="1"/>
  <c r="H209" i="3"/>
  <c r="H210" i="3"/>
  <c r="H211" i="3"/>
  <c r="I211" i="3" s="1"/>
  <c r="H212" i="3"/>
  <c r="H213" i="3"/>
  <c r="H214" i="3"/>
  <c r="H215" i="3"/>
  <c r="H216" i="3"/>
  <c r="I216" i="3" s="1"/>
  <c r="H217" i="3"/>
  <c r="H218" i="3"/>
  <c r="H219" i="3"/>
  <c r="I219" i="3" s="1"/>
  <c r="H220" i="3"/>
  <c r="H221" i="3"/>
  <c r="H222" i="3"/>
  <c r="H223" i="3"/>
  <c r="H224" i="3"/>
  <c r="I224" i="3" s="1"/>
  <c r="H225" i="3"/>
  <c r="H226" i="3"/>
  <c r="H227" i="3"/>
  <c r="I227" i="3" s="1"/>
  <c r="H228" i="3"/>
  <c r="H229" i="3"/>
  <c r="H230" i="3"/>
  <c r="H231" i="3"/>
  <c r="H232" i="3"/>
  <c r="I232" i="3" s="1"/>
  <c r="H233" i="3"/>
  <c r="H234" i="3"/>
  <c r="H235" i="3"/>
  <c r="I235" i="3" s="1"/>
  <c r="H236" i="3"/>
  <c r="H237" i="3"/>
  <c r="H238" i="3"/>
  <c r="H239" i="3"/>
  <c r="H240" i="3"/>
  <c r="I240" i="3" s="1"/>
  <c r="H241" i="3"/>
  <c r="H242" i="3"/>
  <c r="H243" i="3"/>
  <c r="I243" i="3" s="1"/>
  <c r="H244" i="3"/>
  <c r="H245" i="3"/>
  <c r="H246" i="3"/>
  <c r="H247" i="3"/>
  <c r="H248" i="3"/>
  <c r="I248" i="3" s="1"/>
  <c r="H249" i="3"/>
  <c r="H250" i="3"/>
  <c r="H251" i="3"/>
  <c r="I251" i="3" s="1"/>
  <c r="H252" i="3"/>
  <c r="H253" i="3"/>
  <c r="H254" i="3"/>
  <c r="H255" i="3"/>
  <c r="H256" i="3"/>
  <c r="I256" i="3" s="1"/>
  <c r="H257" i="3"/>
  <c r="H258" i="3"/>
  <c r="H259" i="3"/>
  <c r="I259" i="3" s="1"/>
  <c r="H260" i="3"/>
  <c r="H261" i="3"/>
  <c r="H262" i="3"/>
  <c r="H263" i="3"/>
  <c r="H264" i="3"/>
  <c r="I264" i="3" s="1"/>
  <c r="H265" i="3"/>
  <c r="H266" i="3"/>
  <c r="H267" i="3"/>
  <c r="I267" i="3" s="1"/>
  <c r="H268" i="3"/>
  <c r="H269" i="3"/>
  <c r="H270" i="3"/>
  <c r="H271" i="3"/>
  <c r="H272" i="3"/>
  <c r="I272" i="3" s="1"/>
  <c r="H273" i="3"/>
  <c r="H274" i="3"/>
  <c r="H275" i="3"/>
  <c r="I275" i="3" s="1"/>
  <c r="H276" i="3"/>
  <c r="H277" i="3"/>
  <c r="H278" i="3"/>
  <c r="H279" i="3"/>
  <c r="H280" i="3"/>
  <c r="I280" i="3" s="1"/>
  <c r="H281" i="3"/>
  <c r="H282" i="3"/>
  <c r="H283" i="3"/>
  <c r="I283" i="3" s="1"/>
  <c r="H284" i="3"/>
  <c r="H285" i="3"/>
  <c r="H286" i="3"/>
  <c r="H287" i="3"/>
  <c r="H288" i="3"/>
  <c r="I288" i="3" s="1"/>
  <c r="H289" i="3"/>
  <c r="H290" i="3"/>
  <c r="H291" i="3"/>
  <c r="I291" i="3" s="1"/>
  <c r="H292" i="3"/>
  <c r="H293" i="3"/>
  <c r="H294" i="3"/>
  <c r="H295" i="3"/>
  <c r="H296" i="3"/>
  <c r="I296" i="3" s="1"/>
  <c r="H297" i="3"/>
  <c r="H298" i="3"/>
  <c r="H299" i="3"/>
  <c r="I299" i="3" s="1"/>
  <c r="H300" i="3"/>
  <c r="H301" i="3"/>
  <c r="H302" i="3"/>
  <c r="H303" i="3"/>
  <c r="H304" i="3"/>
  <c r="I304" i="3" s="1"/>
  <c r="H305" i="3"/>
  <c r="H306" i="3"/>
  <c r="H307" i="3"/>
  <c r="I307" i="3" s="1"/>
  <c r="H308" i="3"/>
  <c r="H309" i="3"/>
  <c r="H310" i="3"/>
  <c r="H311" i="3"/>
  <c r="H312" i="3"/>
  <c r="I312" i="3" s="1"/>
  <c r="H313" i="3"/>
  <c r="H314" i="3"/>
  <c r="H315" i="3"/>
  <c r="I315" i="3" s="1"/>
  <c r="H316" i="3"/>
  <c r="H317" i="3"/>
  <c r="H318" i="3"/>
  <c r="H319" i="3"/>
  <c r="H320" i="3"/>
  <c r="I320" i="3" s="1"/>
  <c r="H321" i="3"/>
  <c r="H322" i="3"/>
  <c r="H323" i="3"/>
  <c r="I323" i="3" s="1"/>
  <c r="H324" i="3"/>
  <c r="H325" i="3"/>
  <c r="H326" i="3"/>
  <c r="H327" i="3"/>
  <c r="H328" i="3"/>
  <c r="I328" i="3" s="1"/>
  <c r="H329" i="3"/>
  <c r="H330" i="3"/>
  <c r="H331" i="3"/>
  <c r="I331" i="3" s="1"/>
  <c r="H332" i="3"/>
  <c r="H333" i="3"/>
  <c r="H334" i="3"/>
  <c r="H335" i="3"/>
  <c r="H336" i="3"/>
  <c r="I336" i="3" s="1"/>
  <c r="H337" i="3"/>
  <c r="H338" i="3"/>
  <c r="H339" i="3"/>
  <c r="I339" i="3" s="1"/>
  <c r="H340" i="3"/>
  <c r="H341" i="3"/>
  <c r="H342" i="3"/>
  <c r="H343" i="3"/>
  <c r="H344" i="3"/>
  <c r="I344" i="3" s="1"/>
  <c r="H345" i="3"/>
  <c r="H346" i="3"/>
  <c r="H347" i="3"/>
  <c r="I347" i="3" s="1"/>
  <c r="H348" i="3"/>
  <c r="H349" i="3"/>
  <c r="H350" i="3"/>
  <c r="H351" i="3"/>
  <c r="H352" i="3"/>
  <c r="I352" i="3" s="1"/>
  <c r="H353" i="3"/>
  <c r="H354" i="3"/>
  <c r="H355" i="3"/>
  <c r="I355" i="3" s="1"/>
  <c r="H356" i="3"/>
  <c r="H357" i="3"/>
  <c r="H358" i="3"/>
  <c r="H359" i="3"/>
  <c r="H360" i="3"/>
  <c r="I360" i="3" s="1"/>
  <c r="H361" i="3"/>
  <c r="H362" i="3"/>
  <c r="H363" i="3"/>
  <c r="I363" i="3" s="1"/>
  <c r="H364" i="3"/>
  <c r="H365" i="3"/>
  <c r="H366" i="3"/>
  <c r="H367" i="3"/>
  <c r="H368" i="3"/>
  <c r="I368" i="3" s="1"/>
  <c r="H369" i="3"/>
  <c r="H370" i="3"/>
  <c r="H371" i="3"/>
  <c r="I371" i="3" s="1"/>
  <c r="H372" i="3"/>
  <c r="H373" i="3"/>
  <c r="H374" i="3"/>
  <c r="H375" i="3"/>
  <c r="H376" i="3"/>
  <c r="I376" i="3" s="1"/>
  <c r="H377" i="3"/>
  <c r="H378" i="3"/>
  <c r="H379" i="3"/>
  <c r="I379" i="3" s="1"/>
  <c r="H380" i="3"/>
  <c r="H381" i="3"/>
  <c r="H382" i="3"/>
  <c r="H383" i="3"/>
  <c r="H384" i="3"/>
  <c r="I384" i="3" s="1"/>
  <c r="H385" i="3"/>
  <c r="H386" i="3"/>
  <c r="H387" i="3"/>
  <c r="I387" i="3" s="1"/>
  <c r="H388" i="3"/>
  <c r="H389" i="3"/>
  <c r="H390" i="3"/>
  <c r="H391" i="3"/>
  <c r="H392" i="3"/>
  <c r="I392" i="3" s="1"/>
  <c r="H393" i="3"/>
  <c r="H394" i="3"/>
  <c r="H395" i="3"/>
  <c r="I395" i="3" s="1"/>
  <c r="H396" i="3"/>
  <c r="H397" i="3"/>
  <c r="H398" i="3"/>
  <c r="H399" i="3"/>
  <c r="H400" i="3"/>
  <c r="I400" i="3" s="1"/>
  <c r="H401" i="3"/>
  <c r="H402" i="3"/>
  <c r="H403" i="3"/>
  <c r="I403" i="3" s="1"/>
  <c r="H404" i="3"/>
  <c r="H405" i="3"/>
  <c r="H406" i="3"/>
  <c r="H407" i="3"/>
  <c r="H408" i="3"/>
  <c r="I408" i="3" s="1"/>
  <c r="H409" i="3"/>
  <c r="H410" i="3"/>
  <c r="H411" i="3"/>
  <c r="I411" i="3" s="1"/>
  <c r="H412" i="3"/>
  <c r="H413" i="3"/>
  <c r="H414" i="3"/>
  <c r="H415" i="3"/>
  <c r="H416" i="3"/>
  <c r="I416" i="3" s="1"/>
  <c r="H417" i="3"/>
  <c r="H418" i="3"/>
  <c r="H419" i="3"/>
  <c r="I419" i="3" s="1"/>
  <c r="H420" i="3"/>
  <c r="H421" i="3"/>
  <c r="H422" i="3"/>
  <c r="H423" i="3"/>
  <c r="H424" i="3"/>
  <c r="I424" i="3" s="1"/>
  <c r="H425" i="3"/>
  <c r="H426" i="3"/>
  <c r="H427" i="3"/>
  <c r="I427" i="3" s="1"/>
  <c r="H428" i="3"/>
  <c r="H429" i="3"/>
  <c r="H430" i="3"/>
  <c r="H431" i="3"/>
  <c r="H432" i="3"/>
  <c r="I432" i="3" s="1"/>
  <c r="H433" i="3"/>
  <c r="H434" i="3"/>
  <c r="H435" i="3"/>
  <c r="I435" i="3" s="1"/>
  <c r="H436" i="3"/>
  <c r="H437" i="3"/>
  <c r="H438" i="3"/>
  <c r="H439" i="3"/>
  <c r="H440" i="3"/>
  <c r="I440" i="3" s="1"/>
  <c r="H441" i="3"/>
  <c r="H442" i="3"/>
  <c r="H443" i="3"/>
  <c r="I443" i="3" s="1"/>
  <c r="H444" i="3"/>
  <c r="H445" i="3"/>
  <c r="H446" i="3"/>
  <c r="H447" i="3"/>
  <c r="H448" i="3"/>
  <c r="I448" i="3" s="1"/>
  <c r="H449" i="3"/>
  <c r="H450" i="3"/>
  <c r="H451" i="3"/>
  <c r="I451" i="3" s="1"/>
  <c r="H452" i="3"/>
  <c r="H453" i="3"/>
  <c r="H454" i="3"/>
  <c r="H455" i="3"/>
  <c r="H456" i="3"/>
  <c r="I456" i="3" s="1"/>
  <c r="H457" i="3"/>
  <c r="H458" i="3"/>
  <c r="H459" i="3"/>
  <c r="I459" i="3" s="1"/>
  <c r="H460" i="3"/>
  <c r="H461" i="3"/>
  <c r="H462" i="3"/>
  <c r="H463" i="3"/>
  <c r="H464" i="3"/>
  <c r="I464" i="3" s="1"/>
  <c r="H465" i="3"/>
  <c r="H466" i="3"/>
  <c r="H467" i="3"/>
  <c r="I467" i="3" s="1"/>
  <c r="H468" i="3"/>
  <c r="H469" i="3"/>
  <c r="H470" i="3"/>
  <c r="H471" i="3"/>
  <c r="H472" i="3"/>
  <c r="I472" i="3" s="1"/>
  <c r="H473" i="3"/>
  <c r="H474" i="3"/>
  <c r="H475" i="3"/>
  <c r="I475" i="3" s="1"/>
  <c r="H476" i="3"/>
  <c r="H477" i="3"/>
  <c r="H478" i="3"/>
  <c r="H479" i="3"/>
  <c r="H480" i="3"/>
  <c r="I480" i="3" s="1"/>
  <c r="H481" i="3"/>
  <c r="H482" i="3"/>
  <c r="H483" i="3"/>
  <c r="I483" i="3" s="1"/>
  <c r="H484" i="3"/>
  <c r="H485" i="3"/>
  <c r="H486" i="3"/>
  <c r="H487" i="3"/>
  <c r="H488" i="3"/>
  <c r="I488" i="3" s="1"/>
  <c r="H489" i="3"/>
  <c r="H490" i="3"/>
  <c r="H491" i="3"/>
  <c r="I491" i="3" s="1"/>
  <c r="H492" i="3"/>
  <c r="H493" i="3"/>
  <c r="H494" i="3"/>
  <c r="H495" i="3"/>
  <c r="H496" i="3"/>
  <c r="I496" i="3" s="1"/>
  <c r="H497" i="3"/>
  <c r="H498" i="3"/>
  <c r="H499" i="3"/>
  <c r="I499" i="3" s="1"/>
  <c r="H500" i="3"/>
  <c r="H501" i="3"/>
  <c r="H502" i="3"/>
  <c r="H503" i="3"/>
  <c r="H504" i="3"/>
  <c r="I504" i="3" s="1"/>
  <c r="H505" i="3"/>
  <c r="H506" i="3"/>
  <c r="H507" i="3"/>
  <c r="I507" i="3" s="1"/>
  <c r="H508" i="3"/>
  <c r="H509" i="3"/>
  <c r="H510" i="3"/>
  <c r="H511" i="3"/>
  <c r="H512" i="3"/>
  <c r="I512" i="3" s="1"/>
  <c r="H513" i="3"/>
  <c r="H514" i="3"/>
  <c r="H515" i="3"/>
  <c r="I515" i="3" s="1"/>
  <c r="H516" i="3"/>
  <c r="H517" i="3"/>
  <c r="H518" i="3"/>
  <c r="H519" i="3"/>
  <c r="H520" i="3"/>
  <c r="I520" i="3" s="1"/>
  <c r="H521" i="3"/>
  <c r="H522" i="3"/>
  <c r="H523" i="3"/>
  <c r="I523" i="3" s="1"/>
  <c r="H524" i="3"/>
  <c r="H525" i="3"/>
  <c r="H526" i="3"/>
  <c r="H527" i="3"/>
  <c r="H528" i="3"/>
  <c r="I528" i="3" s="1"/>
  <c r="H529" i="3"/>
  <c r="H530" i="3"/>
  <c r="H531" i="3"/>
  <c r="I531" i="3" s="1"/>
  <c r="H532" i="3"/>
  <c r="H533" i="3"/>
  <c r="H534" i="3"/>
  <c r="H535" i="3"/>
  <c r="H536" i="3"/>
  <c r="I536" i="3" s="1"/>
  <c r="H537" i="3"/>
  <c r="H538" i="3"/>
  <c r="H539" i="3"/>
  <c r="I539" i="3" s="1"/>
  <c r="H540" i="3"/>
  <c r="H541" i="3"/>
  <c r="H542" i="3"/>
  <c r="H543" i="3"/>
  <c r="H544" i="3"/>
  <c r="I544" i="3" s="1"/>
  <c r="H545" i="3"/>
  <c r="H546" i="3"/>
  <c r="H547" i="3"/>
  <c r="I547" i="3" s="1"/>
  <c r="H548" i="3"/>
  <c r="H549" i="3"/>
  <c r="H550" i="3"/>
  <c r="H551" i="3"/>
  <c r="H552" i="3"/>
  <c r="I552" i="3" s="1"/>
  <c r="H553" i="3"/>
  <c r="H554" i="3"/>
  <c r="H555" i="3"/>
  <c r="I555" i="3" s="1"/>
  <c r="H556" i="3"/>
  <c r="H557" i="3"/>
  <c r="H558" i="3"/>
  <c r="H559" i="3"/>
  <c r="H560" i="3"/>
  <c r="I560" i="3" s="1"/>
  <c r="H561" i="3"/>
  <c r="H562" i="3"/>
  <c r="H563" i="3"/>
  <c r="I563" i="3" s="1"/>
  <c r="H564" i="3"/>
  <c r="H565" i="3"/>
  <c r="H566" i="3"/>
  <c r="H567" i="3"/>
  <c r="H568" i="3"/>
  <c r="I568" i="3" s="1"/>
  <c r="H569" i="3"/>
  <c r="H570" i="3"/>
  <c r="H571" i="3"/>
  <c r="I571" i="3" s="1"/>
  <c r="H572" i="3"/>
  <c r="H573" i="3"/>
  <c r="H574" i="3"/>
  <c r="H575" i="3"/>
  <c r="H576" i="3"/>
  <c r="I576" i="3" s="1"/>
  <c r="H577" i="3"/>
  <c r="H578" i="3"/>
  <c r="H579" i="3"/>
  <c r="I579" i="3" s="1"/>
  <c r="H580" i="3"/>
  <c r="H581" i="3"/>
  <c r="H582" i="3"/>
  <c r="H583" i="3"/>
  <c r="H584" i="3"/>
  <c r="I584" i="3" s="1"/>
  <c r="H585" i="3"/>
  <c r="H586" i="3"/>
  <c r="H587" i="3"/>
  <c r="I587" i="3" s="1"/>
  <c r="H588" i="3"/>
  <c r="H589" i="3"/>
  <c r="H590" i="3"/>
  <c r="H591" i="3"/>
  <c r="H592" i="3"/>
  <c r="I592" i="3" s="1"/>
  <c r="H593" i="3"/>
  <c r="H594" i="3"/>
  <c r="H595" i="3"/>
  <c r="I595" i="3" s="1"/>
  <c r="H596" i="3"/>
  <c r="H597" i="3"/>
  <c r="H598" i="3"/>
  <c r="H599" i="3"/>
  <c r="H600" i="3"/>
  <c r="I600" i="3" s="1"/>
  <c r="H601" i="3"/>
  <c r="H602" i="3"/>
  <c r="H603" i="3"/>
  <c r="I603" i="3" s="1"/>
  <c r="H604" i="3"/>
  <c r="H605" i="3"/>
  <c r="H606" i="3"/>
  <c r="H607" i="3"/>
  <c r="H608" i="3"/>
  <c r="I608" i="3" s="1"/>
  <c r="H609" i="3"/>
  <c r="H610" i="3"/>
  <c r="H611" i="3"/>
  <c r="I611" i="3" s="1"/>
  <c r="H612" i="3"/>
  <c r="H613" i="3"/>
  <c r="H614" i="3"/>
  <c r="H615" i="3"/>
  <c r="H616" i="3"/>
  <c r="I616" i="3" s="1"/>
  <c r="H617" i="3"/>
  <c r="H618" i="3"/>
  <c r="H619" i="3"/>
  <c r="I619" i="3" s="1"/>
  <c r="H620" i="3"/>
  <c r="H621" i="3"/>
  <c r="H622" i="3"/>
  <c r="H623" i="3"/>
  <c r="H624" i="3"/>
  <c r="I624" i="3" s="1"/>
  <c r="H625" i="3"/>
  <c r="H626" i="3"/>
  <c r="H627" i="3"/>
  <c r="I627" i="3" s="1"/>
  <c r="H628" i="3"/>
  <c r="H629" i="3"/>
  <c r="H630" i="3"/>
  <c r="H631" i="3"/>
  <c r="H632" i="3"/>
  <c r="I632" i="3" s="1"/>
  <c r="H633" i="3"/>
  <c r="H634" i="3"/>
  <c r="H635" i="3"/>
  <c r="I635" i="3" s="1"/>
  <c r="H636" i="3"/>
  <c r="H637" i="3"/>
  <c r="H638" i="3"/>
  <c r="H639" i="3"/>
  <c r="H640" i="3"/>
  <c r="I640" i="3" s="1"/>
  <c r="H641" i="3"/>
  <c r="H642" i="3"/>
  <c r="H643" i="3"/>
  <c r="I643" i="3" s="1"/>
  <c r="H644" i="3"/>
  <c r="H645" i="3"/>
  <c r="H646" i="3"/>
  <c r="H647" i="3"/>
  <c r="H648" i="3"/>
  <c r="I648" i="3" s="1"/>
  <c r="H649" i="3"/>
  <c r="H650" i="3"/>
  <c r="H651" i="3"/>
  <c r="I651" i="3" s="1"/>
  <c r="H652" i="3"/>
  <c r="H653" i="3"/>
  <c r="H654" i="3"/>
  <c r="H655" i="3"/>
  <c r="H656" i="3"/>
  <c r="I656" i="3" s="1"/>
  <c r="H657" i="3"/>
  <c r="H658" i="3"/>
  <c r="H659" i="3"/>
  <c r="I659" i="3" s="1"/>
  <c r="H660" i="3"/>
  <c r="H661" i="3"/>
  <c r="H662" i="3"/>
  <c r="H663" i="3"/>
  <c r="H664" i="3"/>
  <c r="I664" i="3" s="1"/>
  <c r="H665" i="3"/>
  <c r="H666" i="3"/>
  <c r="H667" i="3"/>
  <c r="I667" i="3" s="1"/>
  <c r="H668" i="3"/>
  <c r="H669" i="3"/>
  <c r="H670" i="3"/>
  <c r="H671" i="3"/>
  <c r="H672" i="3"/>
  <c r="I672" i="3" s="1"/>
  <c r="H673" i="3"/>
  <c r="H674" i="3"/>
  <c r="H675" i="3"/>
  <c r="I675" i="3" s="1"/>
  <c r="H676" i="3"/>
  <c r="H677" i="3"/>
  <c r="H678" i="3"/>
  <c r="H679" i="3"/>
  <c r="H680" i="3"/>
  <c r="I680" i="3" s="1"/>
  <c r="H681" i="3"/>
  <c r="H682" i="3"/>
  <c r="H683" i="3"/>
  <c r="I683" i="3" s="1"/>
  <c r="H684" i="3"/>
  <c r="H685" i="3"/>
  <c r="H686" i="3"/>
  <c r="H687" i="3"/>
  <c r="H688" i="3"/>
  <c r="I688" i="3" s="1"/>
  <c r="H689" i="3"/>
  <c r="H690" i="3"/>
  <c r="H691" i="3"/>
  <c r="I691" i="3" s="1"/>
  <c r="H692" i="3"/>
  <c r="H693" i="3"/>
  <c r="H694" i="3"/>
  <c r="H695" i="3"/>
  <c r="H696" i="3"/>
  <c r="I696" i="3" s="1"/>
  <c r="H697" i="3"/>
  <c r="H698" i="3"/>
  <c r="H699" i="3"/>
  <c r="I699" i="3" s="1"/>
  <c r="H700" i="3"/>
  <c r="H701" i="3"/>
  <c r="H702" i="3"/>
  <c r="H703" i="3"/>
  <c r="H704" i="3"/>
  <c r="I704" i="3" s="1"/>
  <c r="H705" i="3"/>
  <c r="H706" i="3"/>
  <c r="H707" i="3"/>
  <c r="I707" i="3" s="1"/>
  <c r="H708" i="3"/>
  <c r="H709" i="3"/>
  <c r="H710" i="3"/>
  <c r="H711" i="3"/>
  <c r="H712" i="3"/>
  <c r="I712" i="3" s="1"/>
  <c r="H713" i="3"/>
  <c r="H714" i="3"/>
  <c r="H715" i="3"/>
  <c r="I715" i="3" s="1"/>
  <c r="H716" i="3"/>
  <c r="H717" i="3"/>
  <c r="H718" i="3"/>
  <c r="H719" i="3"/>
  <c r="H720" i="3"/>
  <c r="I720" i="3" s="1"/>
  <c r="H721" i="3"/>
  <c r="H722" i="3"/>
  <c r="H723" i="3"/>
  <c r="I723" i="3" s="1"/>
  <c r="H724" i="3"/>
  <c r="H725" i="3"/>
  <c r="H726" i="3"/>
  <c r="H727" i="3"/>
  <c r="H728" i="3"/>
  <c r="I728" i="3" s="1"/>
  <c r="H729" i="3"/>
  <c r="H730" i="3"/>
  <c r="H731" i="3"/>
  <c r="I731" i="3" s="1"/>
  <c r="H732" i="3"/>
  <c r="H733" i="3"/>
  <c r="H734" i="3"/>
  <c r="H735" i="3"/>
  <c r="H736" i="3"/>
  <c r="I736" i="3" s="1"/>
  <c r="H737" i="3"/>
  <c r="H738" i="3"/>
  <c r="H739" i="3"/>
  <c r="I739" i="3" s="1"/>
  <c r="H740" i="3"/>
  <c r="H741" i="3"/>
  <c r="H742" i="3"/>
  <c r="H743" i="3"/>
  <c r="H744" i="3"/>
  <c r="I744" i="3" s="1"/>
  <c r="H745" i="3"/>
  <c r="H746" i="3"/>
  <c r="H747" i="3"/>
  <c r="I747" i="3" s="1"/>
  <c r="H748" i="3"/>
  <c r="H749" i="3"/>
  <c r="H750" i="3"/>
  <c r="H751" i="3"/>
  <c r="H752" i="3"/>
  <c r="I752" i="3" s="1"/>
  <c r="H753" i="3"/>
  <c r="H754" i="3"/>
  <c r="H755" i="3"/>
  <c r="I755" i="3" s="1"/>
  <c r="H756" i="3"/>
  <c r="H757" i="3"/>
  <c r="H758" i="3"/>
  <c r="H759" i="3"/>
  <c r="H760" i="3"/>
  <c r="I760" i="3" s="1"/>
  <c r="H761" i="3"/>
  <c r="H762" i="3"/>
  <c r="H763" i="3"/>
  <c r="I763" i="3" s="1"/>
  <c r="H764" i="3"/>
  <c r="H765" i="3"/>
  <c r="H766" i="3"/>
  <c r="H767" i="3"/>
  <c r="H768" i="3"/>
  <c r="I768" i="3" s="1"/>
  <c r="H769" i="3"/>
  <c r="H770" i="3"/>
  <c r="H771" i="3"/>
  <c r="I771" i="3" s="1"/>
  <c r="H772" i="3"/>
  <c r="H773" i="3"/>
  <c r="H774" i="3"/>
  <c r="H775" i="3"/>
  <c r="H776" i="3"/>
  <c r="I776" i="3" s="1"/>
  <c r="H777" i="3"/>
  <c r="H778" i="3"/>
  <c r="H779" i="3"/>
  <c r="I779" i="3" s="1"/>
  <c r="H780" i="3"/>
  <c r="H781" i="3"/>
  <c r="H782" i="3"/>
  <c r="H783" i="3"/>
  <c r="H784" i="3"/>
  <c r="I784" i="3" s="1"/>
  <c r="H785" i="3"/>
  <c r="H786" i="3"/>
  <c r="H787" i="3"/>
  <c r="I787" i="3" s="1"/>
  <c r="H788" i="3"/>
  <c r="H789" i="3"/>
  <c r="H790" i="3"/>
  <c r="H791" i="3"/>
  <c r="H792" i="3"/>
  <c r="I792" i="3" s="1"/>
  <c r="H793" i="3"/>
  <c r="H794" i="3"/>
  <c r="H795" i="3"/>
  <c r="I795" i="3" s="1"/>
  <c r="H796" i="3"/>
  <c r="H797" i="3"/>
  <c r="H798" i="3"/>
  <c r="H799" i="3"/>
  <c r="H800" i="3"/>
  <c r="I800" i="3" s="1"/>
  <c r="H801" i="3"/>
  <c r="H802" i="3"/>
  <c r="H803" i="3"/>
  <c r="I803" i="3" s="1"/>
  <c r="H804" i="3"/>
  <c r="H805" i="3"/>
  <c r="H806" i="3"/>
  <c r="H807" i="3"/>
  <c r="H808" i="3"/>
  <c r="I808" i="3" s="1"/>
  <c r="H809" i="3"/>
  <c r="H810" i="3"/>
  <c r="H811" i="3"/>
  <c r="I811" i="3" s="1"/>
  <c r="H812" i="3"/>
  <c r="H813" i="3"/>
  <c r="H814" i="3"/>
  <c r="H815" i="3"/>
  <c r="H816" i="3"/>
  <c r="I816" i="3" s="1"/>
  <c r="H817" i="3"/>
  <c r="H818" i="3"/>
  <c r="H819" i="3"/>
  <c r="I819" i="3" s="1"/>
  <c r="H820" i="3"/>
  <c r="H821" i="3"/>
  <c r="H822" i="3"/>
  <c r="H823" i="3"/>
  <c r="H824" i="3"/>
  <c r="I824" i="3" s="1"/>
  <c r="H825" i="3"/>
  <c r="H826" i="3"/>
  <c r="H827" i="3"/>
  <c r="I827" i="3" s="1"/>
  <c r="H828" i="3"/>
  <c r="H829" i="3"/>
  <c r="H830" i="3"/>
  <c r="H831" i="3"/>
  <c r="H832" i="3"/>
  <c r="I832" i="3" s="1"/>
  <c r="H833" i="3"/>
  <c r="H834" i="3"/>
  <c r="H835" i="3"/>
  <c r="I835" i="3" s="1"/>
  <c r="H836" i="3"/>
  <c r="H837" i="3"/>
  <c r="H838" i="3"/>
  <c r="H839" i="3"/>
  <c r="H840" i="3"/>
  <c r="I840" i="3" s="1"/>
  <c r="H841" i="3"/>
  <c r="H842" i="3"/>
  <c r="H843" i="3"/>
  <c r="I843" i="3" s="1"/>
  <c r="H844" i="3"/>
  <c r="H845" i="3"/>
  <c r="H846" i="3"/>
  <c r="H847" i="3"/>
  <c r="H848" i="3"/>
  <c r="I848" i="3" s="1"/>
  <c r="H849" i="3"/>
  <c r="H850" i="3"/>
  <c r="H851" i="3"/>
  <c r="I851" i="3" s="1"/>
  <c r="H852" i="3"/>
  <c r="H853" i="3"/>
  <c r="H854" i="3"/>
  <c r="H855" i="3"/>
  <c r="H856" i="3"/>
  <c r="I856" i="3" s="1"/>
  <c r="H857" i="3"/>
  <c r="H858" i="3"/>
  <c r="H859" i="3"/>
  <c r="I859" i="3" s="1"/>
  <c r="H860" i="3"/>
  <c r="H861" i="3"/>
  <c r="H862" i="3"/>
  <c r="H863" i="3"/>
  <c r="H864" i="3"/>
  <c r="I864" i="3" s="1"/>
  <c r="H865" i="3"/>
  <c r="H866" i="3"/>
  <c r="H867" i="3"/>
  <c r="I867" i="3" s="1"/>
  <c r="H868" i="3"/>
  <c r="H869" i="3"/>
  <c r="H870" i="3"/>
  <c r="H871" i="3"/>
  <c r="H872" i="3"/>
  <c r="I872" i="3" s="1"/>
  <c r="H873" i="3"/>
  <c r="H874" i="3"/>
  <c r="H875" i="3"/>
  <c r="I875" i="3" s="1"/>
  <c r="H876" i="3"/>
  <c r="H877" i="3"/>
  <c r="H878" i="3"/>
  <c r="H879" i="3"/>
  <c r="H880" i="3"/>
  <c r="I880" i="3" s="1"/>
  <c r="H881" i="3"/>
  <c r="H882" i="3"/>
  <c r="H883" i="3"/>
  <c r="I883" i="3" s="1"/>
  <c r="H884" i="3"/>
  <c r="H885" i="3"/>
  <c r="H886" i="3"/>
  <c r="H887" i="3"/>
  <c r="H888" i="3"/>
  <c r="I888" i="3" s="1"/>
  <c r="H889" i="3"/>
  <c r="H890" i="3"/>
  <c r="H891" i="3"/>
  <c r="I891" i="3" s="1"/>
  <c r="H892" i="3"/>
  <c r="H893" i="3"/>
  <c r="H894" i="3"/>
  <c r="H895" i="3"/>
  <c r="H896" i="3"/>
  <c r="I896" i="3" s="1"/>
  <c r="H897" i="3"/>
  <c r="H898" i="3"/>
  <c r="H899" i="3"/>
  <c r="I899" i="3" s="1"/>
  <c r="H900" i="3"/>
  <c r="H901" i="3"/>
  <c r="H902" i="3"/>
  <c r="H903" i="3"/>
  <c r="H904" i="3"/>
  <c r="I904" i="3" s="1"/>
  <c r="H905" i="3"/>
  <c r="H906" i="3"/>
  <c r="H907" i="3"/>
  <c r="I907" i="3" s="1"/>
  <c r="H908" i="3"/>
  <c r="H909" i="3"/>
  <c r="H910" i="3"/>
  <c r="H911" i="3"/>
  <c r="H912" i="3"/>
  <c r="I912" i="3" s="1"/>
  <c r="H913" i="3"/>
  <c r="H914" i="3"/>
  <c r="H915" i="3"/>
  <c r="I915" i="3" s="1"/>
  <c r="H916" i="3"/>
  <c r="H917" i="3"/>
  <c r="H918" i="3"/>
  <c r="H919" i="3"/>
  <c r="H920" i="3"/>
  <c r="I920" i="3" s="1"/>
  <c r="H921" i="3"/>
  <c r="H922" i="3"/>
  <c r="H923" i="3"/>
  <c r="I923" i="3" s="1"/>
  <c r="H924" i="3"/>
  <c r="H925" i="3"/>
  <c r="H926" i="3"/>
  <c r="H927" i="3"/>
  <c r="H928" i="3"/>
  <c r="I928" i="3" s="1"/>
  <c r="H929" i="3"/>
  <c r="H930" i="3"/>
  <c r="H931" i="3"/>
  <c r="I931" i="3" s="1"/>
  <c r="H932" i="3"/>
  <c r="H933" i="3"/>
  <c r="H934" i="3"/>
  <c r="H935" i="3"/>
  <c r="H936" i="3"/>
  <c r="I936" i="3" s="1"/>
  <c r="H937" i="3"/>
  <c r="H938" i="3"/>
  <c r="H939" i="3"/>
  <c r="I939" i="3" s="1"/>
  <c r="H940" i="3"/>
  <c r="H941" i="3"/>
  <c r="H942" i="3"/>
  <c r="H943" i="3"/>
  <c r="H944" i="3"/>
  <c r="I944" i="3" s="1"/>
  <c r="H945" i="3"/>
  <c r="H946" i="3"/>
  <c r="H947" i="3"/>
  <c r="I947" i="3" s="1"/>
  <c r="H948" i="3"/>
  <c r="H949" i="3"/>
  <c r="H950" i="3"/>
  <c r="H951" i="3"/>
  <c r="H952" i="3"/>
  <c r="I952" i="3" s="1"/>
  <c r="H953" i="3"/>
  <c r="H954" i="3"/>
  <c r="H955" i="3"/>
  <c r="I955" i="3" s="1"/>
  <c r="H956" i="3"/>
  <c r="H957" i="3"/>
  <c r="H958" i="3"/>
  <c r="H959" i="3"/>
  <c r="H960" i="3"/>
  <c r="I960" i="3" s="1"/>
  <c r="H961" i="3"/>
  <c r="H962" i="3"/>
  <c r="H963" i="3"/>
  <c r="I963" i="3" s="1"/>
  <c r="H964" i="3"/>
  <c r="H965" i="3"/>
  <c r="H966" i="3"/>
  <c r="H967" i="3"/>
  <c r="H968" i="3"/>
  <c r="I968" i="3" s="1"/>
  <c r="H969" i="3"/>
  <c r="H970" i="3"/>
  <c r="H971" i="3"/>
  <c r="I971" i="3" s="1"/>
  <c r="H972" i="3"/>
  <c r="H973" i="3"/>
  <c r="H974" i="3"/>
  <c r="H975" i="3"/>
  <c r="H976" i="3"/>
  <c r="I976" i="3" s="1"/>
  <c r="H977" i="3"/>
  <c r="H978" i="3"/>
  <c r="H979" i="3"/>
  <c r="I979" i="3" s="1"/>
  <c r="H980" i="3"/>
  <c r="H981" i="3"/>
  <c r="H982" i="3"/>
  <c r="H983" i="3"/>
  <c r="H984" i="3"/>
  <c r="I984" i="3" s="1"/>
  <c r="H985" i="3"/>
  <c r="H986" i="3"/>
  <c r="H987" i="3"/>
  <c r="I987" i="3" s="1"/>
  <c r="H988" i="3"/>
  <c r="H989" i="3"/>
  <c r="H990" i="3"/>
  <c r="H991" i="3"/>
  <c r="H992" i="3"/>
  <c r="I992" i="3" s="1"/>
  <c r="H993" i="3"/>
  <c r="H994" i="3"/>
  <c r="H995" i="3"/>
  <c r="I995" i="3" s="1"/>
  <c r="H996" i="3"/>
  <c r="H997" i="3"/>
  <c r="H998" i="3"/>
  <c r="H999" i="3"/>
  <c r="H1000" i="3"/>
  <c r="I1000" i="3" s="1"/>
  <c r="H1001" i="3"/>
  <c r="H1002" i="3"/>
  <c r="H1003" i="3"/>
  <c r="I1003" i="3" s="1"/>
  <c r="H1004" i="3"/>
  <c r="H1005" i="3"/>
  <c r="H1006" i="3"/>
  <c r="H1007" i="3"/>
  <c r="H1008" i="3"/>
  <c r="I1008" i="3" s="1"/>
  <c r="H1009" i="3"/>
  <c r="H1010" i="3"/>
  <c r="H1011" i="3"/>
  <c r="I1011" i="3" s="1"/>
  <c r="H1012" i="3"/>
  <c r="H1013" i="3"/>
  <c r="H1014" i="3"/>
  <c r="H1015" i="3"/>
  <c r="H1016" i="3"/>
  <c r="I1016" i="3" s="1"/>
  <c r="H1017" i="3"/>
  <c r="H1018" i="3"/>
  <c r="H1019" i="3"/>
  <c r="I1019" i="3" s="1"/>
  <c r="H1020" i="3"/>
  <c r="H1021" i="3"/>
  <c r="H1022" i="3"/>
  <c r="H1023" i="3"/>
  <c r="H1024" i="3"/>
  <c r="I1024" i="3" s="1"/>
  <c r="H1025" i="3"/>
  <c r="H1026" i="3"/>
  <c r="H1027" i="3"/>
  <c r="I1027" i="3" s="1"/>
  <c r="H1028" i="3"/>
  <c r="H1029" i="3"/>
  <c r="H1030" i="3"/>
  <c r="H1031" i="3"/>
  <c r="H1032" i="3"/>
  <c r="I1032" i="3" s="1"/>
  <c r="H1033" i="3"/>
  <c r="H1034" i="3"/>
  <c r="H1035" i="3"/>
  <c r="I1035" i="3" s="1"/>
  <c r="H1036" i="3"/>
  <c r="H1037" i="3"/>
  <c r="H1038" i="3"/>
  <c r="H1039" i="3"/>
  <c r="H1040" i="3"/>
  <c r="I1040" i="3" s="1"/>
  <c r="H1041" i="3"/>
  <c r="H1042" i="3"/>
  <c r="H1043" i="3"/>
  <c r="I1043" i="3" s="1"/>
  <c r="H1044" i="3"/>
  <c r="H1045" i="3"/>
  <c r="H1046" i="3"/>
  <c r="H1047" i="3"/>
  <c r="H1048" i="3"/>
  <c r="I1048" i="3" s="1"/>
  <c r="H1049" i="3"/>
  <c r="H1050" i="3"/>
  <c r="H1051" i="3"/>
  <c r="I1051" i="3" s="1"/>
  <c r="H1052" i="3"/>
  <c r="H1053" i="3"/>
  <c r="H1054" i="3"/>
  <c r="H1055" i="3"/>
  <c r="H1056" i="3"/>
  <c r="I1056" i="3" s="1"/>
  <c r="H1057" i="3"/>
  <c r="H1058" i="3"/>
  <c r="H1059" i="3"/>
  <c r="I1059" i="3" s="1"/>
  <c r="H1060" i="3"/>
  <c r="H1061" i="3"/>
  <c r="H1062" i="3"/>
  <c r="H1063" i="3"/>
  <c r="H1064" i="3"/>
  <c r="I1064" i="3" s="1"/>
  <c r="H1065" i="3"/>
  <c r="H1066" i="3"/>
  <c r="H1067" i="3"/>
  <c r="I1067" i="3" s="1"/>
  <c r="H1068" i="3"/>
  <c r="H1069" i="3"/>
  <c r="H1070" i="3"/>
  <c r="H1071" i="3"/>
  <c r="H1072" i="3"/>
  <c r="I1072" i="3" s="1"/>
  <c r="H1073" i="3"/>
  <c r="H1074" i="3"/>
  <c r="H1075" i="3"/>
  <c r="I1075" i="3" s="1"/>
  <c r="H1076" i="3"/>
  <c r="H1077" i="3"/>
  <c r="H1078" i="3"/>
  <c r="H1079" i="3"/>
  <c r="H1080" i="3"/>
  <c r="I1080" i="3" s="1"/>
  <c r="H1081" i="3"/>
  <c r="H1082" i="3"/>
  <c r="H1083" i="3"/>
  <c r="I1083" i="3" s="1"/>
  <c r="H1084" i="3"/>
  <c r="H1085" i="3"/>
  <c r="H1086" i="3"/>
  <c r="H1087" i="3"/>
  <c r="H1088" i="3"/>
  <c r="I1088" i="3" s="1"/>
  <c r="H1089" i="3"/>
  <c r="H1090" i="3"/>
  <c r="H1091" i="3"/>
  <c r="I1091" i="3" s="1"/>
  <c r="H1092" i="3"/>
  <c r="H1093" i="3"/>
  <c r="H1094" i="3"/>
  <c r="H1095" i="3"/>
  <c r="H1096" i="3"/>
  <c r="I1096" i="3" s="1"/>
  <c r="H1097" i="3"/>
  <c r="H1098" i="3"/>
  <c r="H1099" i="3"/>
  <c r="I1099" i="3" s="1"/>
  <c r="H1100" i="3"/>
  <c r="H1101" i="3"/>
  <c r="H1102" i="3"/>
  <c r="H1103" i="3"/>
  <c r="H1104" i="3"/>
  <c r="I1104" i="3" s="1"/>
  <c r="H1105" i="3"/>
  <c r="H1106" i="3"/>
  <c r="H1107" i="3"/>
  <c r="I1107" i="3" s="1"/>
  <c r="H1108" i="3"/>
  <c r="H1109" i="3"/>
  <c r="H1110" i="3"/>
  <c r="H1111" i="3"/>
  <c r="H1112" i="3"/>
  <c r="I1112" i="3" s="1"/>
  <c r="H1113" i="3"/>
  <c r="H1114" i="3"/>
  <c r="H1115" i="3"/>
  <c r="I1115" i="3" s="1"/>
  <c r="H1116" i="3"/>
  <c r="H1117" i="3"/>
  <c r="H1118" i="3"/>
  <c r="H1119" i="3"/>
  <c r="H1120" i="3"/>
  <c r="I1120" i="3" s="1"/>
  <c r="H1121" i="3"/>
  <c r="H1122" i="3"/>
  <c r="H1123" i="3"/>
  <c r="I1123" i="3" s="1"/>
  <c r="H1124" i="3"/>
  <c r="H1125" i="3"/>
  <c r="H1126" i="3"/>
  <c r="H1127" i="3"/>
  <c r="H1128" i="3"/>
  <c r="I1128" i="3" s="1"/>
  <c r="H1129" i="3"/>
  <c r="H1130" i="3"/>
  <c r="H1131" i="3"/>
  <c r="I1131" i="3" s="1"/>
  <c r="H1132" i="3"/>
  <c r="H1133" i="3"/>
  <c r="H1134" i="3"/>
  <c r="H1135" i="3"/>
  <c r="H1136" i="3"/>
  <c r="I1136" i="3" s="1"/>
  <c r="H1137" i="3"/>
  <c r="H1138" i="3"/>
  <c r="H1139" i="3"/>
  <c r="I1139" i="3" s="1"/>
  <c r="H1140" i="3"/>
  <c r="H1141" i="3"/>
  <c r="H1142" i="3"/>
  <c r="H1143" i="3"/>
  <c r="H1144" i="3"/>
  <c r="I1144" i="3" s="1"/>
  <c r="H1145" i="3"/>
  <c r="H1146" i="3"/>
  <c r="H1147" i="3"/>
  <c r="I1147" i="3" s="1"/>
  <c r="H1148" i="3"/>
  <c r="H1149" i="3"/>
  <c r="H1150" i="3"/>
  <c r="H1151" i="3"/>
  <c r="H1152" i="3"/>
  <c r="I1152" i="3" s="1"/>
  <c r="H1153" i="3"/>
  <c r="H1154" i="3"/>
  <c r="H1155" i="3"/>
  <c r="I1155" i="3" s="1"/>
  <c r="H1156" i="3"/>
  <c r="H1157" i="3"/>
  <c r="H1158" i="3"/>
  <c r="H1159" i="3"/>
  <c r="H1160" i="3"/>
  <c r="I1160" i="3" s="1"/>
  <c r="H1161" i="3"/>
  <c r="H1162" i="3"/>
  <c r="H1163" i="3"/>
  <c r="I1163" i="3" s="1"/>
  <c r="H1164" i="3"/>
  <c r="H1165" i="3"/>
  <c r="H1166" i="3"/>
  <c r="H1167" i="3"/>
  <c r="H1168" i="3"/>
  <c r="I1168" i="3" s="1"/>
  <c r="H1169" i="3"/>
  <c r="H1170" i="3"/>
  <c r="H1171" i="3"/>
  <c r="I1171" i="3" s="1"/>
  <c r="H1172" i="3"/>
  <c r="H1173" i="3"/>
  <c r="H1174" i="3"/>
  <c r="H1175" i="3"/>
  <c r="H1176" i="3"/>
  <c r="I1176" i="3" s="1"/>
  <c r="H1177" i="3"/>
  <c r="H1178" i="3"/>
  <c r="H1179" i="3"/>
  <c r="I1179" i="3" s="1"/>
  <c r="H1180" i="3"/>
  <c r="H1181" i="3"/>
  <c r="H1182" i="3"/>
  <c r="H1183" i="3"/>
  <c r="H1184" i="3"/>
  <c r="I1184" i="3" s="1"/>
  <c r="H1185" i="3"/>
  <c r="H1186" i="3"/>
  <c r="H1187" i="3"/>
  <c r="I1187" i="3" s="1"/>
  <c r="H1188" i="3"/>
  <c r="H1189" i="3"/>
  <c r="H1190" i="3"/>
  <c r="H1191" i="3"/>
  <c r="H1192" i="3"/>
  <c r="I1192" i="3" s="1"/>
  <c r="H1193" i="3"/>
  <c r="H1194" i="3"/>
  <c r="H1195" i="3"/>
  <c r="I1195" i="3" s="1"/>
  <c r="H1196" i="3"/>
  <c r="H1197" i="3"/>
  <c r="H1198" i="3"/>
  <c r="H1199" i="3"/>
  <c r="H1200" i="3"/>
  <c r="I1200" i="3" s="1"/>
  <c r="H1201" i="3"/>
  <c r="H1202" i="3"/>
  <c r="H1203" i="3"/>
  <c r="I1203" i="3" s="1"/>
  <c r="H1204" i="3"/>
  <c r="H1205" i="3"/>
  <c r="H1206" i="3"/>
  <c r="H1207" i="3"/>
  <c r="H1208" i="3"/>
  <c r="I1208" i="3" s="1"/>
  <c r="H1209" i="3"/>
  <c r="H1210" i="3"/>
  <c r="H1211" i="3"/>
  <c r="I1211" i="3" s="1"/>
  <c r="H1212" i="3"/>
  <c r="H1213" i="3"/>
  <c r="H1214" i="3"/>
  <c r="H1215" i="3"/>
  <c r="H1216" i="3"/>
  <c r="I1216" i="3" s="1"/>
  <c r="H1217" i="3"/>
  <c r="H1218" i="3"/>
  <c r="H1219" i="3"/>
  <c r="I1219" i="3" s="1"/>
  <c r="H1220" i="3"/>
  <c r="H1221" i="3"/>
  <c r="H1222" i="3"/>
  <c r="H1223" i="3"/>
  <c r="H1224" i="3"/>
  <c r="I1224" i="3" s="1"/>
  <c r="H1225" i="3"/>
  <c r="H1226" i="3"/>
  <c r="H1227" i="3"/>
  <c r="I1227" i="3" s="1"/>
  <c r="H1228" i="3"/>
  <c r="H1229" i="3"/>
  <c r="H1230" i="3"/>
  <c r="H1231" i="3"/>
  <c r="H1232" i="3"/>
  <c r="I1232" i="3" s="1"/>
  <c r="H1233" i="3"/>
  <c r="H1234" i="3"/>
  <c r="H1235" i="3"/>
  <c r="I1235" i="3" s="1"/>
  <c r="H1236" i="3"/>
  <c r="H1237" i="3"/>
  <c r="H1238" i="3"/>
  <c r="H1239" i="3"/>
  <c r="H1240" i="3"/>
  <c r="I1240" i="3" s="1"/>
  <c r="H1241" i="3"/>
  <c r="H1242" i="3"/>
  <c r="H1243" i="3"/>
  <c r="I1243" i="3" s="1"/>
  <c r="H1244" i="3"/>
  <c r="H1245" i="3"/>
  <c r="H1246" i="3"/>
  <c r="H1247" i="3"/>
  <c r="H1248" i="3"/>
  <c r="I1248" i="3" s="1"/>
  <c r="H1249" i="3"/>
  <c r="H1250" i="3"/>
  <c r="H1251" i="3"/>
  <c r="I1251" i="3" s="1"/>
  <c r="H1252" i="3"/>
  <c r="H1253" i="3"/>
  <c r="H1254" i="3"/>
  <c r="H1255" i="3"/>
  <c r="H1256" i="3"/>
  <c r="I1256" i="3" s="1"/>
  <c r="H1257" i="3"/>
  <c r="H1258" i="3"/>
  <c r="H1259" i="3"/>
  <c r="I1259" i="3" s="1"/>
  <c r="H1260" i="3"/>
  <c r="H1261" i="3"/>
  <c r="I1261" i="3" s="1"/>
  <c r="H1260" i="1"/>
  <c r="H1259" i="1"/>
  <c r="I1259" i="1" s="1"/>
  <c r="H1258" i="1"/>
  <c r="I1258" i="1" s="1"/>
  <c r="H1257" i="1"/>
  <c r="H1256" i="1"/>
  <c r="I1256" i="1" s="1"/>
  <c r="H1255" i="1"/>
  <c r="I1255" i="1" s="1"/>
  <c r="H1254" i="1"/>
  <c r="H1253" i="1"/>
  <c r="I1253" i="1" s="1"/>
  <c r="H1252" i="1"/>
  <c r="I1252" i="1" s="1"/>
  <c r="H1251" i="1"/>
  <c r="I1251" i="1" s="1"/>
  <c r="H1250" i="1"/>
  <c r="I1250" i="1" s="1"/>
  <c r="H1249" i="1"/>
  <c r="H1248" i="1"/>
  <c r="I1248" i="1" s="1"/>
  <c r="H1247" i="1"/>
  <c r="I1247" i="1" s="1"/>
  <c r="H1246" i="1"/>
  <c r="H1245" i="1"/>
  <c r="I1245" i="1" s="1"/>
  <c r="H1244" i="1"/>
  <c r="I1244" i="1" s="1"/>
  <c r="H1243" i="1"/>
  <c r="I1243" i="1" s="1"/>
  <c r="H1242" i="1"/>
  <c r="I1242" i="1" s="1"/>
  <c r="H1241" i="1"/>
  <c r="H1240" i="1"/>
  <c r="I1240" i="1" s="1"/>
  <c r="H1239" i="1"/>
  <c r="I1239" i="1" s="1"/>
  <c r="H1238" i="1"/>
  <c r="H1237" i="1"/>
  <c r="I1237" i="1" s="1"/>
  <c r="H1236" i="1"/>
  <c r="I1236" i="1" s="1"/>
  <c r="H1235" i="1"/>
  <c r="I1235" i="1" s="1"/>
  <c r="H1234" i="1"/>
  <c r="I1234" i="1" s="1"/>
  <c r="H1233" i="1"/>
  <c r="H1232" i="1"/>
  <c r="I1232" i="1" s="1"/>
  <c r="H1231" i="1"/>
  <c r="I1231" i="1" s="1"/>
  <c r="H1230" i="1"/>
  <c r="H1229" i="1"/>
  <c r="I1229" i="1" s="1"/>
  <c r="H1228" i="1"/>
  <c r="I1228" i="1" s="1"/>
  <c r="H1227" i="1"/>
  <c r="I1227" i="1" s="1"/>
  <c r="H1226" i="1"/>
  <c r="I1226" i="1" s="1"/>
  <c r="H1225" i="1"/>
  <c r="H1224" i="1"/>
  <c r="I1224" i="1" s="1"/>
  <c r="H1223" i="1"/>
  <c r="I1223" i="1" s="1"/>
  <c r="H1222" i="1"/>
  <c r="H1221" i="1"/>
  <c r="I1221" i="1" s="1"/>
  <c r="H1220" i="1"/>
  <c r="I1220" i="1" s="1"/>
  <c r="H1219" i="1"/>
  <c r="I1219" i="1" s="1"/>
  <c r="H1218" i="1"/>
  <c r="I1218" i="1" s="1"/>
  <c r="H1217" i="1"/>
  <c r="H1216" i="1"/>
  <c r="I1216" i="1" s="1"/>
  <c r="H1215" i="1"/>
  <c r="I1215" i="1" s="1"/>
  <c r="H1214" i="1"/>
  <c r="H1213" i="1"/>
  <c r="I1213" i="1" s="1"/>
  <c r="H1212" i="1"/>
  <c r="I1212" i="1" s="1"/>
  <c r="H1211" i="1"/>
  <c r="I1211" i="1" s="1"/>
  <c r="H1210" i="1"/>
  <c r="I1210" i="1" s="1"/>
  <c r="H1209" i="1"/>
  <c r="H1208" i="1"/>
  <c r="I1208" i="1" s="1"/>
  <c r="H1207" i="1"/>
  <c r="I1207" i="1" s="1"/>
  <c r="H1206" i="1"/>
  <c r="H1205" i="1"/>
  <c r="I1205" i="1" s="1"/>
  <c r="H1204" i="1"/>
  <c r="I1204" i="1" s="1"/>
  <c r="H1203" i="1"/>
  <c r="I1203" i="1" s="1"/>
  <c r="H1202" i="1"/>
  <c r="I1202" i="1" s="1"/>
  <c r="H1201" i="1"/>
  <c r="H1200" i="1"/>
  <c r="I1200" i="1" s="1"/>
  <c r="H1199" i="1"/>
  <c r="I1199" i="1" s="1"/>
  <c r="H1198" i="1"/>
  <c r="H1197" i="1"/>
  <c r="I1197" i="1" s="1"/>
  <c r="H1196" i="1"/>
  <c r="I1196" i="1" s="1"/>
  <c r="H1195" i="1"/>
  <c r="I1195" i="1" s="1"/>
  <c r="H1194" i="1"/>
  <c r="I1194" i="1" s="1"/>
  <c r="H1193" i="1"/>
  <c r="H1192" i="1"/>
  <c r="I1192" i="1" s="1"/>
  <c r="H1191" i="1"/>
  <c r="I1191" i="1" s="1"/>
  <c r="H1190" i="1"/>
  <c r="H1189" i="1"/>
  <c r="I1189" i="1" s="1"/>
  <c r="H1188" i="1"/>
  <c r="I1188" i="1" s="1"/>
  <c r="H1187" i="1"/>
  <c r="I1187" i="1" s="1"/>
  <c r="H1186" i="1"/>
  <c r="I1186" i="1" s="1"/>
  <c r="H1185" i="1"/>
  <c r="H1184" i="1"/>
  <c r="I1184" i="1" s="1"/>
  <c r="H1183" i="1"/>
  <c r="I1183" i="1" s="1"/>
  <c r="H1182" i="1"/>
  <c r="H1181" i="1"/>
  <c r="I1181" i="1" s="1"/>
  <c r="H1180" i="1"/>
  <c r="I1180" i="1" s="1"/>
  <c r="H1179" i="1"/>
  <c r="I1179" i="1" s="1"/>
  <c r="H1178" i="1"/>
  <c r="I1178" i="1" s="1"/>
  <c r="H1177" i="1"/>
  <c r="H1176" i="1"/>
  <c r="I1176" i="1" s="1"/>
  <c r="H1175" i="1"/>
  <c r="I1175" i="1" s="1"/>
  <c r="H1174" i="1"/>
  <c r="H1173" i="1"/>
  <c r="I1173" i="1" s="1"/>
  <c r="H1172" i="1"/>
  <c r="H1171" i="1"/>
  <c r="I1171" i="1" s="1"/>
  <c r="H1170" i="1"/>
  <c r="I1170" i="1" s="1"/>
  <c r="H1169" i="1"/>
  <c r="H1168" i="1"/>
  <c r="I1168" i="1" s="1"/>
  <c r="H1167" i="1"/>
  <c r="I1167" i="1" s="1"/>
  <c r="H1166" i="1"/>
  <c r="H1165" i="1"/>
  <c r="I1165" i="1" s="1"/>
  <c r="H1164" i="1"/>
  <c r="H1163" i="1"/>
  <c r="I1163" i="1" s="1"/>
  <c r="H1162" i="1"/>
  <c r="I1162" i="1" s="1"/>
  <c r="H1161" i="1"/>
  <c r="H1160" i="1"/>
  <c r="I1160" i="1" s="1"/>
  <c r="H1159" i="1"/>
  <c r="I1159" i="1" s="1"/>
  <c r="H1158" i="1"/>
  <c r="H1157" i="1"/>
  <c r="I1157" i="1" s="1"/>
  <c r="H1156" i="1"/>
  <c r="H1155" i="1"/>
  <c r="I1155" i="1" s="1"/>
  <c r="H1154" i="1"/>
  <c r="I1154" i="1" s="1"/>
  <c r="H1153" i="1"/>
  <c r="H1152" i="1"/>
  <c r="I1152" i="1" s="1"/>
  <c r="H1151" i="1"/>
  <c r="I1151" i="1" s="1"/>
  <c r="H1150" i="1"/>
  <c r="H1149" i="1"/>
  <c r="I1149" i="1" s="1"/>
  <c r="H1148" i="1"/>
  <c r="H1147" i="1"/>
  <c r="I1147" i="1" s="1"/>
  <c r="H1146" i="1"/>
  <c r="I1146" i="1" s="1"/>
  <c r="H1145" i="1"/>
  <c r="H1144" i="1"/>
  <c r="I1144" i="1" s="1"/>
  <c r="H1143" i="1"/>
  <c r="I1143" i="1" s="1"/>
  <c r="H1142" i="1"/>
  <c r="H1141" i="1"/>
  <c r="I1141" i="1" s="1"/>
  <c r="H1140" i="1"/>
  <c r="H1139" i="1"/>
  <c r="I1139" i="1" s="1"/>
  <c r="H1138" i="1"/>
  <c r="I1138" i="1" s="1"/>
  <c r="H1137" i="1"/>
  <c r="H1136" i="1"/>
  <c r="I1136" i="1" s="1"/>
  <c r="H1135" i="1"/>
  <c r="I1135" i="1" s="1"/>
  <c r="H1134" i="1"/>
  <c r="H1133" i="1"/>
  <c r="I1133" i="1" s="1"/>
  <c r="H1132" i="1"/>
  <c r="H1131" i="1"/>
  <c r="I1131" i="1" s="1"/>
  <c r="H1130" i="1"/>
  <c r="I1130" i="1" s="1"/>
  <c r="H1129" i="1"/>
  <c r="H1128" i="1"/>
  <c r="I1128" i="1" s="1"/>
  <c r="H1127" i="1"/>
  <c r="I1127" i="1" s="1"/>
  <c r="H1126" i="1"/>
  <c r="H1125" i="1"/>
  <c r="I1125" i="1" s="1"/>
  <c r="H1124" i="1"/>
  <c r="H1123" i="1"/>
  <c r="I1123" i="1" s="1"/>
  <c r="H1122" i="1"/>
  <c r="I1122" i="1" s="1"/>
  <c r="H1121" i="1"/>
  <c r="H1120" i="1"/>
  <c r="I1120" i="1" s="1"/>
  <c r="H1119" i="1"/>
  <c r="I1119" i="1" s="1"/>
  <c r="H1118" i="1"/>
  <c r="H1117" i="1"/>
  <c r="I1117" i="1" s="1"/>
  <c r="H1116" i="1"/>
  <c r="H1115" i="1"/>
  <c r="I1115" i="1" s="1"/>
  <c r="H1114" i="1"/>
  <c r="I1114" i="1" s="1"/>
  <c r="H1113" i="1"/>
  <c r="H1112" i="1"/>
  <c r="I1112" i="1" s="1"/>
  <c r="H1111" i="1"/>
  <c r="I1111" i="1" s="1"/>
  <c r="H1110" i="1"/>
  <c r="H1109" i="1"/>
  <c r="I1109" i="1" s="1"/>
  <c r="H1108" i="1"/>
  <c r="H1107" i="1"/>
  <c r="I1107" i="1" s="1"/>
  <c r="H1106" i="1"/>
  <c r="I1106" i="1" s="1"/>
  <c r="H1105" i="1"/>
  <c r="H1104" i="1"/>
  <c r="I1104" i="1" s="1"/>
  <c r="H1103" i="1"/>
  <c r="I1103" i="1" s="1"/>
  <c r="H1102" i="1"/>
  <c r="H1101" i="1"/>
  <c r="I1101" i="1" s="1"/>
  <c r="H1100" i="1"/>
  <c r="H1099" i="1"/>
  <c r="I1099" i="1" s="1"/>
  <c r="H1098" i="1"/>
  <c r="I1098" i="1" s="1"/>
  <c r="H1097" i="1"/>
  <c r="H1096" i="1"/>
  <c r="I1096" i="1" s="1"/>
  <c r="H1095" i="1"/>
  <c r="I1095" i="1" s="1"/>
  <c r="H1094" i="1"/>
  <c r="H1093" i="1"/>
  <c r="I1093" i="1" s="1"/>
  <c r="H1092" i="1"/>
  <c r="H1091" i="1"/>
  <c r="I1091" i="1" s="1"/>
  <c r="H1090" i="1"/>
  <c r="I1090" i="1" s="1"/>
  <c r="H1089" i="1"/>
  <c r="H1088" i="1"/>
  <c r="I1088" i="1" s="1"/>
  <c r="H1087" i="1"/>
  <c r="I1087" i="1" s="1"/>
  <c r="H1086" i="1"/>
  <c r="H1085" i="1"/>
  <c r="I1085" i="1" s="1"/>
  <c r="H1084" i="1"/>
  <c r="H1083" i="1"/>
  <c r="I1083" i="1" s="1"/>
  <c r="H1082" i="1"/>
  <c r="I1082" i="1" s="1"/>
  <c r="H1081" i="1"/>
  <c r="H1080" i="1"/>
  <c r="I1080" i="1" s="1"/>
  <c r="H1079" i="1"/>
  <c r="I1079" i="1" s="1"/>
  <c r="H1078" i="1"/>
  <c r="H1077" i="1"/>
  <c r="I1077" i="1" s="1"/>
  <c r="H1076" i="1"/>
  <c r="H1075" i="1"/>
  <c r="I1075" i="1" s="1"/>
  <c r="H1074" i="1"/>
  <c r="I1074" i="1" s="1"/>
  <c r="H1073" i="1"/>
  <c r="H1072" i="1"/>
  <c r="I1072" i="1" s="1"/>
  <c r="H1071" i="1"/>
  <c r="I1071" i="1" s="1"/>
  <c r="H1070" i="1"/>
  <c r="H1069" i="1"/>
  <c r="I1069" i="1" s="1"/>
  <c r="H1068" i="1"/>
  <c r="H1067" i="1"/>
  <c r="I1067" i="1" s="1"/>
  <c r="H1066" i="1"/>
  <c r="I1066" i="1" s="1"/>
  <c r="H1065" i="1"/>
  <c r="H1064" i="1"/>
  <c r="I1064" i="1" s="1"/>
  <c r="H1063" i="1"/>
  <c r="I1063" i="1" s="1"/>
  <c r="H1062" i="1"/>
  <c r="H1061" i="1"/>
  <c r="I1061" i="1" s="1"/>
  <c r="H1060" i="1"/>
  <c r="H1059" i="1"/>
  <c r="I1059" i="1" s="1"/>
  <c r="H1058" i="1"/>
  <c r="I1058" i="1" s="1"/>
  <c r="H1057" i="1"/>
  <c r="H1056" i="1"/>
  <c r="I1056" i="1" s="1"/>
  <c r="H1055" i="1"/>
  <c r="I1055" i="1" s="1"/>
  <c r="H1054" i="1"/>
  <c r="H1053" i="1"/>
  <c r="I1053" i="1" s="1"/>
  <c r="H1052" i="1"/>
  <c r="H1051" i="1"/>
  <c r="I1051" i="1" s="1"/>
  <c r="H1050" i="1"/>
  <c r="I1050" i="1" s="1"/>
  <c r="H1049" i="1"/>
  <c r="H1048" i="1"/>
  <c r="I1048" i="1" s="1"/>
  <c r="H1047" i="1"/>
  <c r="I1047" i="1" s="1"/>
  <c r="H1046" i="1"/>
  <c r="H1045" i="1"/>
  <c r="I1045" i="1" s="1"/>
  <c r="H1044" i="1"/>
  <c r="H1043" i="1"/>
  <c r="I1043" i="1" s="1"/>
  <c r="H1042" i="1"/>
  <c r="I1042" i="1" s="1"/>
  <c r="H1041" i="1"/>
  <c r="H1040" i="1"/>
  <c r="I1040" i="1" s="1"/>
  <c r="H1039" i="1"/>
  <c r="I1039" i="1" s="1"/>
  <c r="H1038" i="1"/>
  <c r="H1037" i="1"/>
  <c r="I1037" i="1" s="1"/>
  <c r="H1036" i="1"/>
  <c r="H1035" i="1"/>
  <c r="I1035" i="1" s="1"/>
  <c r="H1034" i="1"/>
  <c r="I1034" i="1" s="1"/>
  <c r="H1033" i="1"/>
  <c r="H1032" i="1"/>
  <c r="I1032" i="1" s="1"/>
  <c r="H1031" i="1"/>
  <c r="I1031" i="1" s="1"/>
  <c r="H1030" i="1"/>
  <c r="H1029" i="1"/>
  <c r="I1029" i="1" s="1"/>
  <c r="H1028" i="1"/>
  <c r="H1027" i="1"/>
  <c r="I1027" i="1" s="1"/>
  <c r="H1026" i="1"/>
  <c r="I1026" i="1" s="1"/>
  <c r="H1025" i="1"/>
  <c r="H1024" i="1"/>
  <c r="I1024" i="1" s="1"/>
  <c r="H1023" i="1"/>
  <c r="I1023" i="1" s="1"/>
  <c r="H1022" i="1"/>
  <c r="H1021" i="1"/>
  <c r="I1021" i="1" s="1"/>
  <c r="H1020" i="1"/>
  <c r="H1019" i="1"/>
  <c r="I1019" i="1" s="1"/>
  <c r="H1018" i="1"/>
  <c r="I1018" i="1" s="1"/>
  <c r="H1017" i="1"/>
  <c r="H1016" i="1"/>
  <c r="I1016" i="1" s="1"/>
  <c r="H1015" i="1"/>
  <c r="I1015" i="1" s="1"/>
  <c r="H1014" i="1"/>
  <c r="H1013" i="1"/>
  <c r="I1013" i="1" s="1"/>
  <c r="H1012" i="1"/>
  <c r="H1011" i="1"/>
  <c r="I1011" i="1" s="1"/>
  <c r="H1010" i="1"/>
  <c r="I1010" i="1" s="1"/>
  <c r="H1009" i="1"/>
  <c r="H1008" i="1"/>
  <c r="I1008" i="1" s="1"/>
  <c r="H1007" i="1"/>
  <c r="I1007" i="1" s="1"/>
  <c r="H1006" i="1"/>
  <c r="H1005" i="1"/>
  <c r="I1005" i="1" s="1"/>
  <c r="H1004" i="1"/>
  <c r="H1003" i="1"/>
  <c r="I1003" i="1" s="1"/>
  <c r="H1002" i="1"/>
  <c r="I1002" i="1" s="1"/>
  <c r="H1001" i="1"/>
  <c r="H1000" i="1"/>
  <c r="I1000" i="1" s="1"/>
  <c r="H999" i="1"/>
  <c r="I999" i="1" s="1"/>
  <c r="H998" i="1"/>
  <c r="H997" i="1"/>
  <c r="I997" i="1" s="1"/>
  <c r="H996" i="1"/>
  <c r="H995" i="1"/>
  <c r="I995" i="1" s="1"/>
  <c r="H994" i="1"/>
  <c r="I994" i="1" s="1"/>
  <c r="H993" i="1"/>
  <c r="H992" i="1"/>
  <c r="I992" i="1" s="1"/>
  <c r="H991" i="1"/>
  <c r="I991" i="1" s="1"/>
  <c r="H990" i="1"/>
  <c r="H989" i="1"/>
  <c r="I989" i="1" s="1"/>
  <c r="H988" i="1"/>
  <c r="H987" i="1"/>
  <c r="I987" i="1" s="1"/>
  <c r="H986" i="1"/>
  <c r="I986" i="1" s="1"/>
  <c r="H985" i="1"/>
  <c r="H984" i="1"/>
  <c r="I984" i="1" s="1"/>
  <c r="H983" i="1"/>
  <c r="I983" i="1" s="1"/>
  <c r="H982" i="1"/>
  <c r="H981" i="1"/>
  <c r="I981" i="1" s="1"/>
  <c r="H980" i="1"/>
  <c r="H979" i="1"/>
  <c r="I979" i="1" s="1"/>
  <c r="H978" i="1"/>
  <c r="I978" i="1" s="1"/>
  <c r="H977" i="1"/>
  <c r="H976" i="1"/>
  <c r="I976" i="1" s="1"/>
  <c r="H975" i="1"/>
  <c r="I975" i="1" s="1"/>
  <c r="H974" i="1"/>
  <c r="H973" i="1"/>
  <c r="I973" i="1" s="1"/>
  <c r="H972" i="1"/>
  <c r="H971" i="1"/>
  <c r="I971" i="1" s="1"/>
  <c r="H970" i="1"/>
  <c r="I970" i="1" s="1"/>
  <c r="H969" i="1"/>
  <c r="H968" i="1"/>
  <c r="I968" i="1" s="1"/>
  <c r="H967" i="1"/>
  <c r="I967" i="1" s="1"/>
  <c r="H966" i="1"/>
  <c r="H965" i="1"/>
  <c r="I965" i="1" s="1"/>
  <c r="H964" i="1"/>
  <c r="H963" i="1"/>
  <c r="I963" i="1" s="1"/>
  <c r="H962" i="1"/>
  <c r="I962" i="1" s="1"/>
  <c r="H961" i="1"/>
  <c r="H960" i="1"/>
  <c r="I960" i="1" s="1"/>
  <c r="H959" i="1"/>
  <c r="I959" i="1" s="1"/>
  <c r="H958" i="1"/>
  <c r="H957" i="1"/>
  <c r="I957" i="1" s="1"/>
  <c r="H956" i="1"/>
  <c r="H955" i="1"/>
  <c r="I955" i="1" s="1"/>
  <c r="H954" i="1"/>
  <c r="I954" i="1" s="1"/>
  <c r="H953" i="1"/>
  <c r="H952" i="1"/>
  <c r="I952" i="1" s="1"/>
  <c r="H951" i="1"/>
  <c r="I951" i="1" s="1"/>
  <c r="H950" i="1"/>
  <c r="H949" i="1"/>
  <c r="I949" i="1" s="1"/>
  <c r="H948" i="1"/>
  <c r="H947" i="1"/>
  <c r="I947" i="1" s="1"/>
  <c r="H946" i="1"/>
  <c r="I946" i="1" s="1"/>
  <c r="H945" i="1"/>
  <c r="H944" i="1"/>
  <c r="I944" i="1" s="1"/>
  <c r="H943" i="1"/>
  <c r="I943" i="1" s="1"/>
  <c r="H942" i="1"/>
  <c r="H941" i="1"/>
  <c r="I941" i="1" s="1"/>
  <c r="H940" i="1"/>
  <c r="H939" i="1"/>
  <c r="I939" i="1" s="1"/>
  <c r="H938" i="1"/>
  <c r="I938" i="1" s="1"/>
  <c r="H937" i="1"/>
  <c r="H936" i="1"/>
  <c r="I936" i="1" s="1"/>
  <c r="H935" i="1"/>
  <c r="I935" i="1" s="1"/>
  <c r="H934" i="1"/>
  <c r="H933" i="1"/>
  <c r="I933" i="1" s="1"/>
  <c r="H932" i="1"/>
  <c r="H931" i="1"/>
  <c r="I931" i="1" s="1"/>
  <c r="H930" i="1"/>
  <c r="I930" i="1" s="1"/>
  <c r="H929" i="1"/>
  <c r="H928" i="1"/>
  <c r="I928" i="1" s="1"/>
  <c r="H927" i="1"/>
  <c r="I927" i="1" s="1"/>
  <c r="H926" i="1"/>
  <c r="H925" i="1"/>
  <c r="I925" i="1" s="1"/>
  <c r="H924" i="1"/>
  <c r="H923" i="1"/>
  <c r="I923" i="1" s="1"/>
  <c r="H922" i="1"/>
  <c r="I922" i="1" s="1"/>
  <c r="H921" i="1"/>
  <c r="H920" i="1"/>
  <c r="I920" i="1" s="1"/>
  <c r="H919" i="1"/>
  <c r="I919" i="1" s="1"/>
  <c r="H918" i="1"/>
  <c r="H917" i="1"/>
  <c r="I917" i="1" s="1"/>
  <c r="H916" i="1"/>
  <c r="I916" i="1" s="1"/>
  <c r="H915" i="1"/>
  <c r="I915" i="1" s="1"/>
  <c r="H914" i="1"/>
  <c r="I914" i="1" s="1"/>
  <c r="H913" i="1"/>
  <c r="H912" i="1"/>
  <c r="I912" i="1" s="1"/>
  <c r="H911" i="1"/>
  <c r="I911" i="1" s="1"/>
  <c r="H910" i="1"/>
  <c r="H909" i="1"/>
  <c r="I909" i="1" s="1"/>
  <c r="H908" i="1"/>
  <c r="I908" i="1" s="1"/>
  <c r="H907" i="1"/>
  <c r="I907" i="1" s="1"/>
  <c r="H906" i="1"/>
  <c r="I906" i="1" s="1"/>
  <c r="H905" i="1"/>
  <c r="H904" i="1"/>
  <c r="I904" i="1" s="1"/>
  <c r="H903" i="1"/>
  <c r="I903" i="1" s="1"/>
  <c r="H902" i="1"/>
  <c r="H901" i="1"/>
  <c r="I901" i="1" s="1"/>
  <c r="H900" i="1"/>
  <c r="I900" i="1" s="1"/>
  <c r="H899" i="1"/>
  <c r="I899" i="1" s="1"/>
  <c r="H898" i="1"/>
  <c r="I898" i="1" s="1"/>
  <c r="H897" i="1"/>
  <c r="H896" i="1"/>
  <c r="I896" i="1" s="1"/>
  <c r="H895" i="1"/>
  <c r="I895" i="1" s="1"/>
  <c r="H894" i="1"/>
  <c r="H893" i="1"/>
  <c r="I893" i="1" s="1"/>
  <c r="H892" i="1"/>
  <c r="I892" i="1" s="1"/>
  <c r="H891" i="1"/>
  <c r="I891" i="1" s="1"/>
  <c r="H890" i="1"/>
  <c r="I890" i="1" s="1"/>
  <c r="H889" i="1"/>
  <c r="H888" i="1"/>
  <c r="I888" i="1" s="1"/>
  <c r="H887" i="1"/>
  <c r="I887" i="1" s="1"/>
  <c r="H886" i="1"/>
  <c r="H885" i="1"/>
  <c r="I885" i="1" s="1"/>
  <c r="H884" i="1"/>
  <c r="I884" i="1" s="1"/>
  <c r="H883" i="1"/>
  <c r="I883" i="1" s="1"/>
  <c r="H882" i="1"/>
  <c r="I882" i="1" s="1"/>
  <c r="H881" i="1"/>
  <c r="H880" i="1"/>
  <c r="I880" i="1" s="1"/>
  <c r="H879" i="1"/>
  <c r="I879" i="1" s="1"/>
  <c r="H878" i="1"/>
  <c r="H877" i="1"/>
  <c r="I877" i="1" s="1"/>
  <c r="H876" i="1"/>
  <c r="H875" i="1"/>
  <c r="I875" i="1" s="1"/>
  <c r="H874" i="1"/>
  <c r="I874" i="1" s="1"/>
  <c r="H873" i="1"/>
  <c r="H872" i="1"/>
  <c r="I872" i="1" s="1"/>
  <c r="H871" i="1"/>
  <c r="I871" i="1" s="1"/>
  <c r="H870" i="1"/>
  <c r="H869" i="1"/>
  <c r="I869" i="1" s="1"/>
  <c r="H868" i="1"/>
  <c r="H867" i="1"/>
  <c r="I867" i="1" s="1"/>
  <c r="H866" i="1"/>
  <c r="I866" i="1" s="1"/>
  <c r="H865" i="1"/>
  <c r="H864" i="1"/>
  <c r="I864" i="1" s="1"/>
  <c r="H863" i="1"/>
  <c r="I863" i="1" s="1"/>
  <c r="H862" i="1"/>
  <c r="H861" i="1"/>
  <c r="I861" i="1" s="1"/>
  <c r="H860" i="1"/>
  <c r="H859" i="1"/>
  <c r="I859" i="1" s="1"/>
  <c r="H858" i="1"/>
  <c r="I858" i="1" s="1"/>
  <c r="H857" i="1"/>
  <c r="H856" i="1"/>
  <c r="I856" i="1" s="1"/>
  <c r="H855" i="1"/>
  <c r="I855" i="1" s="1"/>
  <c r="H854" i="1"/>
  <c r="H853" i="1"/>
  <c r="I853" i="1" s="1"/>
  <c r="H852" i="1"/>
  <c r="H851" i="1"/>
  <c r="I851" i="1" s="1"/>
  <c r="H850" i="1"/>
  <c r="I850" i="1" s="1"/>
  <c r="H849" i="1"/>
  <c r="H848" i="1"/>
  <c r="I848" i="1" s="1"/>
  <c r="H847" i="1"/>
  <c r="I847" i="1" s="1"/>
  <c r="H846" i="1"/>
  <c r="H845" i="1"/>
  <c r="I845" i="1" s="1"/>
  <c r="H844" i="1"/>
  <c r="H843" i="1"/>
  <c r="I843" i="1" s="1"/>
  <c r="H842" i="1"/>
  <c r="I842" i="1" s="1"/>
  <c r="H841" i="1"/>
  <c r="H840" i="1"/>
  <c r="I840" i="1" s="1"/>
  <c r="H839" i="1"/>
  <c r="I839" i="1" s="1"/>
  <c r="H838" i="1"/>
  <c r="H837" i="1"/>
  <c r="I837" i="1" s="1"/>
  <c r="H836" i="1"/>
  <c r="H835" i="1"/>
  <c r="I835" i="1" s="1"/>
  <c r="H834" i="1"/>
  <c r="I834" i="1" s="1"/>
  <c r="H833" i="1"/>
  <c r="H832" i="1"/>
  <c r="I832" i="1" s="1"/>
  <c r="H831" i="1"/>
  <c r="I831" i="1" s="1"/>
  <c r="H830" i="1"/>
  <c r="H829" i="1"/>
  <c r="I829" i="1" s="1"/>
  <c r="H828" i="1"/>
  <c r="H827" i="1"/>
  <c r="I827" i="1" s="1"/>
  <c r="H826" i="1"/>
  <c r="I826" i="1" s="1"/>
  <c r="H825" i="1"/>
  <c r="H824" i="1"/>
  <c r="I824" i="1" s="1"/>
  <c r="H823" i="1"/>
  <c r="I823" i="1" s="1"/>
  <c r="H822" i="1"/>
  <c r="H821" i="1"/>
  <c r="I821" i="1" s="1"/>
  <c r="H820" i="1"/>
  <c r="H819" i="1"/>
  <c r="I819" i="1" s="1"/>
  <c r="H818" i="1"/>
  <c r="I818" i="1" s="1"/>
  <c r="H817" i="1"/>
  <c r="H816" i="1"/>
  <c r="I816" i="1" s="1"/>
  <c r="H815" i="1"/>
  <c r="I815" i="1" s="1"/>
  <c r="H814" i="1"/>
  <c r="H813" i="1"/>
  <c r="I813" i="1" s="1"/>
  <c r="H812" i="1"/>
  <c r="H811" i="1"/>
  <c r="I811" i="1" s="1"/>
  <c r="H810" i="1"/>
  <c r="I810" i="1" s="1"/>
  <c r="H809" i="1"/>
  <c r="H808" i="1"/>
  <c r="I808" i="1" s="1"/>
  <c r="H807" i="1"/>
  <c r="I807" i="1" s="1"/>
  <c r="H806" i="1"/>
  <c r="H805" i="1"/>
  <c r="I805" i="1" s="1"/>
  <c r="H804" i="1"/>
  <c r="H803" i="1"/>
  <c r="I803" i="1" s="1"/>
  <c r="H802" i="1"/>
  <c r="I802" i="1" s="1"/>
  <c r="H801" i="1"/>
  <c r="H800" i="1"/>
  <c r="I800" i="1" s="1"/>
  <c r="H799" i="1"/>
  <c r="I799" i="1" s="1"/>
  <c r="H798" i="1"/>
  <c r="H797" i="1"/>
  <c r="I797" i="1" s="1"/>
  <c r="H796" i="1"/>
  <c r="H795" i="1"/>
  <c r="I795" i="1" s="1"/>
  <c r="H794" i="1"/>
  <c r="I794" i="1" s="1"/>
  <c r="H793" i="1"/>
  <c r="H792" i="1"/>
  <c r="I792" i="1" s="1"/>
  <c r="H791" i="1"/>
  <c r="I791" i="1" s="1"/>
  <c r="H790" i="1"/>
  <c r="H789" i="1"/>
  <c r="I789" i="1" s="1"/>
  <c r="H788" i="1"/>
  <c r="H787" i="1"/>
  <c r="I787" i="1" s="1"/>
  <c r="H786" i="1"/>
  <c r="I786" i="1" s="1"/>
  <c r="H785" i="1"/>
  <c r="H784" i="1"/>
  <c r="I784" i="1" s="1"/>
  <c r="H783" i="1"/>
  <c r="I783" i="1" s="1"/>
  <c r="H782" i="1"/>
  <c r="H781" i="1"/>
  <c r="I781" i="1" s="1"/>
  <c r="H780" i="1"/>
  <c r="H779" i="1"/>
  <c r="I779" i="1" s="1"/>
  <c r="H778" i="1"/>
  <c r="I778" i="1" s="1"/>
  <c r="H777" i="1"/>
  <c r="H776" i="1"/>
  <c r="I776" i="1" s="1"/>
  <c r="H775" i="1"/>
  <c r="I775" i="1" s="1"/>
  <c r="H774" i="1"/>
  <c r="H773" i="1"/>
  <c r="I773" i="1" s="1"/>
  <c r="H772" i="1"/>
  <c r="H771" i="1"/>
  <c r="I771" i="1" s="1"/>
  <c r="H770" i="1"/>
  <c r="I770" i="1" s="1"/>
  <c r="H769" i="1"/>
  <c r="H768" i="1"/>
  <c r="I768" i="1" s="1"/>
  <c r="H767" i="1"/>
  <c r="I767" i="1" s="1"/>
  <c r="H766" i="1"/>
  <c r="H765" i="1"/>
  <c r="I765" i="1" s="1"/>
  <c r="H764" i="1"/>
  <c r="H763" i="1"/>
  <c r="I763" i="1" s="1"/>
  <c r="H762" i="1"/>
  <c r="I762" i="1" s="1"/>
  <c r="H761" i="1"/>
  <c r="H760" i="1"/>
  <c r="I760" i="1" s="1"/>
  <c r="H759" i="1"/>
  <c r="I759" i="1" s="1"/>
  <c r="H758" i="1"/>
  <c r="H757" i="1"/>
  <c r="I757" i="1" s="1"/>
  <c r="H756" i="1"/>
  <c r="H755" i="1"/>
  <c r="I755" i="1" s="1"/>
  <c r="H754" i="1"/>
  <c r="I754" i="1" s="1"/>
  <c r="H753" i="1"/>
  <c r="H752" i="1"/>
  <c r="I752" i="1" s="1"/>
  <c r="H751" i="1"/>
  <c r="I751" i="1" s="1"/>
  <c r="H750" i="1"/>
  <c r="H749" i="1"/>
  <c r="I749" i="1" s="1"/>
  <c r="H748" i="1"/>
  <c r="H747" i="1"/>
  <c r="I747" i="1" s="1"/>
  <c r="H746" i="1"/>
  <c r="I746" i="1" s="1"/>
  <c r="H745" i="1"/>
  <c r="H744" i="1"/>
  <c r="I744" i="1" s="1"/>
  <c r="H743" i="1"/>
  <c r="I743" i="1" s="1"/>
  <c r="H742" i="1"/>
  <c r="H741" i="1"/>
  <c r="I741" i="1" s="1"/>
  <c r="H740" i="1"/>
  <c r="H739" i="1"/>
  <c r="I739" i="1" s="1"/>
  <c r="H738" i="1"/>
  <c r="I738" i="1" s="1"/>
  <c r="H737" i="1"/>
  <c r="H736" i="1"/>
  <c r="I736" i="1" s="1"/>
  <c r="H735" i="1"/>
  <c r="I735" i="1" s="1"/>
  <c r="H734" i="1"/>
  <c r="H733" i="1"/>
  <c r="I733" i="1" s="1"/>
  <c r="H732" i="1"/>
  <c r="H731" i="1"/>
  <c r="I731" i="1" s="1"/>
  <c r="H730" i="1"/>
  <c r="I730" i="1" s="1"/>
  <c r="H729" i="1"/>
  <c r="H728" i="1"/>
  <c r="I728" i="1" s="1"/>
  <c r="H727" i="1"/>
  <c r="I727" i="1" s="1"/>
  <c r="H726" i="1"/>
  <c r="H725" i="1"/>
  <c r="I725" i="1" s="1"/>
  <c r="H724" i="1"/>
  <c r="H723" i="1"/>
  <c r="I723" i="1" s="1"/>
  <c r="H722" i="1"/>
  <c r="I722" i="1" s="1"/>
  <c r="H721" i="1"/>
  <c r="H720" i="1"/>
  <c r="I720" i="1" s="1"/>
  <c r="H719" i="1"/>
  <c r="I719" i="1" s="1"/>
  <c r="H718" i="1"/>
  <c r="H717" i="1"/>
  <c r="I717" i="1" s="1"/>
  <c r="H716" i="1"/>
  <c r="H715" i="1"/>
  <c r="I715" i="1" s="1"/>
  <c r="H714" i="1"/>
  <c r="I714" i="1" s="1"/>
  <c r="H713" i="1"/>
  <c r="H712" i="1"/>
  <c r="I712" i="1" s="1"/>
  <c r="H711" i="1"/>
  <c r="I711" i="1" s="1"/>
  <c r="H710" i="1"/>
  <c r="H709" i="1"/>
  <c r="I709" i="1" s="1"/>
  <c r="H708" i="1"/>
  <c r="H707" i="1"/>
  <c r="I707" i="1" s="1"/>
  <c r="H706" i="1"/>
  <c r="I706" i="1" s="1"/>
  <c r="H705" i="1"/>
  <c r="H704" i="1"/>
  <c r="I704" i="1" s="1"/>
  <c r="H703" i="1"/>
  <c r="I703" i="1" s="1"/>
  <c r="H702" i="1"/>
  <c r="H701" i="1"/>
  <c r="I701" i="1" s="1"/>
  <c r="H700" i="1"/>
  <c r="H699" i="1"/>
  <c r="I699" i="1" s="1"/>
  <c r="H698" i="1"/>
  <c r="I698" i="1" s="1"/>
  <c r="H697" i="1"/>
  <c r="H696" i="1"/>
  <c r="I696" i="1" s="1"/>
  <c r="H695" i="1"/>
  <c r="I695" i="1" s="1"/>
  <c r="H694" i="1"/>
  <c r="H693" i="1"/>
  <c r="I693" i="1" s="1"/>
  <c r="H692" i="1"/>
  <c r="H691" i="1"/>
  <c r="I691" i="1" s="1"/>
  <c r="H690" i="1"/>
  <c r="I690" i="1" s="1"/>
  <c r="H689" i="1"/>
  <c r="H688" i="1"/>
  <c r="I688" i="1" s="1"/>
  <c r="H687" i="1"/>
  <c r="I687" i="1" s="1"/>
  <c r="H686" i="1"/>
  <c r="H685" i="1"/>
  <c r="I685" i="1" s="1"/>
  <c r="H684" i="1"/>
  <c r="H683" i="1"/>
  <c r="I683" i="1" s="1"/>
  <c r="H682" i="1"/>
  <c r="I682" i="1" s="1"/>
  <c r="H681" i="1"/>
  <c r="H680" i="1"/>
  <c r="I680" i="1" s="1"/>
  <c r="H679" i="1"/>
  <c r="I679" i="1" s="1"/>
  <c r="H678" i="1"/>
  <c r="H677" i="1"/>
  <c r="I677" i="1" s="1"/>
  <c r="H676" i="1"/>
  <c r="H675" i="1"/>
  <c r="I675" i="1" s="1"/>
  <c r="H674" i="1"/>
  <c r="I674" i="1" s="1"/>
  <c r="H673" i="1"/>
  <c r="H672" i="1"/>
  <c r="I672" i="1" s="1"/>
  <c r="H671" i="1"/>
  <c r="I671" i="1" s="1"/>
  <c r="H670" i="1"/>
  <c r="H669" i="1"/>
  <c r="I669" i="1" s="1"/>
  <c r="H668" i="1"/>
  <c r="H667" i="1"/>
  <c r="I667" i="1" s="1"/>
  <c r="H666" i="1"/>
  <c r="I666" i="1" s="1"/>
  <c r="H665" i="1"/>
  <c r="H664" i="1"/>
  <c r="I664" i="1" s="1"/>
  <c r="H663" i="1"/>
  <c r="I663" i="1" s="1"/>
  <c r="H662" i="1"/>
  <c r="H661" i="1"/>
  <c r="I661" i="1" s="1"/>
  <c r="H660" i="1"/>
  <c r="H659" i="1"/>
  <c r="I659" i="1" s="1"/>
  <c r="H658" i="1"/>
  <c r="I658" i="1" s="1"/>
  <c r="H657" i="1"/>
  <c r="H656" i="1"/>
  <c r="I656" i="1" s="1"/>
  <c r="H655" i="1"/>
  <c r="I655" i="1" s="1"/>
  <c r="H654" i="1"/>
  <c r="H653" i="1"/>
  <c r="I653" i="1" s="1"/>
  <c r="H652" i="1"/>
  <c r="H651" i="1"/>
  <c r="I651" i="1" s="1"/>
  <c r="H650" i="1"/>
  <c r="I650" i="1" s="1"/>
  <c r="H649" i="1"/>
  <c r="H648" i="1"/>
  <c r="I648" i="1" s="1"/>
  <c r="H647" i="1"/>
  <c r="I647" i="1" s="1"/>
  <c r="H646" i="1"/>
  <c r="H645" i="1"/>
  <c r="I645" i="1" s="1"/>
  <c r="H644" i="1"/>
  <c r="H643" i="1"/>
  <c r="I643" i="1" s="1"/>
  <c r="H642" i="1"/>
  <c r="I642" i="1" s="1"/>
  <c r="H641" i="1"/>
  <c r="H640" i="1"/>
  <c r="I640" i="1" s="1"/>
  <c r="H639" i="1"/>
  <c r="I639" i="1" s="1"/>
  <c r="H638" i="1"/>
  <c r="H637" i="1"/>
  <c r="I637" i="1" s="1"/>
  <c r="H636" i="1"/>
  <c r="H635" i="1"/>
  <c r="I635" i="1" s="1"/>
  <c r="H634" i="1"/>
  <c r="I634" i="1" s="1"/>
  <c r="H633" i="1"/>
  <c r="H632" i="1"/>
  <c r="I632" i="1" s="1"/>
  <c r="H631" i="1"/>
  <c r="I631" i="1" s="1"/>
  <c r="H630" i="1"/>
  <c r="H629" i="1"/>
  <c r="I629" i="1" s="1"/>
  <c r="H628" i="1"/>
  <c r="H627" i="1"/>
  <c r="I627" i="1" s="1"/>
  <c r="H626" i="1"/>
  <c r="I626" i="1" s="1"/>
  <c r="H625" i="1"/>
  <c r="H624" i="1"/>
  <c r="I624" i="1" s="1"/>
  <c r="H623" i="1"/>
  <c r="I623" i="1" s="1"/>
  <c r="H622" i="1"/>
  <c r="H621" i="1"/>
  <c r="I621" i="1" s="1"/>
  <c r="H620" i="1"/>
  <c r="H619" i="1"/>
  <c r="I619" i="1" s="1"/>
  <c r="H618" i="1"/>
  <c r="I618" i="1" s="1"/>
  <c r="H617" i="1"/>
  <c r="H616" i="1"/>
  <c r="I616" i="1" s="1"/>
  <c r="H615" i="1"/>
  <c r="I615" i="1" s="1"/>
  <c r="H614" i="1"/>
  <c r="H613" i="1"/>
  <c r="I613" i="1" s="1"/>
  <c r="H612" i="1"/>
  <c r="H611" i="1"/>
  <c r="I611" i="1" s="1"/>
  <c r="H610" i="1"/>
  <c r="I610" i="1" s="1"/>
  <c r="H609" i="1"/>
  <c r="H608" i="1"/>
  <c r="I608" i="1" s="1"/>
  <c r="H607" i="1"/>
  <c r="I607" i="1" s="1"/>
  <c r="H606" i="1"/>
  <c r="H605" i="1"/>
  <c r="I605" i="1" s="1"/>
  <c r="H604" i="1"/>
  <c r="H603" i="1"/>
  <c r="I603" i="1" s="1"/>
  <c r="H602" i="1"/>
  <c r="I602" i="1" s="1"/>
  <c r="H601" i="1"/>
  <c r="H600" i="1"/>
  <c r="I600" i="1" s="1"/>
  <c r="H599" i="1"/>
  <c r="I599" i="1" s="1"/>
  <c r="H598" i="1"/>
  <c r="H597" i="1"/>
  <c r="I597" i="1" s="1"/>
  <c r="H596" i="1"/>
  <c r="H595" i="1"/>
  <c r="I595" i="1" s="1"/>
  <c r="H594" i="1"/>
  <c r="I594" i="1" s="1"/>
  <c r="H593" i="1"/>
  <c r="H592" i="1"/>
  <c r="I592" i="1" s="1"/>
  <c r="H591" i="1"/>
  <c r="I591" i="1" s="1"/>
  <c r="H590" i="1"/>
  <c r="H589" i="1"/>
  <c r="I589" i="1" s="1"/>
  <c r="H588" i="1"/>
  <c r="H587" i="1"/>
  <c r="I587" i="1" s="1"/>
  <c r="H586" i="1"/>
  <c r="I586" i="1" s="1"/>
  <c r="H585" i="1"/>
  <c r="H584" i="1"/>
  <c r="I584" i="1" s="1"/>
  <c r="H583" i="1"/>
  <c r="I583" i="1" s="1"/>
  <c r="H582" i="1"/>
  <c r="H581" i="1"/>
  <c r="I581" i="1" s="1"/>
  <c r="H580" i="1"/>
  <c r="H579" i="1"/>
  <c r="I579" i="1" s="1"/>
  <c r="H578" i="1"/>
  <c r="I578" i="1" s="1"/>
  <c r="H577" i="1"/>
  <c r="H576" i="1"/>
  <c r="I576" i="1" s="1"/>
  <c r="H575" i="1"/>
  <c r="I575" i="1" s="1"/>
  <c r="H574" i="1"/>
  <c r="H573" i="1"/>
  <c r="I573" i="1" s="1"/>
  <c r="H572" i="1"/>
  <c r="H571" i="1"/>
  <c r="I571" i="1" s="1"/>
  <c r="H570" i="1"/>
  <c r="I570" i="1" s="1"/>
  <c r="H569" i="1"/>
  <c r="H568" i="1"/>
  <c r="I568" i="1" s="1"/>
  <c r="H567" i="1"/>
  <c r="I567" i="1" s="1"/>
  <c r="H566" i="1"/>
  <c r="H565" i="1"/>
  <c r="I565" i="1" s="1"/>
  <c r="H564" i="1"/>
  <c r="H563" i="1"/>
  <c r="I563" i="1" s="1"/>
  <c r="H562" i="1"/>
  <c r="I562" i="1" s="1"/>
  <c r="H561" i="1"/>
  <c r="H560" i="1"/>
  <c r="I560" i="1" s="1"/>
  <c r="H559" i="1"/>
  <c r="I559" i="1" s="1"/>
  <c r="H558" i="1"/>
  <c r="H557" i="1"/>
  <c r="I557" i="1" s="1"/>
  <c r="H556" i="1"/>
  <c r="H555" i="1"/>
  <c r="I555" i="1" s="1"/>
  <c r="H554" i="1"/>
  <c r="I554" i="1" s="1"/>
  <c r="H553" i="1"/>
  <c r="H552" i="1"/>
  <c r="I552" i="1" s="1"/>
  <c r="H551" i="1"/>
  <c r="I551" i="1" s="1"/>
  <c r="H550" i="1"/>
  <c r="H549" i="1"/>
  <c r="I549" i="1" s="1"/>
  <c r="H548" i="1"/>
  <c r="H547" i="1"/>
  <c r="I547" i="1" s="1"/>
  <c r="H546" i="1"/>
  <c r="I546" i="1" s="1"/>
  <c r="H545" i="1"/>
  <c r="H544" i="1"/>
  <c r="I544" i="1" s="1"/>
  <c r="H543" i="1"/>
  <c r="I543" i="1" s="1"/>
  <c r="H542" i="1"/>
  <c r="H541" i="1"/>
  <c r="I541" i="1" s="1"/>
  <c r="H540" i="1"/>
  <c r="H539" i="1"/>
  <c r="I539" i="1" s="1"/>
  <c r="H538" i="1"/>
  <c r="I538" i="1" s="1"/>
  <c r="H537" i="1"/>
  <c r="H536" i="1"/>
  <c r="I536" i="1" s="1"/>
  <c r="H535" i="1"/>
  <c r="I535" i="1" s="1"/>
  <c r="H534" i="1"/>
  <c r="H533" i="1"/>
  <c r="I533" i="1" s="1"/>
  <c r="H532" i="1"/>
  <c r="H531" i="1"/>
  <c r="I531" i="1" s="1"/>
  <c r="H530" i="1"/>
  <c r="I530" i="1" s="1"/>
  <c r="H529" i="1"/>
  <c r="H528" i="1"/>
  <c r="I528" i="1" s="1"/>
  <c r="H527" i="1"/>
  <c r="I527" i="1" s="1"/>
  <c r="H526" i="1"/>
  <c r="H525" i="1"/>
  <c r="I525" i="1" s="1"/>
  <c r="H524" i="1"/>
  <c r="H523" i="1"/>
  <c r="I523" i="1" s="1"/>
  <c r="H522" i="1"/>
  <c r="I522" i="1" s="1"/>
  <c r="H521" i="1"/>
  <c r="H520" i="1"/>
  <c r="I520" i="1" s="1"/>
  <c r="H519" i="1"/>
  <c r="I519" i="1" s="1"/>
  <c r="H518" i="1"/>
  <c r="H517" i="1"/>
  <c r="I517" i="1" s="1"/>
  <c r="H516" i="1"/>
  <c r="H515" i="1"/>
  <c r="I515" i="1" s="1"/>
  <c r="H514" i="1"/>
  <c r="I514" i="1" s="1"/>
  <c r="H513" i="1"/>
  <c r="H512" i="1"/>
  <c r="I512" i="1" s="1"/>
  <c r="H511" i="1"/>
  <c r="I511" i="1" s="1"/>
  <c r="H510" i="1"/>
  <c r="H509" i="1"/>
  <c r="I509" i="1" s="1"/>
  <c r="H508" i="1"/>
  <c r="H507" i="1"/>
  <c r="I507" i="1" s="1"/>
  <c r="H506" i="1"/>
  <c r="I506" i="1" s="1"/>
  <c r="H505" i="1"/>
  <c r="H504" i="1"/>
  <c r="I504" i="1" s="1"/>
  <c r="H503" i="1"/>
  <c r="I503" i="1" s="1"/>
  <c r="H502" i="1"/>
  <c r="H501" i="1"/>
  <c r="I501" i="1" s="1"/>
  <c r="H500" i="1"/>
  <c r="H499" i="1"/>
  <c r="I499" i="1" s="1"/>
  <c r="H498" i="1"/>
  <c r="I498" i="1" s="1"/>
  <c r="H497" i="1"/>
  <c r="H496" i="1"/>
  <c r="I496" i="1" s="1"/>
  <c r="H495" i="1"/>
  <c r="I495" i="1" s="1"/>
  <c r="H494" i="1"/>
  <c r="H493" i="1"/>
  <c r="I493" i="1" s="1"/>
  <c r="H492" i="1"/>
  <c r="H491" i="1"/>
  <c r="I491" i="1" s="1"/>
  <c r="H490" i="1"/>
  <c r="I490" i="1" s="1"/>
  <c r="H489" i="1"/>
  <c r="H488" i="1"/>
  <c r="I488" i="1" s="1"/>
  <c r="H487" i="1"/>
  <c r="I487" i="1" s="1"/>
  <c r="H486" i="1"/>
  <c r="H485" i="1"/>
  <c r="I485" i="1" s="1"/>
  <c r="H484" i="1"/>
  <c r="H483" i="1"/>
  <c r="I483" i="1" s="1"/>
  <c r="H482" i="1"/>
  <c r="I482" i="1" s="1"/>
  <c r="H481" i="1"/>
  <c r="H480" i="1"/>
  <c r="I480" i="1" s="1"/>
  <c r="H479" i="1"/>
  <c r="I479" i="1" s="1"/>
  <c r="H478" i="1"/>
  <c r="H477" i="1"/>
  <c r="I477" i="1" s="1"/>
  <c r="H476" i="1"/>
  <c r="H475" i="1"/>
  <c r="I475" i="1" s="1"/>
  <c r="H474" i="1"/>
  <c r="I474" i="1" s="1"/>
  <c r="H473" i="1"/>
  <c r="H472" i="1"/>
  <c r="I472" i="1" s="1"/>
  <c r="H471" i="1"/>
  <c r="I471" i="1" s="1"/>
  <c r="H470" i="1"/>
  <c r="H469" i="1"/>
  <c r="I469" i="1" s="1"/>
  <c r="H468" i="1"/>
  <c r="H467" i="1"/>
  <c r="I467" i="1" s="1"/>
  <c r="H466" i="1"/>
  <c r="I466" i="1" s="1"/>
  <c r="H465" i="1"/>
  <c r="H464" i="1"/>
  <c r="I464" i="1" s="1"/>
  <c r="H463" i="1"/>
  <c r="I463" i="1" s="1"/>
  <c r="H462" i="1"/>
  <c r="H461" i="1"/>
  <c r="I461" i="1" s="1"/>
  <c r="H460" i="1"/>
  <c r="H459" i="1"/>
  <c r="I459" i="1" s="1"/>
  <c r="H458" i="1"/>
  <c r="I458" i="1" s="1"/>
  <c r="H457" i="1"/>
  <c r="H456" i="1"/>
  <c r="I456" i="1" s="1"/>
  <c r="H455" i="1"/>
  <c r="I455" i="1" s="1"/>
  <c r="H454" i="1"/>
  <c r="H453" i="1"/>
  <c r="I453" i="1" s="1"/>
  <c r="H452" i="1"/>
  <c r="H451" i="1"/>
  <c r="I451" i="1" s="1"/>
  <c r="H450" i="1"/>
  <c r="I450" i="1" s="1"/>
  <c r="H449" i="1"/>
  <c r="H448" i="1"/>
  <c r="I448" i="1" s="1"/>
  <c r="H447" i="1"/>
  <c r="I447" i="1" s="1"/>
  <c r="H446" i="1"/>
  <c r="H445" i="1"/>
  <c r="I445" i="1" s="1"/>
  <c r="H444" i="1"/>
  <c r="H443" i="1"/>
  <c r="I443" i="1" s="1"/>
  <c r="H442" i="1"/>
  <c r="I442" i="1" s="1"/>
  <c r="H441" i="1"/>
  <c r="H440" i="1"/>
  <c r="I440" i="1" s="1"/>
  <c r="H439" i="1"/>
  <c r="I439" i="1" s="1"/>
  <c r="H438" i="1"/>
  <c r="H437" i="1"/>
  <c r="I437" i="1" s="1"/>
  <c r="H436" i="1"/>
  <c r="H435" i="1"/>
  <c r="I435" i="1" s="1"/>
  <c r="H434" i="1"/>
  <c r="I434" i="1" s="1"/>
  <c r="H433" i="1"/>
  <c r="H432" i="1"/>
  <c r="I432" i="1" s="1"/>
  <c r="H431" i="1"/>
  <c r="I431" i="1" s="1"/>
  <c r="H430" i="1"/>
  <c r="H429" i="1"/>
  <c r="I429" i="1" s="1"/>
  <c r="H428" i="1"/>
  <c r="H427" i="1"/>
  <c r="I427" i="1" s="1"/>
  <c r="H426" i="1"/>
  <c r="I426" i="1" s="1"/>
  <c r="H425" i="1"/>
  <c r="H424" i="1"/>
  <c r="I424" i="1" s="1"/>
  <c r="H423" i="1"/>
  <c r="I423" i="1" s="1"/>
  <c r="H422" i="1"/>
  <c r="H421" i="1"/>
  <c r="I421" i="1" s="1"/>
  <c r="H420" i="1"/>
  <c r="H419" i="1"/>
  <c r="I419" i="1" s="1"/>
  <c r="H418" i="1"/>
  <c r="I418" i="1" s="1"/>
  <c r="H417" i="1"/>
  <c r="H416" i="1"/>
  <c r="I416" i="1" s="1"/>
  <c r="H415" i="1"/>
  <c r="I415" i="1" s="1"/>
  <c r="H414" i="1"/>
  <c r="H413" i="1"/>
  <c r="I413" i="1" s="1"/>
  <c r="H412" i="1"/>
  <c r="H411" i="1"/>
  <c r="I411" i="1" s="1"/>
  <c r="H410" i="1"/>
  <c r="I410" i="1" s="1"/>
  <c r="H409" i="1"/>
  <c r="H408" i="1"/>
  <c r="I408" i="1" s="1"/>
  <c r="H407" i="1"/>
  <c r="I407" i="1" s="1"/>
  <c r="H406" i="1"/>
  <c r="H405" i="1"/>
  <c r="I405" i="1" s="1"/>
  <c r="H404" i="1"/>
  <c r="H403" i="1"/>
  <c r="I403" i="1" s="1"/>
  <c r="H402" i="1"/>
  <c r="I402" i="1" s="1"/>
  <c r="H401" i="1"/>
  <c r="H400" i="1"/>
  <c r="I400" i="1" s="1"/>
  <c r="H399" i="1"/>
  <c r="I399" i="1" s="1"/>
  <c r="H398" i="1"/>
  <c r="H397" i="1"/>
  <c r="I397" i="1" s="1"/>
  <c r="H396" i="1"/>
  <c r="H395" i="1"/>
  <c r="I395" i="1" s="1"/>
  <c r="H394" i="1"/>
  <c r="I394" i="1" s="1"/>
  <c r="H393" i="1"/>
  <c r="H392" i="1"/>
  <c r="I392" i="1" s="1"/>
  <c r="H391" i="1"/>
  <c r="I391" i="1" s="1"/>
  <c r="H390" i="1"/>
  <c r="H389" i="1"/>
  <c r="I389" i="1" s="1"/>
  <c r="H388" i="1"/>
  <c r="H387" i="1"/>
  <c r="I387" i="1" s="1"/>
  <c r="H386" i="1"/>
  <c r="I386" i="1" s="1"/>
  <c r="H385" i="1"/>
  <c r="H384" i="1"/>
  <c r="I384" i="1" s="1"/>
  <c r="H383" i="1"/>
  <c r="I383" i="1" s="1"/>
  <c r="H382" i="1"/>
  <c r="H381" i="1"/>
  <c r="I381" i="1" s="1"/>
  <c r="H380" i="1"/>
  <c r="H379" i="1"/>
  <c r="I379" i="1" s="1"/>
  <c r="H378" i="1"/>
  <c r="I378" i="1" s="1"/>
  <c r="H377" i="1"/>
  <c r="H376" i="1"/>
  <c r="I376" i="1" s="1"/>
  <c r="H375" i="1"/>
  <c r="I375" i="1" s="1"/>
  <c r="H374" i="1"/>
  <c r="H373" i="1"/>
  <c r="I373" i="1" s="1"/>
  <c r="H372" i="1"/>
  <c r="H371" i="1"/>
  <c r="I371" i="1" s="1"/>
  <c r="H370" i="1"/>
  <c r="I370" i="1" s="1"/>
  <c r="H369" i="1"/>
  <c r="H368" i="1"/>
  <c r="I368" i="1" s="1"/>
  <c r="H367" i="1"/>
  <c r="I367" i="1" s="1"/>
  <c r="H366" i="1"/>
  <c r="H365" i="1"/>
  <c r="I365" i="1" s="1"/>
  <c r="H364" i="1"/>
  <c r="H363" i="1"/>
  <c r="I363" i="1" s="1"/>
  <c r="H362" i="1"/>
  <c r="I362" i="1" s="1"/>
  <c r="H361" i="1"/>
  <c r="H360" i="1"/>
  <c r="I360" i="1" s="1"/>
  <c r="H359" i="1"/>
  <c r="I359" i="1" s="1"/>
  <c r="H358" i="1"/>
  <c r="H357" i="1"/>
  <c r="I357" i="1" s="1"/>
  <c r="H356" i="1"/>
  <c r="H355" i="1"/>
  <c r="I355" i="1" s="1"/>
  <c r="H354" i="1"/>
  <c r="I354" i="1" s="1"/>
  <c r="H353" i="1"/>
  <c r="H352" i="1"/>
  <c r="I352" i="1" s="1"/>
  <c r="H351" i="1"/>
  <c r="I351" i="1" s="1"/>
  <c r="H350" i="1"/>
  <c r="H349" i="1"/>
  <c r="I349" i="1" s="1"/>
  <c r="H348" i="1"/>
  <c r="H347" i="1"/>
  <c r="I347" i="1" s="1"/>
  <c r="H346" i="1"/>
  <c r="I346" i="1" s="1"/>
  <c r="H345" i="1"/>
  <c r="H344" i="1"/>
  <c r="I344" i="1" s="1"/>
  <c r="H343" i="1"/>
  <c r="I343" i="1" s="1"/>
  <c r="H342" i="1"/>
  <c r="H341" i="1"/>
  <c r="I341" i="1" s="1"/>
  <c r="H340" i="1"/>
  <c r="H339" i="1"/>
  <c r="I339" i="1" s="1"/>
  <c r="H338" i="1"/>
  <c r="I338" i="1" s="1"/>
  <c r="H337" i="1"/>
  <c r="H336" i="1"/>
  <c r="I336" i="1" s="1"/>
  <c r="H335" i="1"/>
  <c r="I335" i="1" s="1"/>
  <c r="H334" i="1"/>
  <c r="H333" i="1"/>
  <c r="I333" i="1" s="1"/>
  <c r="H332" i="1"/>
  <c r="H331" i="1"/>
  <c r="I331" i="1" s="1"/>
  <c r="H330" i="1"/>
  <c r="I330" i="1" s="1"/>
  <c r="H329" i="1"/>
  <c r="H328" i="1"/>
  <c r="I328" i="1" s="1"/>
  <c r="H327" i="1"/>
  <c r="I327" i="1" s="1"/>
  <c r="H326" i="1"/>
  <c r="H325" i="1"/>
  <c r="I325" i="1" s="1"/>
  <c r="H324" i="1"/>
  <c r="H323" i="1"/>
  <c r="I323" i="1" s="1"/>
  <c r="H322" i="1"/>
  <c r="I322" i="1" s="1"/>
  <c r="H321" i="1"/>
  <c r="H320" i="1"/>
  <c r="I320" i="1" s="1"/>
  <c r="H319" i="1"/>
  <c r="I319" i="1" s="1"/>
  <c r="H318" i="1"/>
  <c r="H317" i="1"/>
  <c r="I317" i="1" s="1"/>
  <c r="H316" i="1"/>
  <c r="H315" i="1"/>
  <c r="I315" i="1" s="1"/>
  <c r="H314" i="1"/>
  <c r="I314" i="1" s="1"/>
  <c r="H313" i="1"/>
  <c r="H312" i="1"/>
  <c r="I312" i="1" s="1"/>
  <c r="H311" i="1"/>
  <c r="I311" i="1" s="1"/>
  <c r="H310" i="1"/>
  <c r="H309" i="1"/>
  <c r="I309" i="1" s="1"/>
  <c r="H308" i="1"/>
  <c r="H307" i="1"/>
  <c r="I307" i="1" s="1"/>
  <c r="H306" i="1"/>
  <c r="I306" i="1" s="1"/>
  <c r="H305" i="1"/>
  <c r="H304" i="1"/>
  <c r="I304" i="1" s="1"/>
  <c r="H303" i="1"/>
  <c r="I303" i="1" s="1"/>
  <c r="H302" i="1"/>
  <c r="H301" i="1"/>
  <c r="I301" i="1" s="1"/>
  <c r="H300" i="1"/>
  <c r="H299" i="1"/>
  <c r="I299" i="1" s="1"/>
  <c r="H298" i="1"/>
  <c r="I298" i="1" s="1"/>
  <c r="H297" i="1"/>
  <c r="H296" i="1"/>
  <c r="I296" i="1" s="1"/>
  <c r="H295" i="1"/>
  <c r="I295" i="1" s="1"/>
  <c r="H294" i="1"/>
  <c r="H293" i="1"/>
  <c r="I293" i="1" s="1"/>
  <c r="H292" i="1"/>
  <c r="H291" i="1"/>
  <c r="I291" i="1" s="1"/>
  <c r="H290" i="1"/>
  <c r="I290" i="1" s="1"/>
  <c r="H289" i="1"/>
  <c r="H288" i="1"/>
  <c r="I288" i="1" s="1"/>
  <c r="H287" i="1"/>
  <c r="I287" i="1" s="1"/>
  <c r="H286" i="1"/>
  <c r="H285" i="1"/>
  <c r="I285" i="1" s="1"/>
  <c r="H284" i="1"/>
  <c r="H283" i="1"/>
  <c r="I283" i="1" s="1"/>
  <c r="H282" i="1"/>
  <c r="I282" i="1" s="1"/>
  <c r="H281" i="1"/>
  <c r="H280" i="1"/>
  <c r="I280" i="1" s="1"/>
  <c r="H279" i="1"/>
  <c r="I279" i="1" s="1"/>
  <c r="H278" i="1"/>
  <c r="H277" i="1"/>
  <c r="I277" i="1" s="1"/>
  <c r="H276" i="1"/>
  <c r="H275" i="1"/>
  <c r="I275" i="1" s="1"/>
  <c r="H274" i="1"/>
  <c r="I274" i="1" s="1"/>
  <c r="H273" i="1"/>
  <c r="H272" i="1"/>
  <c r="I272" i="1" s="1"/>
  <c r="H271" i="1"/>
  <c r="I271" i="1" s="1"/>
  <c r="H270" i="1"/>
  <c r="H269" i="1"/>
  <c r="I269" i="1" s="1"/>
  <c r="H268" i="1"/>
  <c r="H267" i="1"/>
  <c r="I267" i="1" s="1"/>
  <c r="H266" i="1"/>
  <c r="I266" i="1" s="1"/>
  <c r="H265" i="1"/>
  <c r="H264" i="1"/>
  <c r="I264" i="1" s="1"/>
  <c r="H263" i="1"/>
  <c r="I263" i="1" s="1"/>
  <c r="H262" i="1"/>
  <c r="H261" i="1"/>
  <c r="I261" i="1" s="1"/>
  <c r="H260" i="1"/>
  <c r="H259" i="1"/>
  <c r="I259" i="1" s="1"/>
  <c r="H258" i="1"/>
  <c r="I258" i="1" s="1"/>
  <c r="H257" i="1"/>
  <c r="H256" i="1"/>
  <c r="I256" i="1" s="1"/>
  <c r="H255" i="1"/>
  <c r="I255" i="1" s="1"/>
  <c r="H254" i="1"/>
  <c r="H253" i="1"/>
  <c r="I253" i="1" s="1"/>
  <c r="H252" i="1"/>
  <c r="H251" i="1"/>
  <c r="I251" i="1" s="1"/>
  <c r="H250" i="1"/>
  <c r="I250" i="1" s="1"/>
  <c r="H249" i="1"/>
  <c r="H248" i="1"/>
  <c r="I248" i="1" s="1"/>
  <c r="H247" i="1"/>
  <c r="I247" i="1" s="1"/>
  <c r="H246" i="1"/>
  <c r="H245" i="1"/>
  <c r="I245" i="1" s="1"/>
  <c r="H244" i="1"/>
  <c r="H243" i="1"/>
  <c r="I243" i="1" s="1"/>
  <c r="H242" i="1"/>
  <c r="I242" i="1" s="1"/>
  <c r="H241" i="1"/>
  <c r="H240" i="1"/>
  <c r="I240" i="1" s="1"/>
  <c r="H239" i="1"/>
  <c r="I239" i="1" s="1"/>
  <c r="H238" i="1"/>
  <c r="H237" i="1"/>
  <c r="I237" i="1" s="1"/>
  <c r="H236" i="1"/>
  <c r="H235" i="1"/>
  <c r="I235" i="1" s="1"/>
  <c r="H234" i="1"/>
  <c r="I234" i="1" s="1"/>
  <c r="H233" i="1"/>
  <c r="H232" i="1"/>
  <c r="I232" i="1" s="1"/>
  <c r="H231" i="1"/>
  <c r="I231" i="1" s="1"/>
  <c r="H230" i="1"/>
  <c r="H229" i="1"/>
  <c r="I229" i="1" s="1"/>
  <c r="H228" i="1"/>
  <c r="H227" i="1"/>
  <c r="I227" i="1" s="1"/>
  <c r="H226" i="1"/>
  <c r="I226" i="1" s="1"/>
  <c r="H225" i="1"/>
  <c r="H224" i="1"/>
  <c r="I224" i="1" s="1"/>
  <c r="H223" i="1"/>
  <c r="I223" i="1" s="1"/>
  <c r="H222" i="1"/>
  <c r="H221" i="1"/>
  <c r="I221" i="1" s="1"/>
  <c r="H220" i="1"/>
  <c r="H219" i="1"/>
  <c r="I219" i="1" s="1"/>
  <c r="H218" i="1"/>
  <c r="I218" i="1" s="1"/>
  <c r="H217" i="1"/>
  <c r="H216" i="1"/>
  <c r="I216" i="1" s="1"/>
  <c r="H215" i="1"/>
  <c r="I215" i="1" s="1"/>
  <c r="H214" i="1"/>
  <c r="H213" i="1"/>
  <c r="I213" i="1" s="1"/>
  <c r="H212" i="1"/>
  <c r="H211" i="1"/>
  <c r="I211" i="1" s="1"/>
  <c r="H210" i="1"/>
  <c r="I210" i="1" s="1"/>
  <c r="H209" i="1"/>
  <c r="H208" i="1"/>
  <c r="I208" i="1" s="1"/>
  <c r="H207" i="1"/>
  <c r="I207" i="1" s="1"/>
  <c r="H206" i="1"/>
  <c r="H205" i="1"/>
  <c r="I205" i="1" s="1"/>
  <c r="H204" i="1"/>
  <c r="H203" i="1"/>
  <c r="I203" i="1" s="1"/>
  <c r="H202" i="1"/>
  <c r="I202" i="1" s="1"/>
  <c r="H201" i="1"/>
  <c r="H200" i="1"/>
  <c r="I200" i="1" s="1"/>
  <c r="H199" i="1"/>
  <c r="I199" i="1" s="1"/>
  <c r="H198" i="1"/>
  <c r="H197" i="1"/>
  <c r="I197" i="1" s="1"/>
  <c r="H196" i="1"/>
  <c r="H195" i="1"/>
  <c r="I195" i="1" s="1"/>
  <c r="H194" i="1"/>
  <c r="I194" i="1" s="1"/>
  <c r="H193" i="1"/>
  <c r="H192" i="1"/>
  <c r="I192" i="1" s="1"/>
  <c r="H191" i="1"/>
  <c r="I191" i="1" s="1"/>
  <c r="H190" i="1"/>
  <c r="H189" i="1"/>
  <c r="I189" i="1" s="1"/>
  <c r="H188" i="1"/>
  <c r="H187" i="1"/>
  <c r="I187" i="1" s="1"/>
  <c r="H186" i="1"/>
  <c r="I186" i="1" s="1"/>
  <c r="H185" i="1"/>
  <c r="H184" i="1"/>
  <c r="I184" i="1" s="1"/>
  <c r="H183" i="1"/>
  <c r="I183" i="1" s="1"/>
  <c r="H182" i="1"/>
  <c r="H181" i="1"/>
  <c r="I181" i="1" s="1"/>
  <c r="H180" i="1"/>
  <c r="H179" i="1"/>
  <c r="I179" i="1" s="1"/>
  <c r="H178" i="1"/>
  <c r="I178" i="1" s="1"/>
  <c r="H177" i="1"/>
  <c r="H176" i="1"/>
  <c r="I176" i="1" s="1"/>
  <c r="H175" i="1"/>
  <c r="I175" i="1" s="1"/>
  <c r="H174" i="1"/>
  <c r="H173" i="1"/>
  <c r="I173" i="1" s="1"/>
  <c r="H172" i="1"/>
  <c r="H171" i="1"/>
  <c r="I171" i="1" s="1"/>
  <c r="H170" i="1"/>
  <c r="I170" i="1" s="1"/>
  <c r="H169" i="1"/>
  <c r="H168" i="1"/>
  <c r="I168" i="1" s="1"/>
  <c r="H167" i="1"/>
  <c r="I167" i="1" s="1"/>
  <c r="H166" i="1"/>
  <c r="H165" i="1"/>
  <c r="I165" i="1" s="1"/>
  <c r="H164" i="1"/>
  <c r="H163" i="1"/>
  <c r="I163" i="1" s="1"/>
  <c r="H162" i="1"/>
  <c r="I162" i="1" s="1"/>
  <c r="H161" i="1"/>
  <c r="H160" i="1"/>
  <c r="I160" i="1" s="1"/>
  <c r="H159" i="1"/>
  <c r="I159" i="1" s="1"/>
  <c r="H158" i="1"/>
  <c r="H157" i="1"/>
  <c r="I157" i="1" s="1"/>
  <c r="H156" i="1"/>
  <c r="H155" i="1"/>
  <c r="I155" i="1" s="1"/>
  <c r="H154" i="1"/>
  <c r="I154" i="1" s="1"/>
  <c r="H153" i="1"/>
  <c r="H152" i="1"/>
  <c r="I152" i="1" s="1"/>
  <c r="H151" i="1"/>
  <c r="I151" i="1" s="1"/>
  <c r="H150" i="1"/>
  <c r="H149" i="1"/>
  <c r="I149" i="1" s="1"/>
  <c r="H148" i="1"/>
  <c r="H147" i="1"/>
  <c r="I147" i="1" s="1"/>
  <c r="H146" i="1"/>
  <c r="I146" i="1" s="1"/>
  <c r="H145" i="1"/>
  <c r="H144" i="1"/>
  <c r="I144" i="1" s="1"/>
  <c r="H143" i="1"/>
  <c r="I143" i="1" s="1"/>
  <c r="H142" i="1"/>
  <c r="H141" i="1"/>
  <c r="I141" i="1" s="1"/>
  <c r="H140" i="1"/>
  <c r="H139" i="1"/>
  <c r="I139" i="1" s="1"/>
  <c r="H138" i="1"/>
  <c r="I138" i="1" s="1"/>
  <c r="H137" i="1"/>
  <c r="H136" i="1"/>
  <c r="I136" i="1" s="1"/>
  <c r="H135" i="1"/>
  <c r="I135" i="1" s="1"/>
  <c r="H134" i="1"/>
  <c r="H133" i="1"/>
  <c r="I133" i="1" s="1"/>
  <c r="H132" i="1"/>
  <c r="H131" i="1"/>
  <c r="I131" i="1" s="1"/>
  <c r="H130" i="1"/>
  <c r="I130" i="1" s="1"/>
  <c r="H129" i="1"/>
  <c r="H128" i="1"/>
  <c r="I128" i="1" s="1"/>
  <c r="H127" i="1"/>
  <c r="I127" i="1" s="1"/>
  <c r="H126" i="1"/>
  <c r="H125" i="1"/>
  <c r="I125" i="1" s="1"/>
  <c r="H124" i="1"/>
  <c r="H123" i="1"/>
  <c r="I123" i="1" s="1"/>
  <c r="H122" i="1"/>
  <c r="I122" i="1" s="1"/>
  <c r="H121" i="1"/>
  <c r="H120" i="1"/>
  <c r="I120" i="1" s="1"/>
  <c r="H119" i="1"/>
  <c r="I119" i="1" s="1"/>
  <c r="H118" i="1"/>
  <c r="H117" i="1"/>
  <c r="I117" i="1" s="1"/>
  <c r="H116" i="1"/>
  <c r="H115" i="1"/>
  <c r="I115" i="1" s="1"/>
  <c r="H114" i="1"/>
  <c r="I114" i="1" s="1"/>
  <c r="H113" i="1"/>
  <c r="H112" i="1"/>
  <c r="I112" i="1" s="1"/>
  <c r="H111" i="1"/>
  <c r="I111" i="1" s="1"/>
  <c r="H110" i="1"/>
  <c r="H109" i="1"/>
  <c r="I109" i="1" s="1"/>
  <c r="H108" i="1"/>
  <c r="H107" i="1"/>
  <c r="I107" i="1" s="1"/>
  <c r="H106" i="1"/>
  <c r="I106" i="1" s="1"/>
  <c r="H105" i="1"/>
  <c r="H104" i="1"/>
  <c r="I104" i="1" s="1"/>
  <c r="H103" i="1"/>
  <c r="I103" i="1" s="1"/>
  <c r="H102" i="1"/>
  <c r="H101" i="1"/>
  <c r="I101" i="1" s="1"/>
  <c r="H100" i="1"/>
  <c r="H99" i="1"/>
  <c r="I99" i="1" s="1"/>
  <c r="H98" i="1"/>
  <c r="I98" i="1" s="1"/>
  <c r="H97" i="1"/>
  <c r="H96" i="1"/>
  <c r="I96" i="1" s="1"/>
  <c r="H95" i="1"/>
  <c r="I95" i="1" s="1"/>
  <c r="H94" i="1"/>
  <c r="H93" i="1"/>
  <c r="I93" i="1" s="1"/>
  <c r="H92" i="1"/>
  <c r="H91" i="1"/>
  <c r="I91" i="1" s="1"/>
  <c r="H90" i="1"/>
  <c r="I90" i="1" s="1"/>
  <c r="H89" i="1"/>
  <c r="H88" i="1"/>
  <c r="I88" i="1" s="1"/>
  <c r="H87" i="1"/>
  <c r="I87" i="1" s="1"/>
  <c r="H86" i="1"/>
  <c r="H85" i="1"/>
  <c r="I85" i="1" s="1"/>
  <c r="H84" i="1"/>
  <c r="H83" i="1"/>
  <c r="I83" i="1" s="1"/>
  <c r="H82" i="1"/>
  <c r="I82" i="1" s="1"/>
  <c r="H81" i="1"/>
  <c r="H80" i="1"/>
  <c r="I80" i="1" s="1"/>
  <c r="H79" i="1"/>
  <c r="I79" i="1" s="1"/>
  <c r="H78" i="1"/>
  <c r="H77" i="1"/>
  <c r="I77" i="1" s="1"/>
  <c r="H76" i="1"/>
  <c r="H75" i="1"/>
  <c r="I75" i="1" s="1"/>
  <c r="H74" i="1"/>
  <c r="I74" i="1" s="1"/>
  <c r="H73" i="1"/>
  <c r="H72" i="1"/>
  <c r="I72" i="1" s="1"/>
  <c r="H71" i="1"/>
  <c r="I71" i="1" s="1"/>
  <c r="H70" i="1"/>
  <c r="H69" i="1"/>
  <c r="I69" i="1" s="1"/>
  <c r="H68" i="1"/>
  <c r="H67" i="1"/>
  <c r="I67" i="1" s="1"/>
  <c r="H66" i="1"/>
  <c r="I66" i="1" s="1"/>
  <c r="H65" i="1"/>
  <c r="H64" i="1"/>
  <c r="I64" i="1" s="1"/>
  <c r="H63" i="1"/>
  <c r="I63" i="1" s="1"/>
  <c r="H62" i="1"/>
  <c r="H61" i="1"/>
  <c r="I61" i="1" s="1"/>
  <c r="H60" i="1"/>
  <c r="H59" i="1"/>
  <c r="I59" i="1" s="1"/>
  <c r="H58" i="1"/>
  <c r="I58" i="1" s="1"/>
  <c r="H57" i="1"/>
  <c r="H56" i="1"/>
  <c r="I56" i="1" s="1"/>
  <c r="H55" i="1"/>
  <c r="I55" i="1" s="1"/>
  <c r="H54" i="1"/>
  <c r="H53" i="1"/>
  <c r="I53" i="1" s="1"/>
  <c r="H52" i="1"/>
  <c r="H51" i="1"/>
  <c r="I51" i="1" s="1"/>
  <c r="H50" i="1"/>
  <c r="I50" i="1" s="1"/>
  <c r="H49" i="1"/>
  <c r="H48" i="1"/>
  <c r="I48" i="1" s="1"/>
  <c r="H47" i="1"/>
  <c r="I47" i="1" s="1"/>
  <c r="H46" i="1"/>
  <c r="H45" i="1"/>
  <c r="I45" i="1" s="1"/>
  <c r="H44" i="1"/>
  <c r="H43" i="1"/>
  <c r="I43" i="1" s="1"/>
  <c r="H42" i="1"/>
  <c r="I42" i="1" s="1"/>
  <c r="H41" i="1"/>
  <c r="H40" i="1"/>
  <c r="I40" i="1" s="1"/>
  <c r="H39" i="1"/>
  <c r="I39" i="1" s="1"/>
  <c r="H38" i="1"/>
  <c r="H37" i="1"/>
  <c r="I37" i="1" s="1"/>
  <c r="H36" i="1"/>
  <c r="H35" i="1"/>
  <c r="I35" i="1" s="1"/>
  <c r="H34" i="1"/>
  <c r="I34" i="1" s="1"/>
  <c r="H33" i="1"/>
  <c r="H32" i="1"/>
  <c r="I32" i="1" s="1"/>
  <c r="H31" i="1"/>
  <c r="I31" i="1" s="1"/>
  <c r="H30" i="1"/>
  <c r="H29" i="1"/>
  <c r="I29" i="1" s="1"/>
  <c r="H28" i="1"/>
  <c r="H27" i="1"/>
  <c r="I27" i="1" s="1"/>
  <c r="H26" i="1"/>
  <c r="I26" i="1" s="1"/>
  <c r="H25" i="1"/>
  <c r="H24" i="1"/>
  <c r="I24" i="1" s="1"/>
  <c r="H23" i="1"/>
  <c r="I23" i="1" s="1"/>
  <c r="H22" i="1"/>
  <c r="H21" i="1"/>
  <c r="I21" i="1" s="1"/>
  <c r="H20" i="1"/>
  <c r="H19" i="1"/>
  <c r="I19" i="1" s="1"/>
  <c r="H18" i="1"/>
  <c r="I18" i="1" s="1"/>
  <c r="H17" i="1"/>
  <c r="H16" i="1"/>
  <c r="I16" i="1" s="1"/>
  <c r="H15" i="1"/>
  <c r="I15" i="1" s="1"/>
  <c r="H14" i="1"/>
  <c r="H13" i="1"/>
  <c r="I13" i="1" s="1"/>
  <c r="H12" i="1"/>
  <c r="H11" i="1"/>
  <c r="I11" i="1" s="1"/>
  <c r="H10" i="1"/>
  <c r="I10" i="1" s="1"/>
  <c r="H9" i="1"/>
  <c r="H8" i="1"/>
  <c r="I8" i="1" s="1"/>
  <c r="H7" i="1"/>
  <c r="I7" i="1" s="1"/>
  <c r="H6" i="1"/>
  <c r="H5" i="1"/>
  <c r="I5" i="1" s="1"/>
  <c r="H4" i="1"/>
  <c r="H3" i="1"/>
  <c r="I3" i="1" s="1"/>
  <c r="H2" i="1"/>
  <c r="I2" i="1" s="1"/>
  <c r="H1261" i="1"/>
  <c r="I1261" i="1" s="1"/>
  <c r="Y35" i="9" l="1"/>
  <c r="AA71" i="9"/>
  <c r="AB252" i="9"/>
  <c r="Y21" i="9"/>
  <c r="Y169" i="9"/>
  <c r="Y107" i="9"/>
  <c r="AA13" i="9"/>
  <c r="Y27" i="9"/>
  <c r="Y161" i="9"/>
  <c r="W37" i="9"/>
  <c r="AB227" i="9"/>
  <c r="W96" i="9"/>
  <c r="AA89" i="9"/>
  <c r="AA79" i="9"/>
  <c r="X201" i="9"/>
  <c r="W105" i="9"/>
  <c r="Z81" i="9"/>
  <c r="AB7" i="9"/>
  <c r="Z67" i="9"/>
  <c r="AA41" i="9"/>
  <c r="Z39" i="9"/>
  <c r="Z25" i="9"/>
  <c r="AA113" i="9"/>
  <c r="Z49" i="9"/>
  <c r="W160" i="9"/>
  <c r="AA7" i="9"/>
  <c r="W173" i="9"/>
  <c r="Y5" i="9"/>
  <c r="W11" i="9"/>
  <c r="Y185" i="9"/>
  <c r="W241" i="9"/>
  <c r="Y235" i="9"/>
  <c r="Y9" i="9"/>
  <c r="W133" i="9"/>
  <c r="Y111" i="9"/>
  <c r="Y47" i="9"/>
  <c r="X166" i="9"/>
  <c r="W237" i="9"/>
  <c r="W75" i="9"/>
  <c r="W211" i="9"/>
  <c r="W97" i="9"/>
  <c r="AB25" i="9"/>
  <c r="AB59" i="9"/>
  <c r="AB151" i="9"/>
  <c r="W165" i="9"/>
  <c r="AB99" i="9"/>
  <c r="Z51" i="9"/>
  <c r="AA57" i="9"/>
  <c r="Z53" i="9"/>
  <c r="AA11" i="9"/>
  <c r="Z7" i="9"/>
  <c r="Z59" i="9"/>
  <c r="W229" i="9"/>
  <c r="W195" i="9"/>
  <c r="AB211" i="9"/>
  <c r="W41" i="9"/>
  <c r="Z95" i="9"/>
  <c r="W169" i="9"/>
  <c r="W240" i="9"/>
  <c r="W69" i="9"/>
  <c r="Y217" i="9"/>
  <c r="Y139" i="9"/>
  <c r="Y41" i="9"/>
  <c r="Y157" i="9"/>
  <c r="Z9" i="9"/>
  <c r="Y191" i="9"/>
  <c r="Z75" i="9"/>
  <c r="Y209" i="9"/>
  <c r="Z111" i="9"/>
  <c r="Y105" i="9"/>
  <c r="Y233" i="9"/>
  <c r="Y7" i="9"/>
  <c r="Y155" i="9"/>
  <c r="Y57" i="9"/>
  <c r="Y173" i="9"/>
  <c r="W64" i="9"/>
  <c r="Y207" i="9"/>
  <c r="Y13" i="9"/>
  <c r="Y225" i="9"/>
  <c r="Z223" i="9"/>
  <c r="Y183" i="9"/>
  <c r="W40" i="9"/>
  <c r="W139" i="9"/>
  <c r="Y121" i="9"/>
  <c r="Y249" i="9"/>
  <c r="Y23" i="9"/>
  <c r="Y187" i="9"/>
  <c r="Y73" i="9"/>
  <c r="Y189" i="9"/>
  <c r="W65" i="9"/>
  <c r="Y239" i="9"/>
  <c r="Y77" i="9"/>
  <c r="Z45" i="9"/>
  <c r="Y163" i="9"/>
  <c r="Z239" i="9"/>
  <c r="Y51" i="9"/>
  <c r="Y199" i="9"/>
  <c r="W104" i="9"/>
  <c r="Y137" i="9"/>
  <c r="W245" i="9"/>
  <c r="Y39" i="9"/>
  <c r="Y203" i="9"/>
  <c r="Y205" i="9"/>
  <c r="W99" i="9"/>
  <c r="Z61" i="9"/>
  <c r="Y195" i="9"/>
  <c r="Z179" i="9"/>
  <c r="Y67" i="9"/>
  <c r="W131" i="9"/>
  <c r="Y87" i="9"/>
  <c r="Y215" i="9"/>
  <c r="AA105" i="9"/>
  <c r="W168" i="9"/>
  <c r="AB41" i="9"/>
  <c r="Y153" i="9"/>
  <c r="Z5" i="9"/>
  <c r="Y55" i="9"/>
  <c r="AA75" i="9"/>
  <c r="Y219" i="9"/>
  <c r="Z55" i="9"/>
  <c r="AA29" i="9"/>
  <c r="Z73" i="9"/>
  <c r="AA63" i="9"/>
  <c r="Z11" i="9"/>
  <c r="Z77" i="9"/>
  <c r="Z47" i="9"/>
  <c r="Z195" i="9"/>
  <c r="Y11" i="9"/>
  <c r="Z27" i="9"/>
  <c r="Y97" i="9"/>
  <c r="Y31" i="9"/>
  <c r="Z79" i="9"/>
  <c r="Z161" i="9"/>
  <c r="Q6" i="9"/>
  <c r="X179" i="9"/>
  <c r="X243" i="9"/>
  <c r="X60" i="9"/>
  <c r="X124" i="9"/>
  <c r="X188" i="9"/>
  <c r="X252" i="9"/>
  <c r="X37" i="9"/>
  <c r="X101" i="9"/>
  <c r="X165" i="9"/>
  <c r="X229" i="9"/>
  <c r="X24" i="9"/>
  <c r="X88" i="9"/>
  <c r="X152" i="9"/>
  <c r="X216" i="9"/>
  <c r="X10" i="9"/>
  <c r="X74" i="9"/>
  <c r="X138" i="9"/>
  <c r="X187" i="9"/>
  <c r="X251" i="9"/>
  <c r="X68" i="9"/>
  <c r="X132" i="9"/>
  <c r="X196" i="9"/>
  <c r="X45" i="9"/>
  <c r="X109" i="9"/>
  <c r="X173" i="9"/>
  <c r="X237" i="9"/>
  <c r="X32" i="9"/>
  <c r="X96" i="9"/>
  <c r="X160" i="9"/>
  <c r="X224" i="9"/>
  <c r="X18" i="9"/>
  <c r="X82" i="9"/>
  <c r="X146" i="9"/>
  <c r="X195" i="9"/>
  <c r="X12" i="9"/>
  <c r="X76" i="9"/>
  <c r="X140" i="9"/>
  <c r="X204" i="9"/>
  <c r="X53" i="9"/>
  <c r="X117" i="9"/>
  <c r="X181" i="9"/>
  <c r="X245" i="9"/>
  <c r="X40" i="9"/>
  <c r="X104" i="9"/>
  <c r="X168" i="9"/>
  <c r="X232" i="9"/>
  <c r="X26" i="9"/>
  <c r="X90" i="9"/>
  <c r="X154" i="9"/>
  <c r="X203" i="9"/>
  <c r="X20" i="9"/>
  <c r="X84" i="9"/>
  <c r="X148" i="9"/>
  <c r="X212" i="9"/>
  <c r="X61" i="9"/>
  <c r="X125" i="9"/>
  <c r="X189" i="9"/>
  <c r="X48" i="9"/>
  <c r="X112" i="9"/>
  <c r="X176" i="9"/>
  <c r="X240" i="9"/>
  <c r="X34" i="9"/>
  <c r="X98" i="9"/>
  <c r="X162" i="9"/>
  <c r="X211" i="9"/>
  <c r="X28" i="9"/>
  <c r="X92" i="9"/>
  <c r="X156" i="9"/>
  <c r="X220" i="9"/>
  <c r="X5" i="9"/>
  <c r="X69" i="9"/>
  <c r="X133" i="9"/>
  <c r="X197" i="9"/>
  <c r="X56" i="9"/>
  <c r="X120" i="9"/>
  <c r="X184" i="9"/>
  <c r="X248" i="9"/>
  <c r="X42" i="9"/>
  <c r="X106" i="9"/>
  <c r="X170" i="9"/>
  <c r="X234" i="9"/>
  <c r="X155" i="9"/>
  <c r="X219" i="9"/>
  <c r="X36" i="9"/>
  <c r="X100" i="9"/>
  <c r="X164" i="9"/>
  <c r="X228" i="9"/>
  <c r="X13" i="9"/>
  <c r="X77" i="9"/>
  <c r="X141" i="9"/>
  <c r="X205" i="9"/>
  <c r="X64" i="9"/>
  <c r="X128" i="9"/>
  <c r="X192" i="9"/>
  <c r="X50" i="9"/>
  <c r="X114" i="9"/>
  <c r="X178" i="9"/>
  <c r="X242" i="9"/>
  <c r="X227" i="9"/>
  <c r="X44" i="9"/>
  <c r="X108" i="9"/>
  <c r="X172" i="9"/>
  <c r="X236" i="9"/>
  <c r="X21" i="9"/>
  <c r="X85" i="9"/>
  <c r="X149" i="9"/>
  <c r="X213" i="9"/>
  <c r="X8" i="9"/>
  <c r="X72" i="9"/>
  <c r="X136" i="9"/>
  <c r="X200" i="9"/>
  <c r="X58" i="9"/>
  <c r="X122" i="9"/>
  <c r="X186" i="9"/>
  <c r="X171" i="9"/>
  <c r="X4" i="9"/>
  <c r="X52" i="9"/>
  <c r="X116" i="9"/>
  <c r="X180" i="9"/>
  <c r="X244" i="9"/>
  <c r="X29" i="9"/>
  <c r="X93" i="9"/>
  <c r="X157" i="9"/>
  <c r="X221" i="9"/>
  <c r="X16" i="9"/>
  <c r="X80" i="9"/>
  <c r="X144" i="9"/>
  <c r="X208" i="9"/>
  <c r="X253" i="9"/>
  <c r="X66" i="9"/>
  <c r="X130" i="9"/>
  <c r="X194" i="9"/>
  <c r="X75" i="9"/>
  <c r="X62" i="9"/>
  <c r="X127" i="9"/>
  <c r="X161" i="9"/>
  <c r="U6" i="9"/>
  <c r="AB8" i="9"/>
  <c r="AB24" i="9"/>
  <c r="AB40" i="9"/>
  <c r="AB56" i="9"/>
  <c r="AB72" i="9"/>
  <c r="AB88" i="9"/>
  <c r="AB108" i="9"/>
  <c r="AB124" i="9"/>
  <c r="AB140" i="9"/>
  <c r="AB156" i="9"/>
  <c r="AB172" i="9"/>
  <c r="AB188" i="9"/>
  <c r="AB204" i="9"/>
  <c r="AB220" i="9"/>
  <c r="AB236" i="9"/>
  <c r="AB10" i="9"/>
  <c r="AB26" i="9"/>
  <c r="AB42" i="9"/>
  <c r="AB58" i="9"/>
  <c r="AB74" i="9"/>
  <c r="AB90" i="9"/>
  <c r="AB110" i="9"/>
  <c r="AB126" i="9"/>
  <c r="AB142" i="9"/>
  <c r="AB158" i="9"/>
  <c r="AB174" i="9"/>
  <c r="AB12" i="9"/>
  <c r="AB28" i="9"/>
  <c r="AB44" i="9"/>
  <c r="AB60" i="9"/>
  <c r="AB76" i="9"/>
  <c r="AB92" i="9"/>
  <c r="AB112" i="9"/>
  <c r="AB128" i="9"/>
  <c r="AB144" i="9"/>
  <c r="AB160" i="9"/>
  <c r="AB176" i="9"/>
  <c r="AB192" i="9"/>
  <c r="AB208" i="9"/>
  <c r="AB224" i="9"/>
  <c r="AB14" i="9"/>
  <c r="AB30" i="9"/>
  <c r="AB46" i="9"/>
  <c r="AB62" i="9"/>
  <c r="AB78" i="9"/>
  <c r="AB94" i="9"/>
  <c r="AB98" i="9"/>
  <c r="AB114" i="9"/>
  <c r="AB130" i="9"/>
  <c r="AB146" i="9"/>
  <c r="AB162" i="9"/>
  <c r="AB178" i="9"/>
  <c r="AB194" i="9"/>
  <c r="AB210" i="9"/>
  <c r="AB226" i="9"/>
  <c r="AB16" i="9"/>
  <c r="AB32" i="9"/>
  <c r="AB48" i="9"/>
  <c r="AB64" i="9"/>
  <c r="AB80" i="9"/>
  <c r="AB96" i="9"/>
  <c r="AB100" i="9"/>
  <c r="AB116" i="9"/>
  <c r="AB132" i="9"/>
  <c r="AB148" i="9"/>
  <c r="AB164" i="9"/>
  <c r="AB180" i="9"/>
  <c r="AB196" i="9"/>
  <c r="AB212" i="9"/>
  <c r="AB228" i="9"/>
  <c r="AB251" i="9"/>
  <c r="AB4" i="9"/>
  <c r="AB18" i="9"/>
  <c r="AB34" i="9"/>
  <c r="AB50" i="9"/>
  <c r="AB66" i="9"/>
  <c r="AB82" i="9"/>
  <c r="AB253" i="9"/>
  <c r="AB102" i="9"/>
  <c r="AB118" i="9"/>
  <c r="AB134" i="9"/>
  <c r="AB150" i="9"/>
  <c r="AB20" i="9"/>
  <c r="AB36" i="9"/>
  <c r="AB52" i="9"/>
  <c r="AB68" i="9"/>
  <c r="AB84" i="9"/>
  <c r="AB104" i="9"/>
  <c r="AB120" i="9"/>
  <c r="AB136" i="9"/>
  <c r="AB152" i="9"/>
  <c r="AB168" i="9"/>
  <c r="AB184" i="9"/>
  <c r="AB200" i="9"/>
  <c r="AB216" i="9"/>
  <c r="AB232" i="9"/>
  <c r="AB6" i="9"/>
  <c r="AB22" i="9"/>
  <c r="AB38" i="9"/>
  <c r="AB54" i="9"/>
  <c r="AB70" i="9"/>
  <c r="AB86" i="9"/>
  <c r="AB106" i="9"/>
  <c r="AB122" i="9"/>
  <c r="AB138" i="9"/>
  <c r="AB154" i="9"/>
  <c r="AB170" i="9"/>
  <c r="AB186" i="9"/>
  <c r="AB202" i="9"/>
  <c r="AB218" i="9"/>
  <c r="AB234" i="9"/>
  <c r="AB230" i="9"/>
  <c r="AB166" i="9"/>
  <c r="AB182" i="9"/>
  <c r="AB190" i="9"/>
  <c r="AB198" i="9"/>
  <c r="AB249" i="9"/>
  <c r="AB206" i="9"/>
  <c r="AB214" i="9"/>
  <c r="AB222" i="9"/>
  <c r="W8" i="9"/>
  <c r="W35" i="9"/>
  <c r="AB15" i="9"/>
  <c r="AB139" i="9"/>
  <c r="T6" i="9"/>
  <c r="AA8" i="9"/>
  <c r="AA24" i="9"/>
  <c r="AA40" i="9"/>
  <c r="AA56" i="9"/>
  <c r="AA72" i="9"/>
  <c r="AA88" i="9"/>
  <c r="AA108" i="9"/>
  <c r="AA124" i="9"/>
  <c r="AA140" i="9"/>
  <c r="AA156" i="9"/>
  <c r="AA172" i="9"/>
  <c r="AA188" i="9"/>
  <c r="AA204" i="9"/>
  <c r="AA220" i="9"/>
  <c r="AA236" i="9"/>
  <c r="AA252" i="9"/>
  <c r="AA10" i="9"/>
  <c r="AA26" i="9"/>
  <c r="AA42" i="9"/>
  <c r="AA58" i="9"/>
  <c r="AA74" i="9"/>
  <c r="AA90" i="9"/>
  <c r="AA12" i="9"/>
  <c r="AA28" i="9"/>
  <c r="AA44" i="9"/>
  <c r="AA60" i="9"/>
  <c r="AA76" i="9"/>
  <c r="AA92" i="9"/>
  <c r="AA96" i="9"/>
  <c r="AA112" i="9"/>
  <c r="AA128" i="9"/>
  <c r="AA144" i="9"/>
  <c r="AA160" i="9"/>
  <c r="AA176" i="9"/>
  <c r="AA192" i="9"/>
  <c r="AA208" i="9"/>
  <c r="AA224" i="9"/>
  <c r="AA240" i="9"/>
  <c r="AA14" i="9"/>
  <c r="AA30" i="9"/>
  <c r="AA46" i="9"/>
  <c r="AA62" i="9"/>
  <c r="AA78" i="9"/>
  <c r="AA253" i="9"/>
  <c r="AA98" i="9"/>
  <c r="AA114" i="9"/>
  <c r="AA130" i="9"/>
  <c r="AA146" i="9"/>
  <c r="AA162" i="9"/>
  <c r="AA178" i="9"/>
  <c r="AA194" i="9"/>
  <c r="AA210" i="9"/>
  <c r="AA226" i="9"/>
  <c r="AA242" i="9"/>
  <c r="AA4" i="9"/>
  <c r="AA16" i="9"/>
  <c r="AA32" i="9"/>
  <c r="AA48" i="9"/>
  <c r="AA64" i="9"/>
  <c r="AA80" i="9"/>
  <c r="AA100" i="9"/>
  <c r="AA116" i="9"/>
  <c r="AA132" i="9"/>
  <c r="AA148" i="9"/>
  <c r="AA164" i="9"/>
  <c r="AA180" i="9"/>
  <c r="AA196" i="9"/>
  <c r="AA212" i="9"/>
  <c r="AA228" i="9"/>
  <c r="AA244" i="9"/>
  <c r="AA18" i="9"/>
  <c r="AA34" i="9"/>
  <c r="AA50" i="9"/>
  <c r="AA66" i="9"/>
  <c r="AA82" i="9"/>
  <c r="AA20" i="9"/>
  <c r="AA36" i="9"/>
  <c r="AA52" i="9"/>
  <c r="AA68" i="9"/>
  <c r="AA84" i="9"/>
  <c r="AA104" i="9"/>
  <c r="AA120" i="9"/>
  <c r="AA6" i="9"/>
  <c r="AA22" i="9"/>
  <c r="AA38" i="9"/>
  <c r="AA54" i="9"/>
  <c r="AA70" i="9"/>
  <c r="AA86" i="9"/>
  <c r="AA106" i="9"/>
  <c r="AA122" i="9"/>
  <c r="AA138" i="9"/>
  <c r="AA154" i="9"/>
  <c r="AA170" i="9"/>
  <c r="AA186" i="9"/>
  <c r="AA202" i="9"/>
  <c r="AA218" i="9"/>
  <c r="AA234" i="9"/>
  <c r="AA250" i="9"/>
  <c r="AA142" i="9"/>
  <c r="AA184" i="9"/>
  <c r="AA230" i="9"/>
  <c r="AA94" i="9"/>
  <c r="AA150" i="9"/>
  <c r="AA190" i="9"/>
  <c r="AA232" i="9"/>
  <c r="AA102" i="9"/>
  <c r="AA152" i="9"/>
  <c r="AA198" i="9"/>
  <c r="AA238" i="9"/>
  <c r="AA110" i="9"/>
  <c r="AA158" i="9"/>
  <c r="AA200" i="9"/>
  <c r="AA246" i="9"/>
  <c r="AA118" i="9"/>
  <c r="AA166" i="9"/>
  <c r="AA206" i="9"/>
  <c r="AA248" i="9"/>
  <c r="AA126" i="9"/>
  <c r="AA168" i="9"/>
  <c r="AA214" i="9"/>
  <c r="AA134" i="9"/>
  <c r="AA174" i="9"/>
  <c r="AA216" i="9"/>
  <c r="AA136" i="9"/>
  <c r="AA182" i="9"/>
  <c r="AA222" i="9"/>
  <c r="X207" i="9"/>
  <c r="X177" i="9"/>
  <c r="AA33" i="9"/>
  <c r="W149" i="9"/>
  <c r="W16" i="9"/>
  <c r="X215" i="9"/>
  <c r="X185" i="9"/>
  <c r="AA19" i="9"/>
  <c r="Y147" i="9"/>
  <c r="W29" i="9"/>
  <c r="Z31" i="9"/>
  <c r="Y81" i="9"/>
  <c r="X222" i="9"/>
  <c r="X223" i="9"/>
  <c r="X193" i="9"/>
  <c r="AA21" i="9"/>
  <c r="AB97" i="9"/>
  <c r="AB225" i="9"/>
  <c r="AA217" i="9"/>
  <c r="Z175" i="9"/>
  <c r="AA123" i="9"/>
  <c r="Z241" i="9"/>
  <c r="AB213" i="9"/>
  <c r="AA173" i="9"/>
  <c r="Z131" i="9"/>
  <c r="Z89" i="9"/>
  <c r="AB247" i="9"/>
  <c r="AA207" i="9"/>
  <c r="Z133" i="9"/>
  <c r="AA115" i="9"/>
  <c r="Z193" i="9"/>
  <c r="AA193" i="9"/>
  <c r="Z151" i="9"/>
  <c r="AA179" i="9"/>
  <c r="AA99" i="9"/>
  <c r="AB109" i="9"/>
  <c r="AB237" i="9"/>
  <c r="AA197" i="9"/>
  <c r="Z155" i="9"/>
  <c r="Z177" i="9"/>
  <c r="AB207" i="9"/>
  <c r="AA167" i="9"/>
  <c r="Z125" i="9"/>
  <c r="X230" i="9"/>
  <c r="X231" i="9"/>
  <c r="X59" i="9"/>
  <c r="X67" i="9"/>
  <c r="X54" i="9"/>
  <c r="X55" i="9"/>
  <c r="X25" i="9"/>
  <c r="AB167" i="9"/>
  <c r="X139" i="9"/>
  <c r="X126" i="9"/>
  <c r="X191" i="9"/>
  <c r="X225" i="9"/>
  <c r="AB105" i="9"/>
  <c r="AB31" i="9"/>
  <c r="AB155" i="9"/>
  <c r="W13" i="9"/>
  <c r="W72" i="9"/>
  <c r="W9" i="9"/>
  <c r="W7" i="9"/>
  <c r="X241" i="9"/>
  <c r="W213" i="9"/>
  <c r="W80" i="9"/>
  <c r="W17" i="9"/>
  <c r="X249" i="9"/>
  <c r="AA35" i="9"/>
  <c r="W93" i="9"/>
  <c r="W24" i="9"/>
  <c r="W25" i="9"/>
  <c r="R6" i="9"/>
  <c r="Y4" i="9"/>
  <c r="Y20" i="9"/>
  <c r="Y36" i="9"/>
  <c r="Y52" i="9"/>
  <c r="Y68" i="9"/>
  <c r="Y84" i="9"/>
  <c r="Y106" i="9"/>
  <c r="Y122" i="9"/>
  <c r="Y138" i="9"/>
  <c r="Y154" i="9"/>
  <c r="Y170" i="9"/>
  <c r="Y186" i="9"/>
  <c r="Y202" i="9"/>
  <c r="Y218" i="9"/>
  <c r="Y234" i="9"/>
  <c r="Y250" i="9"/>
  <c r="Y6" i="9"/>
  <c r="Y22" i="9"/>
  <c r="Y38" i="9"/>
  <c r="Y54" i="9"/>
  <c r="Y70" i="9"/>
  <c r="Y86" i="9"/>
  <c r="Y8" i="9"/>
  <c r="Y24" i="9"/>
  <c r="Y40" i="9"/>
  <c r="Y56" i="9"/>
  <c r="Y72" i="9"/>
  <c r="Y88" i="9"/>
  <c r="Y94" i="9"/>
  <c r="Y110" i="9"/>
  <c r="Y126" i="9"/>
  <c r="Y142" i="9"/>
  <c r="Y158" i="9"/>
  <c r="Y174" i="9"/>
  <c r="Y190" i="9"/>
  <c r="Y206" i="9"/>
  <c r="Y222" i="9"/>
  <c r="Y238" i="9"/>
  <c r="Y253" i="9"/>
  <c r="Y10" i="9"/>
  <c r="Y26" i="9"/>
  <c r="Y42" i="9"/>
  <c r="Y58" i="9"/>
  <c r="Y74" i="9"/>
  <c r="Y90" i="9"/>
  <c r="Y96" i="9"/>
  <c r="Y112" i="9"/>
  <c r="Y128" i="9"/>
  <c r="Y144" i="9"/>
  <c r="Y160" i="9"/>
  <c r="Y176" i="9"/>
  <c r="Y192" i="9"/>
  <c r="Y208" i="9"/>
  <c r="Y224" i="9"/>
  <c r="Y240" i="9"/>
  <c r="Y12" i="9"/>
  <c r="Y28" i="9"/>
  <c r="Y44" i="9"/>
  <c r="Y60" i="9"/>
  <c r="Y76" i="9"/>
  <c r="Y92" i="9"/>
  <c r="Y98" i="9"/>
  <c r="Y114" i="9"/>
  <c r="Y130" i="9"/>
  <c r="Y146" i="9"/>
  <c r="Y162" i="9"/>
  <c r="Y178" i="9"/>
  <c r="Y194" i="9"/>
  <c r="Y210" i="9"/>
  <c r="Y226" i="9"/>
  <c r="Y242" i="9"/>
  <c r="Y14" i="9"/>
  <c r="Y30" i="9"/>
  <c r="Y46" i="9"/>
  <c r="Y62" i="9"/>
  <c r="Y78" i="9"/>
  <c r="Y16" i="9"/>
  <c r="Y32" i="9"/>
  <c r="Y48" i="9"/>
  <c r="Y64" i="9"/>
  <c r="Y80" i="9"/>
  <c r="Y18" i="9"/>
  <c r="Y34" i="9"/>
  <c r="Y50" i="9"/>
  <c r="Y66" i="9"/>
  <c r="Y82" i="9"/>
  <c r="Y104" i="9"/>
  <c r="Y120" i="9"/>
  <c r="Y136" i="9"/>
  <c r="Y152" i="9"/>
  <c r="Y168" i="9"/>
  <c r="Y184" i="9"/>
  <c r="Y200" i="9"/>
  <c r="Y216" i="9"/>
  <c r="Y232" i="9"/>
  <c r="Y118" i="9"/>
  <c r="Y164" i="9"/>
  <c r="Y204" i="9"/>
  <c r="Y246" i="9"/>
  <c r="Y124" i="9"/>
  <c r="Y166" i="9"/>
  <c r="Y212" i="9"/>
  <c r="Y248" i="9"/>
  <c r="Y132" i="9"/>
  <c r="Y172" i="9"/>
  <c r="Y214" i="9"/>
  <c r="Y252" i="9"/>
  <c r="Y134" i="9"/>
  <c r="Y180" i="9"/>
  <c r="Y220" i="9"/>
  <c r="Y188" i="9"/>
  <c r="Y100" i="9"/>
  <c r="Y140" i="9"/>
  <c r="Y182" i="9"/>
  <c r="Y228" i="9"/>
  <c r="Y102" i="9"/>
  <c r="Y148" i="9"/>
  <c r="Y230" i="9"/>
  <c r="Y108" i="9"/>
  <c r="Y150" i="9"/>
  <c r="Y196" i="9"/>
  <c r="Y236" i="9"/>
  <c r="Y116" i="9"/>
  <c r="Y156" i="9"/>
  <c r="Y198" i="9"/>
  <c r="Y244" i="9"/>
  <c r="AB5" i="9"/>
  <c r="AA37" i="9"/>
  <c r="Y165" i="9"/>
  <c r="AB113" i="9"/>
  <c r="AB241" i="9"/>
  <c r="AA233" i="9"/>
  <c r="Z191" i="9"/>
  <c r="AA139" i="9"/>
  <c r="AB101" i="9"/>
  <c r="AB229" i="9"/>
  <c r="AA189" i="9"/>
  <c r="Z147" i="9"/>
  <c r="Z169" i="9"/>
  <c r="AA95" i="9"/>
  <c r="AA223" i="9"/>
  <c r="Z149" i="9"/>
  <c r="AA163" i="9"/>
  <c r="AB201" i="9"/>
  <c r="AA209" i="9"/>
  <c r="Z167" i="9"/>
  <c r="AA227" i="9"/>
  <c r="AA147" i="9"/>
  <c r="AB125" i="9"/>
  <c r="AA85" i="9"/>
  <c r="AA213" i="9"/>
  <c r="Z171" i="9"/>
  <c r="AB95" i="9"/>
  <c r="AB223" i="9"/>
  <c r="AA183" i="9"/>
  <c r="Z141" i="9"/>
  <c r="W101" i="9"/>
  <c r="W32" i="9"/>
  <c r="W33" i="9"/>
  <c r="W67" i="9"/>
  <c r="AB23" i="9"/>
  <c r="AA39" i="9"/>
  <c r="AB115" i="9"/>
  <c r="AB243" i="9"/>
  <c r="X123" i="9"/>
  <c r="W232" i="9"/>
  <c r="W233" i="9"/>
  <c r="W203" i="9"/>
  <c r="AB57" i="9"/>
  <c r="X131" i="9"/>
  <c r="X118" i="9"/>
  <c r="X119" i="9"/>
  <c r="X89" i="9"/>
  <c r="X218" i="9"/>
  <c r="AB183" i="9"/>
  <c r="X190" i="9"/>
  <c r="W27" i="9"/>
  <c r="AB13" i="9"/>
  <c r="AA45" i="9"/>
  <c r="AB121" i="9"/>
  <c r="W197" i="9"/>
  <c r="W128" i="9"/>
  <c r="W129" i="9"/>
  <c r="W163" i="9"/>
  <c r="AB47" i="9"/>
  <c r="Y95" i="9"/>
  <c r="Y223" i="9"/>
  <c r="AB171" i="9"/>
  <c r="W77" i="9"/>
  <c r="W136" i="9"/>
  <c r="W73" i="9"/>
  <c r="W43" i="9"/>
  <c r="AB17" i="9"/>
  <c r="AA65" i="9"/>
  <c r="Y193" i="9"/>
  <c r="X35" i="9"/>
  <c r="Y15" i="9"/>
  <c r="W144" i="9"/>
  <c r="W81" i="9"/>
  <c r="W51" i="9"/>
  <c r="AB19" i="9"/>
  <c r="AA51" i="9"/>
  <c r="Y179" i="9"/>
  <c r="W157" i="9"/>
  <c r="Z63" i="9"/>
  <c r="W88" i="9"/>
  <c r="W89" i="9"/>
  <c r="AB21" i="9"/>
  <c r="AA53" i="9"/>
  <c r="Y181" i="9"/>
  <c r="AB129" i="9"/>
  <c r="AA121" i="9"/>
  <c r="AA249" i="9"/>
  <c r="Z207" i="9"/>
  <c r="AA155" i="9"/>
  <c r="AB117" i="9"/>
  <c r="AB245" i="9"/>
  <c r="AA205" i="9"/>
  <c r="Z163" i="9"/>
  <c r="Z233" i="9"/>
  <c r="AA111" i="9"/>
  <c r="AA239" i="9"/>
  <c r="Z165" i="9"/>
  <c r="AA195" i="9"/>
  <c r="AB217" i="9"/>
  <c r="AA225" i="9"/>
  <c r="Z183" i="9"/>
  <c r="Z105" i="9"/>
  <c r="AA211" i="9"/>
  <c r="AB141" i="9"/>
  <c r="AA101" i="9"/>
  <c r="AA229" i="9"/>
  <c r="Z187" i="9"/>
  <c r="AB111" i="9"/>
  <c r="AB239" i="9"/>
  <c r="AA199" i="9"/>
  <c r="Z157" i="9"/>
  <c r="AB39" i="9"/>
  <c r="AB131" i="9"/>
  <c r="X46" i="9"/>
  <c r="X47" i="9"/>
  <c r="X17" i="9"/>
  <c r="AB73" i="9"/>
  <c r="X182" i="9"/>
  <c r="X183" i="9"/>
  <c r="X153" i="9"/>
  <c r="AB240" i="9"/>
  <c r="P6" i="9"/>
  <c r="W4" i="9"/>
  <c r="W31" i="9"/>
  <c r="W70" i="9"/>
  <c r="W134" i="9"/>
  <c r="W198" i="9"/>
  <c r="W95" i="9"/>
  <c r="W159" i="9"/>
  <c r="W223" i="9"/>
  <c r="W82" i="9"/>
  <c r="W146" i="9"/>
  <c r="W210" i="9"/>
  <c r="W58" i="9"/>
  <c r="W68" i="9"/>
  <c r="W132" i="9"/>
  <c r="W196" i="9"/>
  <c r="W12" i="9"/>
  <c r="W78" i="9"/>
  <c r="W142" i="9"/>
  <c r="W206" i="9"/>
  <c r="W103" i="9"/>
  <c r="W167" i="9"/>
  <c r="W231" i="9"/>
  <c r="W90" i="9"/>
  <c r="W154" i="9"/>
  <c r="W218" i="9"/>
  <c r="W26" i="9"/>
  <c r="W76" i="9"/>
  <c r="W140" i="9"/>
  <c r="W204" i="9"/>
  <c r="W5" i="9"/>
  <c r="W22" i="9"/>
  <c r="W86" i="9"/>
  <c r="W150" i="9"/>
  <c r="W214" i="9"/>
  <c r="W47" i="9"/>
  <c r="W111" i="9"/>
  <c r="W175" i="9"/>
  <c r="W239" i="9"/>
  <c r="W6" i="9"/>
  <c r="W98" i="9"/>
  <c r="W162" i="9"/>
  <c r="W226" i="9"/>
  <c r="W20" i="9"/>
  <c r="W84" i="9"/>
  <c r="W148" i="9"/>
  <c r="W212" i="9"/>
  <c r="W30" i="9"/>
  <c r="W94" i="9"/>
  <c r="W158" i="9"/>
  <c r="W222" i="9"/>
  <c r="W55" i="9"/>
  <c r="W119" i="9"/>
  <c r="W183" i="9"/>
  <c r="W247" i="9"/>
  <c r="W14" i="9"/>
  <c r="W10" i="9"/>
  <c r="W106" i="9"/>
  <c r="W170" i="9"/>
  <c r="W234" i="9"/>
  <c r="W28" i="9"/>
  <c r="W92" i="9"/>
  <c r="W156" i="9"/>
  <c r="W220" i="9"/>
  <c r="W38" i="9"/>
  <c r="W102" i="9"/>
  <c r="W166" i="9"/>
  <c r="W230" i="9"/>
  <c r="W63" i="9"/>
  <c r="W127" i="9"/>
  <c r="W191" i="9"/>
  <c r="W34" i="9"/>
  <c r="W114" i="9"/>
  <c r="W178" i="9"/>
  <c r="W242" i="9"/>
  <c r="W36" i="9"/>
  <c r="W100" i="9"/>
  <c r="W164" i="9"/>
  <c r="W228" i="9"/>
  <c r="W46" i="9"/>
  <c r="W110" i="9"/>
  <c r="W174" i="9"/>
  <c r="W238" i="9"/>
  <c r="W71" i="9"/>
  <c r="W135" i="9"/>
  <c r="W199" i="9"/>
  <c r="W39" i="9"/>
  <c r="W50" i="9"/>
  <c r="W122" i="9"/>
  <c r="W186" i="9"/>
  <c r="W250" i="9"/>
  <c r="W44" i="9"/>
  <c r="W108" i="9"/>
  <c r="W172" i="9"/>
  <c r="W236" i="9"/>
  <c r="W54" i="9"/>
  <c r="W118" i="9"/>
  <c r="W182" i="9"/>
  <c r="W246" i="9"/>
  <c r="W79" i="9"/>
  <c r="W143" i="9"/>
  <c r="W207" i="9"/>
  <c r="W66" i="9"/>
  <c r="W130" i="9"/>
  <c r="W194" i="9"/>
  <c r="W18" i="9"/>
  <c r="W52" i="9"/>
  <c r="W116" i="9"/>
  <c r="W180" i="9"/>
  <c r="W244" i="9"/>
  <c r="W62" i="9"/>
  <c r="W126" i="9"/>
  <c r="W190" i="9"/>
  <c r="W87" i="9"/>
  <c r="W151" i="9"/>
  <c r="W215" i="9"/>
  <c r="W74" i="9"/>
  <c r="W138" i="9"/>
  <c r="W202" i="9"/>
  <c r="W42" i="9"/>
  <c r="W60" i="9"/>
  <c r="W124" i="9"/>
  <c r="W188" i="9"/>
  <c r="W253" i="9"/>
  <c r="W57" i="9"/>
  <c r="W91" i="9"/>
  <c r="AB29" i="9"/>
  <c r="AA61" i="9"/>
  <c r="AB137" i="9"/>
  <c r="X19" i="9"/>
  <c r="W192" i="9"/>
  <c r="W193" i="9"/>
  <c r="W227" i="9"/>
  <c r="AB63" i="9"/>
  <c r="AB187" i="9"/>
  <c r="W141" i="9"/>
  <c r="W200" i="9"/>
  <c r="W137" i="9"/>
  <c r="W107" i="9"/>
  <c r="AB33" i="9"/>
  <c r="AA81" i="9"/>
  <c r="X99" i="9"/>
  <c r="W208" i="9"/>
  <c r="W145" i="9"/>
  <c r="W115" i="9"/>
  <c r="AB35" i="9"/>
  <c r="AA67" i="9"/>
  <c r="W221" i="9"/>
  <c r="W152" i="9"/>
  <c r="W153" i="9"/>
  <c r="W123" i="9"/>
  <c r="AB37" i="9"/>
  <c r="AA69" i="9"/>
  <c r="Y197" i="9"/>
  <c r="AB145" i="9"/>
  <c r="AA137" i="9"/>
  <c r="AA171" i="9"/>
  <c r="AB133" i="9"/>
  <c r="AA93" i="9"/>
  <c r="AA221" i="9"/>
  <c r="AA235" i="9"/>
  <c r="AA127" i="9"/>
  <c r="Z181" i="9"/>
  <c r="AA243" i="9"/>
  <c r="AB233" i="9"/>
  <c r="AA241" i="9"/>
  <c r="Z199" i="9"/>
  <c r="Z153" i="9"/>
  <c r="Z121" i="9"/>
  <c r="AB157" i="9"/>
  <c r="AA117" i="9"/>
  <c r="AA245" i="9"/>
  <c r="Z203" i="9"/>
  <c r="AB127" i="9"/>
  <c r="AA87" i="9"/>
  <c r="AA215" i="9"/>
  <c r="AB55" i="9"/>
  <c r="AB147" i="9"/>
  <c r="X110" i="9"/>
  <c r="X111" i="9"/>
  <c r="X81" i="9"/>
  <c r="X210" i="9"/>
  <c r="X246" i="9"/>
  <c r="X247" i="9"/>
  <c r="X217" i="9"/>
  <c r="AA27" i="9"/>
  <c r="AB87" i="9"/>
  <c r="W61" i="9"/>
  <c r="W56" i="9"/>
  <c r="W121" i="9"/>
  <c r="W155" i="9"/>
  <c r="AB45" i="9"/>
  <c r="AA77" i="9"/>
  <c r="AB153" i="9"/>
  <c r="X83" i="9"/>
  <c r="X6" i="9"/>
  <c r="X7" i="9"/>
  <c r="X41" i="9"/>
  <c r="AB79" i="9"/>
  <c r="AB244" i="9"/>
  <c r="AB203" i="9"/>
  <c r="W205" i="9"/>
  <c r="X14" i="9"/>
  <c r="W201" i="9"/>
  <c r="W171" i="9"/>
  <c r="AB49" i="9"/>
  <c r="X163" i="9"/>
  <c r="X22" i="9"/>
  <c r="W209" i="9"/>
  <c r="W179" i="9"/>
  <c r="AB51" i="9"/>
  <c r="AA83" i="9"/>
  <c r="Y211" i="9"/>
  <c r="X43" i="9"/>
  <c r="Y17" i="9"/>
  <c r="W216" i="9"/>
  <c r="W217" i="9"/>
  <c r="W187" i="9"/>
  <c r="AB53" i="9"/>
  <c r="Y85" i="9"/>
  <c r="Y213" i="9"/>
  <c r="AB161" i="9"/>
  <c r="AA153" i="9"/>
  <c r="AA187" i="9"/>
  <c r="AB149" i="9"/>
  <c r="AA109" i="9"/>
  <c r="AA237" i="9"/>
  <c r="AA143" i="9"/>
  <c r="S6" i="9"/>
  <c r="Z8" i="9"/>
  <c r="Z24" i="9"/>
  <c r="Z40" i="9"/>
  <c r="Z56" i="9"/>
  <c r="Z72" i="9"/>
  <c r="Z88" i="9"/>
  <c r="Z106" i="9"/>
  <c r="Z122" i="9"/>
  <c r="Z138" i="9"/>
  <c r="Z154" i="9"/>
  <c r="Z170" i="9"/>
  <c r="Z186" i="9"/>
  <c r="Z202" i="9"/>
  <c r="Z218" i="9"/>
  <c r="Z234" i="9"/>
  <c r="Z250" i="9"/>
  <c r="Z10" i="9"/>
  <c r="Z26" i="9"/>
  <c r="Z42" i="9"/>
  <c r="Z58" i="9"/>
  <c r="Z74" i="9"/>
  <c r="Z90" i="9"/>
  <c r="Z12" i="9"/>
  <c r="Z28" i="9"/>
  <c r="Z44" i="9"/>
  <c r="Z60" i="9"/>
  <c r="Z76" i="9"/>
  <c r="Z94" i="9"/>
  <c r="Z110" i="9"/>
  <c r="Z126" i="9"/>
  <c r="Z142" i="9"/>
  <c r="Z158" i="9"/>
  <c r="Z174" i="9"/>
  <c r="Z190" i="9"/>
  <c r="Z206" i="9"/>
  <c r="Z222" i="9"/>
  <c r="Z238" i="9"/>
  <c r="Z253" i="9"/>
  <c r="Z14" i="9"/>
  <c r="Z30" i="9"/>
  <c r="Z46" i="9"/>
  <c r="Z62" i="9"/>
  <c r="Z78" i="9"/>
  <c r="Z96" i="9"/>
  <c r="Z112" i="9"/>
  <c r="Z128" i="9"/>
  <c r="Z144" i="9"/>
  <c r="Z160" i="9"/>
  <c r="Z176" i="9"/>
  <c r="Z192" i="9"/>
  <c r="Z208" i="9"/>
  <c r="Z224" i="9"/>
  <c r="Z240" i="9"/>
  <c r="Z16" i="9"/>
  <c r="Z32" i="9"/>
  <c r="Z48" i="9"/>
  <c r="Z64" i="9"/>
  <c r="Z80" i="9"/>
  <c r="Z98" i="9"/>
  <c r="Z114" i="9"/>
  <c r="Z130" i="9"/>
  <c r="Z146" i="9"/>
  <c r="Z162" i="9"/>
  <c r="Z178" i="9"/>
  <c r="Z194" i="9"/>
  <c r="Z210" i="9"/>
  <c r="Z226" i="9"/>
  <c r="Z242" i="9"/>
  <c r="Z18" i="9"/>
  <c r="Z34" i="9"/>
  <c r="Z50" i="9"/>
  <c r="Z66" i="9"/>
  <c r="Z82" i="9"/>
  <c r="Z4" i="9"/>
  <c r="Z20" i="9"/>
  <c r="Z36" i="9"/>
  <c r="Z52" i="9"/>
  <c r="Z68" i="9"/>
  <c r="Z84" i="9"/>
  <c r="Z6" i="9"/>
  <c r="Z22" i="9"/>
  <c r="Z38" i="9"/>
  <c r="Z54" i="9"/>
  <c r="Z70" i="9"/>
  <c r="Z86" i="9"/>
  <c r="Z104" i="9"/>
  <c r="Z120" i="9"/>
  <c r="Z136" i="9"/>
  <c r="Z152" i="9"/>
  <c r="Z168" i="9"/>
  <c r="Z184" i="9"/>
  <c r="Z200" i="9"/>
  <c r="Z216" i="9"/>
  <c r="Z232" i="9"/>
  <c r="Z248" i="9"/>
  <c r="Z108" i="9"/>
  <c r="Z150" i="9"/>
  <c r="Z196" i="9"/>
  <c r="Z236" i="9"/>
  <c r="Z116" i="9"/>
  <c r="Z156" i="9"/>
  <c r="Z198" i="9"/>
  <c r="Z244" i="9"/>
  <c r="Z118" i="9"/>
  <c r="Z164" i="9"/>
  <c r="Z204" i="9"/>
  <c r="Z246" i="9"/>
  <c r="Z124" i="9"/>
  <c r="Z166" i="9"/>
  <c r="Z212" i="9"/>
  <c r="Z252" i="9"/>
  <c r="Z132" i="9"/>
  <c r="Z172" i="9"/>
  <c r="Z214" i="9"/>
  <c r="Z220" i="9"/>
  <c r="Z92" i="9"/>
  <c r="Z134" i="9"/>
  <c r="Z180" i="9"/>
  <c r="Z100" i="9"/>
  <c r="Z140" i="9"/>
  <c r="Z182" i="9"/>
  <c r="Z228" i="9"/>
  <c r="Z102" i="9"/>
  <c r="Z148" i="9"/>
  <c r="Z188" i="9"/>
  <c r="Z230" i="9"/>
  <c r="Z197" i="9"/>
  <c r="Z137" i="9"/>
  <c r="AA129" i="9"/>
  <c r="Z87" i="9"/>
  <c r="Z215" i="9"/>
  <c r="Z217" i="9"/>
  <c r="Z201" i="9"/>
  <c r="AB173" i="9"/>
  <c r="AA133" i="9"/>
  <c r="Z91" i="9"/>
  <c r="Z219" i="9"/>
  <c r="AB143" i="9"/>
  <c r="AA103" i="9"/>
  <c r="AA231" i="9"/>
  <c r="Z189" i="9"/>
  <c r="X51" i="9"/>
  <c r="W224" i="9"/>
  <c r="W225" i="9"/>
  <c r="X9" i="9"/>
  <c r="AB71" i="9"/>
  <c r="AB163" i="9"/>
  <c r="W45" i="9"/>
  <c r="X174" i="9"/>
  <c r="X175" i="9"/>
  <c r="X145" i="9"/>
  <c r="AA9" i="9"/>
  <c r="W53" i="9"/>
  <c r="W48" i="9"/>
  <c r="W49" i="9"/>
  <c r="W19" i="9"/>
  <c r="AB11" i="9"/>
  <c r="AA43" i="9"/>
  <c r="Y171" i="9"/>
  <c r="AB103" i="9"/>
  <c r="W125" i="9"/>
  <c r="W120" i="9"/>
  <c r="W185" i="9"/>
  <c r="W219" i="9"/>
  <c r="AB61" i="9"/>
  <c r="Y93" i="9"/>
  <c r="Y221" i="9"/>
  <c r="AB169" i="9"/>
  <c r="X147" i="9"/>
  <c r="Y43" i="9"/>
  <c r="X70" i="9"/>
  <c r="X71" i="9"/>
  <c r="X105" i="9"/>
  <c r="AA15" i="9"/>
  <c r="Y143" i="9"/>
  <c r="AB91" i="9"/>
  <c r="AB219" i="9"/>
  <c r="X27" i="9"/>
  <c r="Y29" i="9"/>
  <c r="X78" i="9"/>
  <c r="X15" i="9"/>
  <c r="W235" i="9"/>
  <c r="AB65" i="9"/>
  <c r="Y113" i="9"/>
  <c r="Y241" i="9"/>
  <c r="Z13" i="9"/>
  <c r="Y63" i="9"/>
  <c r="X86" i="9"/>
  <c r="X23" i="9"/>
  <c r="W243" i="9"/>
  <c r="AB67" i="9"/>
  <c r="Y99" i="9"/>
  <c r="Y227" i="9"/>
  <c r="X107" i="9"/>
  <c r="Y33" i="9"/>
  <c r="X30" i="9"/>
  <c r="X31" i="9"/>
  <c r="W251" i="9"/>
  <c r="AB69" i="9"/>
  <c r="Y101" i="9"/>
  <c r="Y229" i="9"/>
  <c r="AB177" i="9"/>
  <c r="AA169" i="9"/>
  <c r="Z127" i="9"/>
  <c r="AB238" i="9"/>
  <c r="AA203" i="9"/>
  <c r="AB165" i="9"/>
  <c r="AA125" i="9"/>
  <c r="W252" i="9"/>
  <c r="Z211" i="9"/>
  <c r="AB199" i="9"/>
  <c r="AA159" i="9"/>
  <c r="Z85" i="9"/>
  <c r="Z213" i="9"/>
  <c r="Z185" i="9"/>
  <c r="AA145" i="9"/>
  <c r="Z103" i="9"/>
  <c r="Z231" i="9"/>
  <c r="Z113" i="9"/>
  <c r="Z145" i="9"/>
  <c r="AB189" i="9"/>
  <c r="AA149" i="9"/>
  <c r="Z107" i="9"/>
  <c r="Z235" i="9"/>
  <c r="AB159" i="9"/>
  <c r="AA119" i="9"/>
  <c r="AA247" i="9"/>
  <c r="Z205" i="9"/>
  <c r="X115" i="9"/>
  <c r="X38" i="9"/>
  <c r="X39" i="9"/>
  <c r="X73" i="9"/>
  <c r="W23" i="9"/>
  <c r="AB179" i="9"/>
  <c r="W109" i="9"/>
  <c r="W15" i="9"/>
  <c r="X238" i="9"/>
  <c r="X239" i="9"/>
  <c r="X209" i="9"/>
  <c r="AA25" i="9"/>
  <c r="W117" i="9"/>
  <c r="W112" i="9"/>
  <c r="W113" i="9"/>
  <c r="W83" i="9"/>
  <c r="AB27" i="9"/>
  <c r="AA59" i="9"/>
  <c r="AB119" i="9"/>
  <c r="W189" i="9"/>
  <c r="W184" i="9"/>
  <c r="W249" i="9"/>
  <c r="X33" i="9"/>
  <c r="AB77" i="9"/>
  <c r="Y237" i="9"/>
  <c r="AB185" i="9"/>
  <c r="Y59" i="9"/>
  <c r="X134" i="9"/>
  <c r="X135" i="9"/>
  <c r="X169" i="9"/>
  <c r="AA31" i="9"/>
  <c r="Y159" i="9"/>
  <c r="AB107" i="9"/>
  <c r="AB235" i="9"/>
  <c r="X91" i="9"/>
  <c r="Y45" i="9"/>
  <c r="X142" i="9"/>
  <c r="X79" i="9"/>
  <c r="X49" i="9"/>
  <c r="AB81" i="9"/>
  <c r="Y129" i="9"/>
  <c r="W21" i="9"/>
  <c r="Z29" i="9"/>
  <c r="Y79" i="9"/>
  <c r="X150" i="9"/>
  <c r="X87" i="9"/>
  <c r="X57" i="9"/>
  <c r="AB83" i="9"/>
  <c r="Y115" i="9"/>
  <c r="Y243" i="9"/>
  <c r="X235" i="9"/>
  <c r="Y49" i="9"/>
  <c r="X94" i="9"/>
  <c r="X95" i="9"/>
  <c r="X65" i="9"/>
  <c r="AB85" i="9"/>
  <c r="Y117" i="9"/>
  <c r="Y245" i="9"/>
  <c r="AB193" i="9"/>
  <c r="AA185" i="9"/>
  <c r="Z143" i="9"/>
  <c r="AA91" i="9"/>
  <c r="AA219" i="9"/>
  <c r="AB181" i="9"/>
  <c r="AA141" i="9"/>
  <c r="Z99" i="9"/>
  <c r="Z227" i="9"/>
  <c r="AB215" i="9"/>
  <c r="AA175" i="9"/>
  <c r="Z101" i="9"/>
  <c r="Z229" i="9"/>
  <c r="Z249" i="9"/>
  <c r="AA161" i="9"/>
  <c r="Z119" i="9"/>
  <c r="Z247" i="9"/>
  <c r="Z209" i="9"/>
  <c r="Z225" i="9"/>
  <c r="AB205" i="9"/>
  <c r="AA165" i="9"/>
  <c r="Z123" i="9"/>
  <c r="Z251" i="9"/>
  <c r="AB175" i="9"/>
  <c r="AA135" i="9"/>
  <c r="Z93" i="9"/>
  <c r="Z221" i="9"/>
  <c r="X102" i="9"/>
  <c r="X103" i="9"/>
  <c r="X137" i="9"/>
  <c r="X202" i="9"/>
  <c r="AB195" i="9"/>
  <c r="AB9" i="9"/>
  <c r="W181" i="9"/>
  <c r="W176" i="9"/>
  <c r="W177" i="9"/>
  <c r="W147" i="9"/>
  <c r="AB43" i="9"/>
  <c r="AB135" i="9"/>
  <c r="X11" i="9"/>
  <c r="W248" i="9"/>
  <c r="X63" i="9"/>
  <c r="X97" i="9"/>
  <c r="X226" i="9"/>
  <c r="AB242" i="9"/>
  <c r="AE25" i="9" a="1"/>
  <c r="X198" i="9"/>
  <c r="X199" i="9"/>
  <c r="X233" i="9"/>
  <c r="AA47" i="9"/>
  <c r="Y175" i="9"/>
  <c r="AB123" i="9"/>
  <c r="AA97" i="9"/>
  <c r="Y61" i="9"/>
  <c r="X206" i="9"/>
  <c r="X143" i="9"/>
  <c r="X113" i="9"/>
  <c r="AA17" i="9"/>
  <c r="Y145" i="9"/>
  <c r="W85" i="9"/>
  <c r="X214" i="9"/>
  <c r="X151" i="9"/>
  <c r="X121" i="9"/>
  <c r="X250" i="9"/>
  <c r="Y131" i="9"/>
  <c r="AB248" i="9"/>
  <c r="Z15" i="9"/>
  <c r="Y65" i="9"/>
  <c r="X158" i="9"/>
  <c r="X159" i="9"/>
  <c r="X129" i="9"/>
  <c r="AA5" i="9"/>
  <c r="Y133" i="9"/>
  <c r="AB250" i="9"/>
  <c r="AB209" i="9"/>
  <c r="AA201" i="9"/>
  <c r="Z159" i="9"/>
  <c r="AA107" i="9"/>
  <c r="Z129" i="9"/>
  <c r="AB197" i="9"/>
  <c r="AA157" i="9"/>
  <c r="Z115" i="9"/>
  <c r="Z243" i="9"/>
  <c r="AB231" i="9"/>
  <c r="AA191" i="9"/>
  <c r="Z117" i="9"/>
  <c r="Z245" i="9"/>
  <c r="Z97" i="9"/>
  <c r="AA177" i="9"/>
  <c r="Z135" i="9"/>
  <c r="AA131" i="9"/>
  <c r="AB246" i="9"/>
  <c r="AB93" i="9"/>
  <c r="AB221" i="9"/>
  <c r="AA181" i="9"/>
  <c r="Z139" i="9"/>
  <c r="AA251" i="9"/>
  <c r="AB191" i="9"/>
  <c r="AA151" i="9"/>
  <c r="Z109" i="9"/>
  <c r="Z237" i="9"/>
  <c r="I1247" i="3"/>
  <c r="I1231" i="3"/>
  <c r="I1215" i="3"/>
  <c r="I1199" i="3"/>
  <c r="I1183" i="3"/>
  <c r="I1175" i="3"/>
  <c r="I1167" i="3"/>
  <c r="I1151" i="3"/>
  <c r="I1143" i="3"/>
  <c r="I1127" i="3"/>
  <c r="I1111" i="3"/>
  <c r="I1103" i="3"/>
  <c r="I1095" i="3"/>
  <c r="I1087" i="3"/>
  <c r="I1079" i="3"/>
  <c r="I1071" i="3"/>
  <c r="I1063" i="3"/>
  <c r="I1055" i="3"/>
  <c r="I1047" i="3"/>
  <c r="I1039" i="3"/>
  <c r="I1031" i="3"/>
  <c r="I1023" i="3"/>
  <c r="I1007" i="3"/>
  <c r="I999" i="3"/>
  <c r="I991" i="3"/>
  <c r="I983" i="3"/>
  <c r="I975" i="3"/>
  <c r="I967" i="3"/>
  <c r="I959" i="3"/>
  <c r="I951" i="3"/>
  <c r="I943" i="3"/>
  <c r="I935" i="3"/>
  <c r="I927" i="3"/>
  <c r="I919" i="3"/>
  <c r="I911" i="3"/>
  <c r="I903" i="3"/>
  <c r="I895" i="3"/>
  <c r="I887" i="3"/>
  <c r="I879" i="3"/>
  <c r="I871" i="3"/>
  <c r="I863" i="3"/>
  <c r="I855" i="3"/>
  <c r="I847" i="3"/>
  <c r="I839" i="3"/>
  <c r="I831" i="3"/>
  <c r="I823" i="3"/>
  <c r="I815" i="3"/>
  <c r="I807" i="3"/>
  <c r="I799" i="3"/>
  <c r="I791" i="3"/>
  <c r="I783" i="3"/>
  <c r="I775" i="3"/>
  <c r="I767" i="3"/>
  <c r="I759" i="3"/>
  <c r="I751" i="3"/>
  <c r="I743" i="3"/>
  <c r="I735" i="3"/>
  <c r="I727" i="3"/>
  <c r="I719" i="3"/>
  <c r="I711" i="3"/>
  <c r="I703" i="3"/>
  <c r="I695" i="3"/>
  <c r="I687" i="3"/>
  <c r="I679" i="3"/>
  <c r="I671" i="3"/>
  <c r="I663" i="3"/>
  <c r="I655" i="3"/>
  <c r="I647" i="3"/>
  <c r="I639" i="3"/>
  <c r="I631" i="3"/>
  <c r="I623" i="3"/>
  <c r="I615" i="3"/>
  <c r="I607" i="3"/>
  <c r="I599" i="3"/>
  <c r="I591" i="3"/>
  <c r="I583" i="3"/>
  <c r="I575" i="3"/>
  <c r="I567" i="3"/>
  <c r="I559" i="3"/>
  <c r="I551" i="3"/>
  <c r="I543" i="3"/>
  <c r="I535" i="3"/>
  <c r="I527" i="3"/>
  <c r="I519" i="3"/>
  <c r="I511" i="3"/>
  <c r="I503" i="3"/>
  <c r="I495" i="3"/>
  <c r="I487" i="3"/>
  <c r="I479" i="3"/>
  <c r="I471" i="3"/>
  <c r="I463" i="3"/>
  <c r="I455" i="3"/>
  <c r="I447" i="3"/>
  <c r="I439" i="3"/>
  <c r="I431" i="3"/>
  <c r="I423" i="3"/>
  <c r="I415" i="3"/>
  <c r="I407" i="3"/>
  <c r="I399" i="3"/>
  <c r="I391" i="3"/>
  <c r="I383" i="3"/>
  <c r="I375" i="3"/>
  <c r="I367" i="3"/>
  <c r="I359" i="3"/>
  <c r="I351" i="3"/>
  <c r="I343" i="3"/>
  <c r="I335" i="3"/>
  <c r="I327" i="3"/>
  <c r="I319" i="3"/>
  <c r="I311" i="3"/>
  <c r="I303" i="3"/>
  <c r="I295" i="3"/>
  <c r="I287" i="3"/>
  <c r="I279" i="3"/>
  <c r="I271" i="3"/>
  <c r="I263" i="3"/>
  <c r="I255" i="3"/>
  <c r="I247" i="3"/>
  <c r="I239" i="3"/>
  <c r="I231" i="3"/>
  <c r="I223" i="3"/>
  <c r="I215" i="3"/>
  <c r="I207" i="3"/>
  <c r="I199" i="3"/>
  <c r="I191" i="3"/>
  <c r="I183" i="3"/>
  <c r="I175" i="3"/>
  <c r="I167" i="3"/>
  <c r="I159" i="3"/>
  <c r="I151" i="3"/>
  <c r="I143" i="3"/>
  <c r="I135" i="3"/>
  <c r="I127" i="3"/>
  <c r="I119" i="3"/>
  <c r="I111" i="3"/>
  <c r="I103" i="3"/>
  <c r="I95" i="3"/>
  <c r="I87" i="3"/>
  <c r="I79" i="3"/>
  <c r="I71" i="3"/>
  <c r="I63" i="3"/>
  <c r="I55" i="3"/>
  <c r="I47" i="3"/>
  <c r="I39" i="3"/>
  <c r="I31" i="3"/>
  <c r="I23" i="3"/>
  <c r="I15" i="3"/>
  <c r="I7" i="3"/>
  <c r="I1239" i="3"/>
  <c r="I1223" i="3"/>
  <c r="I1207" i="3"/>
  <c r="I1191" i="3"/>
  <c r="I1159" i="3"/>
  <c r="I1015" i="3"/>
  <c r="I4" i="1"/>
  <c r="I12" i="1"/>
  <c r="I20" i="1"/>
  <c r="I28" i="1"/>
  <c r="I36" i="1"/>
  <c r="I44" i="1"/>
  <c r="I52" i="1"/>
  <c r="I60" i="1"/>
  <c r="I68" i="1"/>
  <c r="I76" i="1"/>
  <c r="I84" i="1"/>
  <c r="I92" i="1"/>
  <c r="I100" i="1"/>
  <c r="I108" i="1"/>
  <c r="I116" i="1"/>
  <c r="I124" i="1"/>
  <c r="I132" i="1"/>
  <c r="I140" i="1"/>
  <c r="I148" i="1"/>
  <c r="I156" i="1"/>
  <c r="I164" i="1"/>
  <c r="I172" i="1"/>
  <c r="I180" i="1"/>
  <c r="I188" i="1"/>
  <c r="I196" i="1"/>
  <c r="I204" i="1"/>
  <c r="I212" i="1"/>
  <c r="I220" i="1"/>
  <c r="I228" i="1"/>
  <c r="I236" i="1"/>
  <c r="I244" i="1"/>
  <c r="I252" i="1"/>
  <c r="I260" i="1"/>
  <c r="I268" i="1"/>
  <c r="I276" i="1"/>
  <c r="I284" i="1"/>
  <c r="I292" i="1"/>
  <c r="I300" i="1"/>
  <c r="I308" i="1"/>
  <c r="I316" i="1"/>
  <c r="I324" i="1"/>
  <c r="I332" i="1"/>
  <c r="I340" i="1"/>
  <c r="I348" i="1"/>
  <c r="I356" i="1"/>
  <c r="I364" i="1"/>
  <c r="I372" i="1"/>
  <c r="I380" i="1"/>
  <c r="I388" i="1"/>
  <c r="I396" i="1"/>
  <c r="I404" i="1"/>
  <c r="I412" i="1"/>
  <c r="I420" i="1"/>
  <c r="I428" i="1"/>
  <c r="I436" i="1"/>
  <c r="I444" i="1"/>
  <c r="I452" i="1"/>
  <c r="I460" i="1"/>
  <c r="I468" i="1"/>
  <c r="I476" i="1"/>
  <c r="I484" i="1"/>
  <c r="I492" i="1"/>
  <c r="I500" i="1"/>
  <c r="I508" i="1"/>
  <c r="I516" i="1"/>
  <c r="I524" i="1"/>
  <c r="I532" i="1"/>
  <c r="I540" i="1"/>
  <c r="I548" i="1"/>
  <c r="I556" i="1"/>
  <c r="I564" i="1"/>
  <c r="I572" i="1"/>
  <c r="I580" i="1"/>
  <c r="I588" i="1"/>
  <c r="I596" i="1"/>
  <c r="I604" i="1"/>
  <c r="I612" i="1"/>
  <c r="I620" i="1"/>
  <c r="I628" i="1"/>
  <c r="I636" i="1"/>
  <c r="I644" i="1"/>
  <c r="I652" i="1"/>
  <c r="I660" i="1"/>
  <c r="I668" i="1"/>
  <c r="I676" i="1"/>
  <c r="I684" i="1"/>
  <c r="I692" i="1"/>
  <c r="I700" i="1"/>
  <c r="I708" i="1"/>
  <c r="I716" i="1"/>
  <c r="I724" i="1"/>
  <c r="I732" i="1"/>
  <c r="I740" i="1"/>
  <c r="I748" i="1"/>
  <c r="I756" i="1"/>
  <c r="I764" i="1"/>
  <c r="I772" i="1"/>
  <c r="I780" i="1"/>
  <c r="I788" i="1"/>
  <c r="I796" i="1"/>
  <c r="I804" i="1"/>
  <c r="I812" i="1"/>
  <c r="I820" i="1"/>
  <c r="I828" i="1"/>
  <c r="I836" i="1"/>
  <c r="I844" i="1"/>
  <c r="I852" i="1"/>
  <c r="I860" i="1"/>
  <c r="I868" i="1"/>
  <c r="I876" i="1"/>
  <c r="I924" i="1"/>
  <c r="I1255" i="3"/>
  <c r="I1119" i="3"/>
  <c r="I1135" i="3"/>
  <c r="I6" i="1"/>
  <c r="I14" i="1"/>
  <c r="I22" i="1"/>
  <c r="I30" i="1"/>
  <c r="I38" i="1"/>
  <c r="I46" i="1"/>
  <c r="I54" i="1"/>
  <c r="I62" i="1"/>
  <c r="I70" i="1"/>
  <c r="I78" i="1"/>
  <c r="I86" i="1"/>
  <c r="I94" i="1"/>
  <c r="I102" i="1"/>
  <c r="I110" i="1"/>
  <c r="I118" i="1"/>
  <c r="I126" i="1"/>
  <c r="I134" i="1"/>
  <c r="I142" i="1"/>
  <c r="I150" i="1"/>
  <c r="I158" i="1"/>
  <c r="I166" i="1"/>
  <c r="I174" i="1"/>
  <c r="I182" i="1"/>
  <c r="I190" i="1"/>
  <c r="I198" i="1"/>
  <c r="I206" i="1"/>
  <c r="I214" i="1"/>
  <c r="I222" i="1"/>
  <c r="I230" i="1"/>
  <c r="I238" i="1"/>
  <c r="I246" i="1"/>
  <c r="I254" i="1"/>
  <c r="I262" i="1"/>
  <c r="I270" i="1"/>
  <c r="I278" i="1"/>
  <c r="I286" i="1"/>
  <c r="I294" i="1"/>
  <c r="I302" i="1"/>
  <c r="I310" i="1"/>
  <c r="I318" i="1"/>
  <c r="I326" i="1"/>
  <c r="I334" i="1"/>
  <c r="I342" i="1"/>
  <c r="I350" i="1"/>
  <c r="I358" i="1"/>
  <c r="I366" i="1"/>
  <c r="I374" i="1"/>
  <c r="I382" i="1"/>
  <c r="I390" i="1"/>
  <c r="I398" i="1"/>
  <c r="I406" i="1"/>
  <c r="I414" i="1"/>
  <c r="I422" i="1"/>
  <c r="I430" i="1"/>
  <c r="I438" i="1"/>
  <c r="I446" i="1"/>
  <c r="I454" i="1"/>
  <c r="I462" i="1"/>
  <c r="I470" i="1"/>
  <c r="I478" i="1"/>
  <c r="I486" i="1"/>
  <c r="I494" i="1"/>
  <c r="I502" i="1"/>
  <c r="I510" i="1"/>
  <c r="I518" i="1"/>
  <c r="I526" i="1"/>
  <c r="I534" i="1"/>
  <c r="I542" i="1"/>
  <c r="I550" i="1"/>
  <c r="I558" i="1"/>
  <c r="I566" i="1"/>
  <c r="I574" i="1"/>
  <c r="I582" i="1"/>
  <c r="I590" i="1"/>
  <c r="I598" i="1"/>
  <c r="I606" i="1"/>
  <c r="I614" i="1"/>
  <c r="I622" i="1"/>
  <c r="I630" i="1"/>
  <c r="I638" i="1"/>
  <c r="I646" i="1"/>
  <c r="I654" i="1"/>
  <c r="I662" i="1"/>
  <c r="I670" i="1"/>
  <c r="I678" i="1"/>
  <c r="I686" i="1"/>
  <c r="I694" i="1"/>
  <c r="I702" i="1"/>
  <c r="I710" i="1"/>
  <c r="I718" i="1"/>
  <c r="I726" i="1"/>
  <c r="I734" i="1"/>
  <c r="I742" i="1"/>
  <c r="I750" i="1"/>
  <c r="I758" i="1"/>
  <c r="I766" i="1"/>
  <c r="I774" i="1"/>
  <c r="I782" i="1"/>
  <c r="I790" i="1"/>
  <c r="I798" i="1"/>
  <c r="I806" i="1"/>
  <c r="I814" i="1"/>
  <c r="I822" i="1"/>
  <c r="I830" i="1"/>
  <c r="I9" i="1"/>
  <c r="I17" i="1"/>
  <c r="K8" i="1" s="1"/>
  <c r="O8" i="1" s="1"/>
  <c r="P8" i="1" s="1"/>
  <c r="I25" i="1"/>
  <c r="J8" i="1" s="1"/>
  <c r="I33" i="1"/>
  <c r="I41" i="1"/>
  <c r="I49" i="1"/>
  <c r="I57" i="1"/>
  <c r="I65" i="1"/>
  <c r="I73" i="1"/>
  <c r="I81" i="1"/>
  <c r="I89" i="1"/>
  <c r="I97" i="1"/>
  <c r="I105" i="1"/>
  <c r="I113" i="1"/>
  <c r="I121" i="1"/>
  <c r="I129" i="1"/>
  <c r="I137" i="1"/>
  <c r="I145" i="1"/>
  <c r="I153" i="1"/>
  <c r="I161" i="1"/>
  <c r="I169" i="1"/>
  <c r="I177" i="1"/>
  <c r="I185" i="1"/>
  <c r="I193" i="1"/>
  <c r="I201" i="1"/>
  <c r="I209" i="1"/>
  <c r="I217" i="1"/>
  <c r="I225" i="1"/>
  <c r="I233" i="1"/>
  <c r="I241" i="1"/>
  <c r="I249" i="1"/>
  <c r="I257" i="1"/>
  <c r="I265" i="1"/>
  <c r="I273" i="1"/>
  <c r="I281" i="1"/>
  <c r="I289" i="1"/>
  <c r="I297" i="1"/>
  <c r="I305" i="1"/>
  <c r="I313" i="1"/>
  <c r="I321" i="1"/>
  <c r="I329" i="1"/>
  <c r="I337" i="1"/>
  <c r="I345" i="1"/>
  <c r="I353" i="1"/>
  <c r="I361" i="1"/>
  <c r="I369" i="1"/>
  <c r="I377" i="1"/>
  <c r="I385" i="1"/>
  <c r="I393" i="1"/>
  <c r="I401" i="1"/>
  <c r="I409" i="1"/>
  <c r="I417" i="1"/>
  <c r="I425" i="1"/>
  <c r="I433" i="1"/>
  <c r="I441" i="1"/>
  <c r="I449" i="1"/>
  <c r="I457" i="1"/>
  <c r="I465" i="1"/>
  <c r="I473" i="1"/>
  <c r="I481" i="1"/>
  <c r="I489" i="1"/>
  <c r="I497" i="1"/>
  <c r="I505" i="1"/>
  <c r="I513" i="1"/>
  <c r="I521" i="1"/>
  <c r="I529" i="1"/>
  <c r="I537" i="1"/>
  <c r="I545" i="1"/>
  <c r="I553" i="1"/>
  <c r="I561" i="1"/>
  <c r="I569" i="1"/>
  <c r="I577" i="1"/>
  <c r="I585" i="1"/>
  <c r="I593" i="1"/>
  <c r="I601" i="1"/>
  <c r="I609" i="1"/>
  <c r="I617" i="1"/>
  <c r="I625" i="1"/>
  <c r="I633" i="1"/>
  <c r="I641" i="1"/>
  <c r="I649" i="1"/>
  <c r="I657" i="1"/>
  <c r="I665" i="1"/>
  <c r="I673" i="1"/>
  <c r="I681" i="1"/>
  <c r="I689" i="1"/>
  <c r="I697" i="1"/>
  <c r="I705" i="1"/>
  <c r="I713" i="1"/>
  <c r="I721" i="1"/>
  <c r="I729" i="1"/>
  <c r="I737" i="1"/>
  <c r="I932" i="1"/>
  <c r="I940" i="1"/>
  <c r="I948" i="1"/>
  <c r="I956" i="1"/>
  <c r="I964" i="1"/>
  <c r="I972" i="1"/>
  <c r="I980" i="1"/>
  <c r="I988" i="1"/>
  <c r="I996" i="1"/>
  <c r="I1004" i="1"/>
  <c r="I1012" i="1"/>
  <c r="I1020" i="1"/>
  <c r="I1028" i="1"/>
  <c r="I1036" i="1"/>
  <c r="I1044" i="1"/>
  <c r="I1052" i="1"/>
  <c r="I1060" i="1"/>
  <c r="I1068" i="1"/>
  <c r="I1076" i="1"/>
  <c r="I1084" i="1"/>
  <c r="I1092" i="1"/>
  <c r="I1100" i="1"/>
  <c r="I1108" i="1"/>
  <c r="I1116" i="1"/>
  <c r="I1124" i="1"/>
  <c r="I1132" i="1"/>
  <c r="I1140" i="1"/>
  <c r="I1148" i="1"/>
  <c r="I1156" i="1"/>
  <c r="I1164" i="1"/>
  <c r="I1172" i="1"/>
  <c r="I1260" i="1"/>
  <c r="I1254" i="3"/>
  <c r="I1246" i="3"/>
  <c r="I1238" i="3"/>
  <c r="I1230" i="3"/>
  <c r="I1222" i="3"/>
  <c r="I1214" i="3"/>
  <c r="I1206" i="3"/>
  <c r="I1198" i="3"/>
  <c r="I1190" i="3"/>
  <c r="I1182" i="3"/>
  <c r="I1174" i="3"/>
  <c r="I1166" i="3"/>
  <c r="I1158" i="3"/>
  <c r="I1150" i="3"/>
  <c r="I1142" i="3"/>
  <c r="I1134" i="3"/>
  <c r="I1126" i="3"/>
  <c r="I1118" i="3"/>
  <c r="I1110" i="3"/>
  <c r="I1102" i="3"/>
  <c r="I1094" i="3"/>
  <c r="I1086" i="3"/>
  <c r="I1078" i="3"/>
  <c r="I1070" i="3"/>
  <c r="I1062" i="3"/>
  <c r="I1054" i="3"/>
  <c r="I1046" i="3"/>
  <c r="I1038" i="3"/>
  <c r="I1030" i="3"/>
  <c r="I1022" i="3"/>
  <c r="I1014" i="3"/>
  <c r="I1006" i="3"/>
  <c r="I998" i="3"/>
  <c r="I990" i="3"/>
  <c r="I982" i="3"/>
  <c r="I974" i="3"/>
  <c r="I966" i="3"/>
  <c r="I958" i="3"/>
  <c r="I950" i="3"/>
  <c r="I942" i="3"/>
  <c r="I934" i="3"/>
  <c r="I926" i="3"/>
  <c r="I918" i="3"/>
  <c r="I910" i="3"/>
  <c r="I902" i="3"/>
  <c r="I894" i="3"/>
  <c r="I886" i="3"/>
  <c r="I878" i="3"/>
  <c r="I870" i="3"/>
  <c r="I862" i="3"/>
  <c r="I854" i="3"/>
  <c r="I846" i="3"/>
  <c r="I838" i="3"/>
  <c r="I830" i="3"/>
  <c r="I822" i="3"/>
  <c r="I814" i="3"/>
  <c r="I806" i="3"/>
  <c r="I798" i="3"/>
  <c r="I790" i="3"/>
  <c r="I782" i="3"/>
  <c r="I774" i="3"/>
  <c r="I766" i="3"/>
  <c r="I758" i="3"/>
  <c r="I750" i="3"/>
  <c r="I742" i="3"/>
  <c r="I734" i="3"/>
  <c r="I726" i="3"/>
  <c r="I718" i="3"/>
  <c r="I710" i="3"/>
  <c r="I702" i="3"/>
  <c r="I694" i="3"/>
  <c r="I686" i="3"/>
  <c r="I678" i="3"/>
  <c r="I670" i="3"/>
  <c r="I662" i="3"/>
  <c r="I654" i="3"/>
  <c r="I646" i="3"/>
  <c r="I638" i="3"/>
  <c r="I630" i="3"/>
  <c r="I622" i="3"/>
  <c r="I614" i="3"/>
  <c r="I606" i="3"/>
  <c r="I598" i="3"/>
  <c r="I590" i="3"/>
  <c r="I582" i="3"/>
  <c r="I574" i="3"/>
  <c r="I566" i="3"/>
  <c r="I558" i="3"/>
  <c r="I550" i="3"/>
  <c r="I542" i="3"/>
  <c r="I534" i="3"/>
  <c r="I526" i="3"/>
  <c r="I518" i="3"/>
  <c r="I510" i="3"/>
  <c r="I502" i="3"/>
  <c r="I494" i="3"/>
  <c r="I486" i="3"/>
  <c r="I478" i="3"/>
  <c r="I470" i="3"/>
  <c r="I462" i="3"/>
  <c r="I454" i="3"/>
  <c r="I446" i="3"/>
  <c r="I438" i="3"/>
  <c r="I430" i="3"/>
  <c r="I422" i="3"/>
  <c r="I414" i="3"/>
  <c r="I406" i="3"/>
  <c r="I398" i="3"/>
  <c r="I390" i="3"/>
  <c r="I382" i="3"/>
  <c r="I374" i="3"/>
  <c r="I366" i="3"/>
  <c r="I358" i="3"/>
  <c r="I350" i="3"/>
  <c r="I342" i="3"/>
  <c r="I334" i="3"/>
  <c r="I326" i="3"/>
  <c r="I318" i="3"/>
  <c r="I310" i="3"/>
  <c r="I302" i="3"/>
  <c r="I294" i="3"/>
  <c r="I286" i="3"/>
  <c r="I278" i="3"/>
  <c r="I270" i="3"/>
  <c r="I262" i="3"/>
  <c r="I254" i="3"/>
  <c r="I246" i="3"/>
  <c r="I238" i="3"/>
  <c r="I230" i="3"/>
  <c r="I222" i="3"/>
  <c r="I214" i="3"/>
  <c r="I206" i="3"/>
  <c r="I198" i="3"/>
  <c r="I190" i="3"/>
  <c r="I182" i="3"/>
  <c r="I174" i="3"/>
  <c r="I166" i="3"/>
  <c r="I158" i="3"/>
  <c r="I1253" i="3"/>
  <c r="I1245" i="3"/>
  <c r="I1237" i="3"/>
  <c r="I1229" i="3"/>
  <c r="I1221" i="3"/>
  <c r="I1213" i="3"/>
  <c r="I1205" i="3"/>
  <c r="I1197" i="3"/>
  <c r="I1189" i="3"/>
  <c r="I1181" i="3"/>
  <c r="I1173" i="3"/>
  <c r="I1165" i="3"/>
  <c r="I1157" i="3"/>
  <c r="I1149" i="3"/>
  <c r="I1141" i="3"/>
  <c r="I1133" i="3"/>
  <c r="I1125" i="3"/>
  <c r="I1117" i="3"/>
  <c r="I1109" i="3"/>
  <c r="I1101" i="3"/>
  <c r="I1093" i="3"/>
  <c r="I1085" i="3"/>
  <c r="I1077" i="3"/>
  <c r="I1069" i="3"/>
  <c r="I1061" i="3"/>
  <c r="I1053" i="3"/>
  <c r="I1045" i="3"/>
  <c r="I1037" i="3"/>
  <c r="I1029" i="3"/>
  <c r="I1021" i="3"/>
  <c r="I1013" i="3"/>
  <c r="I1005" i="3"/>
  <c r="I997" i="3"/>
  <c r="I989" i="3"/>
  <c r="I981" i="3"/>
  <c r="I973" i="3"/>
  <c r="I965" i="3"/>
  <c r="I957" i="3"/>
  <c r="I949" i="3"/>
  <c r="I941" i="3"/>
  <c r="I933" i="3"/>
  <c r="I925" i="3"/>
  <c r="I917" i="3"/>
  <c r="I909" i="3"/>
  <c r="I901" i="3"/>
  <c r="I893" i="3"/>
  <c r="I885" i="3"/>
  <c r="I877" i="3"/>
  <c r="I869" i="3"/>
  <c r="I861" i="3"/>
  <c r="I853" i="3"/>
  <c r="I845" i="3"/>
  <c r="I837" i="3"/>
  <c r="I829" i="3"/>
  <c r="I821" i="3"/>
  <c r="I813" i="3"/>
  <c r="I805" i="3"/>
  <c r="I797" i="3"/>
  <c r="I789" i="3"/>
  <c r="I781" i="3"/>
  <c r="I773" i="3"/>
  <c r="I765" i="3"/>
  <c r="I757" i="3"/>
  <c r="I749" i="3"/>
  <c r="I741" i="3"/>
  <c r="I733" i="3"/>
  <c r="I725" i="3"/>
  <c r="I717" i="3"/>
  <c r="I709" i="3"/>
  <c r="I701" i="3"/>
  <c r="I693" i="3"/>
  <c r="I685" i="3"/>
  <c r="I677" i="3"/>
  <c r="I669" i="3"/>
  <c r="I661" i="3"/>
  <c r="I653" i="3"/>
  <c r="I645" i="3"/>
  <c r="I637" i="3"/>
  <c r="I629" i="3"/>
  <c r="I621" i="3"/>
  <c r="I613" i="3"/>
  <c r="I605" i="3"/>
  <c r="I597" i="3"/>
  <c r="I589" i="3"/>
  <c r="I581" i="3"/>
  <c r="I573" i="3"/>
  <c r="I565" i="3"/>
  <c r="I557" i="3"/>
  <c r="I549" i="3"/>
  <c r="I541" i="3"/>
  <c r="I533" i="3"/>
  <c r="I525" i="3"/>
  <c r="I517" i="3"/>
  <c r="I509" i="3"/>
  <c r="I501" i="3"/>
  <c r="I493" i="3"/>
  <c r="I485" i="3"/>
  <c r="I477" i="3"/>
  <c r="I469" i="3"/>
  <c r="I461" i="3"/>
  <c r="I453" i="3"/>
  <c r="I445" i="3"/>
  <c r="I437" i="3"/>
  <c r="I429" i="3"/>
  <c r="I421" i="3"/>
  <c r="I413" i="3"/>
  <c r="I405" i="3"/>
  <c r="I397" i="3"/>
  <c r="I389" i="3"/>
  <c r="I381" i="3"/>
  <c r="I373" i="3"/>
  <c r="I365" i="3"/>
  <c r="I357" i="3"/>
  <c r="I349" i="3"/>
  <c r="I341" i="3"/>
  <c r="I333" i="3"/>
  <c r="I325" i="3"/>
  <c r="I317" i="3"/>
  <c r="I309" i="3"/>
  <c r="I301" i="3"/>
  <c r="I293" i="3"/>
  <c r="I285" i="3"/>
  <c r="I277" i="3"/>
  <c r="I269" i="3"/>
  <c r="I261" i="3"/>
  <c r="I253" i="3"/>
  <c r="I245" i="3"/>
  <c r="I838" i="1"/>
  <c r="I846" i="1"/>
  <c r="I854" i="1"/>
  <c r="I862" i="1"/>
  <c r="I870" i="1"/>
  <c r="I878" i="1"/>
  <c r="I886" i="1"/>
  <c r="I894" i="1"/>
  <c r="I902" i="1"/>
  <c r="I910" i="1"/>
  <c r="I918" i="1"/>
  <c r="I926" i="1"/>
  <c r="I934" i="1"/>
  <c r="I942" i="1"/>
  <c r="I950" i="1"/>
  <c r="I958" i="1"/>
  <c r="I966" i="1"/>
  <c r="I974" i="1"/>
  <c r="I982" i="1"/>
  <c r="I990" i="1"/>
  <c r="I998" i="1"/>
  <c r="I1006" i="1"/>
  <c r="I1014" i="1"/>
  <c r="I1022" i="1"/>
  <c r="I1030" i="1"/>
  <c r="I1038" i="1"/>
  <c r="I1046" i="1"/>
  <c r="I1054" i="1"/>
  <c r="I1062" i="1"/>
  <c r="I1070" i="1"/>
  <c r="I1078" i="1"/>
  <c r="I1086" i="1"/>
  <c r="I1094" i="1"/>
  <c r="I1102" i="1"/>
  <c r="I1110" i="1"/>
  <c r="I1118" i="1"/>
  <c r="I1126" i="1"/>
  <c r="I1134" i="1"/>
  <c r="I1142" i="1"/>
  <c r="I1150" i="1"/>
  <c r="I1158" i="1"/>
  <c r="I1166" i="1"/>
  <c r="I1174" i="1"/>
  <c r="I1182" i="1"/>
  <c r="I1190" i="1"/>
  <c r="I1198" i="1"/>
  <c r="I1206" i="1"/>
  <c r="I1214" i="1"/>
  <c r="I1222" i="1"/>
  <c r="I1230" i="1"/>
  <c r="I1238" i="1"/>
  <c r="I1246" i="1"/>
  <c r="I1254" i="1"/>
  <c r="I1260" i="3"/>
  <c r="I1252" i="3"/>
  <c r="I1244" i="3"/>
  <c r="I1236" i="3"/>
  <c r="I1228" i="3"/>
  <c r="I1220" i="3"/>
  <c r="I1212" i="3"/>
  <c r="I1204" i="3"/>
  <c r="I1196" i="3"/>
  <c r="I1188" i="3"/>
  <c r="I1180" i="3"/>
  <c r="I1172" i="3"/>
  <c r="I1164" i="3"/>
  <c r="I1156" i="3"/>
  <c r="I1148" i="3"/>
  <c r="I1140" i="3"/>
  <c r="I1132" i="3"/>
  <c r="I1124" i="3"/>
  <c r="I1116" i="3"/>
  <c r="I1108" i="3"/>
  <c r="I1100" i="3"/>
  <c r="I1092" i="3"/>
  <c r="I1084" i="3"/>
  <c r="I1076" i="3"/>
  <c r="I1068" i="3"/>
  <c r="I1060" i="3"/>
  <c r="I1052" i="3"/>
  <c r="I1044" i="3"/>
  <c r="I1036" i="3"/>
  <c r="I1028" i="3"/>
  <c r="I1020" i="3"/>
  <c r="I1012" i="3"/>
  <c r="I1004" i="3"/>
  <c r="I996" i="3"/>
  <c r="I988" i="3"/>
  <c r="I980" i="3"/>
  <c r="I972" i="3"/>
  <c r="I964" i="3"/>
  <c r="I956" i="3"/>
  <c r="I948" i="3"/>
  <c r="I940" i="3"/>
  <c r="I932" i="3"/>
  <c r="I924" i="3"/>
  <c r="I916" i="3"/>
  <c r="I908" i="3"/>
  <c r="I900" i="3"/>
  <c r="I892" i="3"/>
  <c r="I884" i="3"/>
  <c r="I876" i="3"/>
  <c r="I868" i="3"/>
  <c r="I860" i="3"/>
  <c r="I852" i="3"/>
  <c r="I844" i="3"/>
  <c r="I836" i="3"/>
  <c r="I828" i="3"/>
  <c r="I820" i="3"/>
  <c r="I812" i="3"/>
  <c r="I804" i="3"/>
  <c r="I796" i="3"/>
  <c r="I788" i="3"/>
  <c r="I780" i="3"/>
  <c r="I772" i="3"/>
  <c r="I764" i="3"/>
  <c r="I756" i="3"/>
  <c r="I748" i="3"/>
  <c r="I740" i="3"/>
  <c r="I732" i="3"/>
  <c r="I724" i="3"/>
  <c r="I716" i="3"/>
  <c r="I708" i="3"/>
  <c r="I700" i="3"/>
  <c r="I692" i="3"/>
  <c r="I684" i="3"/>
  <c r="I676" i="3"/>
  <c r="I668" i="3"/>
  <c r="I660" i="3"/>
  <c r="I652" i="3"/>
  <c r="I644" i="3"/>
  <c r="I636" i="3"/>
  <c r="I628" i="3"/>
  <c r="I620" i="3"/>
  <c r="I612" i="3"/>
  <c r="I604" i="3"/>
  <c r="I596" i="3"/>
  <c r="I588" i="3"/>
  <c r="I580" i="3"/>
  <c r="I572" i="3"/>
  <c r="I564" i="3"/>
  <c r="I556" i="3"/>
  <c r="I548" i="3"/>
  <c r="I540" i="3"/>
  <c r="I532" i="3"/>
  <c r="I524" i="3"/>
  <c r="I516" i="3"/>
  <c r="I508" i="3"/>
  <c r="I500" i="3"/>
  <c r="I492" i="3"/>
  <c r="I484" i="3"/>
  <c r="I476" i="3"/>
  <c r="I468" i="3"/>
  <c r="I460" i="3"/>
  <c r="I452" i="3"/>
  <c r="I444" i="3"/>
  <c r="I436" i="3"/>
  <c r="I428" i="3"/>
  <c r="I420" i="3"/>
  <c r="I412" i="3"/>
  <c r="I404" i="3"/>
  <c r="I396" i="3"/>
  <c r="I1258" i="3"/>
  <c r="I1250" i="3"/>
  <c r="I1242" i="3"/>
  <c r="I1234" i="3"/>
  <c r="I1226" i="3"/>
  <c r="I1218" i="3"/>
  <c r="I1210" i="3"/>
  <c r="I1202" i="3"/>
  <c r="I1194" i="3"/>
  <c r="I1186" i="3"/>
  <c r="I1178" i="3"/>
  <c r="I1170" i="3"/>
  <c r="I1162" i="3"/>
  <c r="I1154" i="3"/>
  <c r="I1146" i="3"/>
  <c r="I1138" i="3"/>
  <c r="I1130" i="3"/>
  <c r="I1122" i="3"/>
  <c r="I1114" i="3"/>
  <c r="I1106" i="3"/>
  <c r="I1098" i="3"/>
  <c r="I1090" i="3"/>
  <c r="I1082" i="3"/>
  <c r="I1074" i="3"/>
  <c r="I1066" i="3"/>
  <c r="I1058" i="3"/>
  <c r="I1050" i="3"/>
  <c r="I1042" i="3"/>
  <c r="I1034" i="3"/>
  <c r="I1026" i="3"/>
  <c r="I1018" i="3"/>
  <c r="I1010" i="3"/>
  <c r="I1002" i="3"/>
  <c r="I994" i="3"/>
  <c r="I986" i="3"/>
  <c r="I978" i="3"/>
  <c r="I970" i="3"/>
  <c r="I962" i="3"/>
  <c r="I954" i="3"/>
  <c r="I946" i="3"/>
  <c r="I938" i="3"/>
  <c r="I930" i="3"/>
  <c r="I922" i="3"/>
  <c r="I914" i="3"/>
  <c r="I906" i="3"/>
  <c r="I898" i="3"/>
  <c r="I890" i="3"/>
  <c r="I882" i="3"/>
  <c r="I874" i="3"/>
  <c r="I866" i="3"/>
  <c r="I858" i="3"/>
  <c r="I850" i="3"/>
  <c r="I842" i="3"/>
  <c r="I834" i="3"/>
  <c r="I826" i="3"/>
  <c r="I818" i="3"/>
  <c r="I810" i="3"/>
  <c r="I802" i="3"/>
  <c r="I794" i="3"/>
  <c r="I786" i="3"/>
  <c r="I778" i="3"/>
  <c r="I770" i="3"/>
  <c r="I762" i="3"/>
  <c r="I754" i="3"/>
  <c r="I746" i="3"/>
  <c r="I738" i="3"/>
  <c r="I730" i="3"/>
  <c r="I722" i="3"/>
  <c r="I714" i="3"/>
  <c r="I706" i="3"/>
  <c r="I698" i="3"/>
  <c r="I690" i="3"/>
  <c r="I682" i="3"/>
  <c r="I674" i="3"/>
  <c r="I666" i="3"/>
  <c r="I658" i="3"/>
  <c r="I650" i="3"/>
  <c r="I642" i="3"/>
  <c r="I634" i="3"/>
  <c r="I626" i="3"/>
  <c r="I618" i="3"/>
  <c r="I610" i="3"/>
  <c r="I602" i="3"/>
  <c r="I594" i="3"/>
  <c r="I586" i="3"/>
  <c r="I578" i="3"/>
  <c r="I570" i="3"/>
  <c r="I562" i="3"/>
  <c r="I554" i="3"/>
  <c r="I546" i="3"/>
  <c r="I538" i="3"/>
  <c r="I530" i="3"/>
  <c r="I522" i="3"/>
  <c r="I514" i="3"/>
  <c r="I506" i="3"/>
  <c r="I498" i="3"/>
  <c r="I490" i="3"/>
  <c r="I482" i="3"/>
  <c r="I474" i="3"/>
  <c r="I466" i="3"/>
  <c r="I458" i="3"/>
  <c r="I450" i="3"/>
  <c r="I442" i="3"/>
  <c r="I434" i="3"/>
  <c r="I426" i="3"/>
  <c r="I418" i="3"/>
  <c r="I410" i="3"/>
  <c r="I402" i="3"/>
  <c r="I394" i="3"/>
  <c r="I386" i="3"/>
  <c r="I378" i="3"/>
  <c r="I370" i="3"/>
  <c r="I362" i="3"/>
  <c r="I354" i="3"/>
  <c r="I346" i="3"/>
  <c r="I338" i="3"/>
  <c r="I330" i="3"/>
  <c r="I322" i="3"/>
  <c r="I314" i="3"/>
  <c r="I745" i="1"/>
  <c r="I753" i="1"/>
  <c r="I761" i="1"/>
  <c r="I769" i="1"/>
  <c r="I777" i="1"/>
  <c r="I785" i="1"/>
  <c r="I793" i="1"/>
  <c r="I801" i="1"/>
  <c r="I809" i="1"/>
  <c r="I817" i="1"/>
  <c r="I825" i="1"/>
  <c r="I833" i="1"/>
  <c r="I841" i="1"/>
  <c r="I849" i="1"/>
  <c r="I857" i="1"/>
  <c r="I865" i="1"/>
  <c r="I873" i="1"/>
  <c r="I881" i="1"/>
  <c r="I889" i="1"/>
  <c r="I897" i="1"/>
  <c r="I905" i="1"/>
  <c r="I913" i="1"/>
  <c r="I921" i="1"/>
  <c r="I929" i="1"/>
  <c r="I937" i="1"/>
  <c r="I945" i="1"/>
  <c r="I953" i="1"/>
  <c r="I961" i="1"/>
  <c r="I969" i="1"/>
  <c r="I977" i="1"/>
  <c r="I985" i="1"/>
  <c r="I993" i="1"/>
  <c r="I1001" i="1"/>
  <c r="I1009" i="1"/>
  <c r="I1017" i="1"/>
  <c r="I1025" i="1"/>
  <c r="I1033" i="1"/>
  <c r="I1041" i="1"/>
  <c r="I1049" i="1"/>
  <c r="I1057" i="1"/>
  <c r="I1065" i="1"/>
  <c r="I1073" i="1"/>
  <c r="I1081" i="1"/>
  <c r="I1089" i="1"/>
  <c r="I1097" i="1"/>
  <c r="I1105" i="1"/>
  <c r="I1113" i="1"/>
  <c r="I1121" i="1"/>
  <c r="I1129" i="1"/>
  <c r="I1137" i="1"/>
  <c r="I1145" i="1"/>
  <c r="I1153" i="1"/>
  <c r="I1161" i="1"/>
  <c r="I1169" i="1"/>
  <c r="I1177" i="1"/>
  <c r="I1185" i="1"/>
  <c r="I1193" i="1"/>
  <c r="I1201" i="1"/>
  <c r="I1209" i="1"/>
  <c r="I1217" i="1"/>
  <c r="I1225" i="1"/>
  <c r="I1233" i="1"/>
  <c r="I1241" i="1"/>
  <c r="I1249" i="1"/>
  <c r="I1257" i="1"/>
  <c r="I1257" i="3"/>
  <c r="I1249" i="3"/>
  <c r="I1241" i="3"/>
  <c r="I1233" i="3"/>
  <c r="I1225" i="3"/>
  <c r="I1217" i="3"/>
  <c r="I1209" i="3"/>
  <c r="I1201" i="3"/>
  <c r="I1193" i="3"/>
  <c r="I1185" i="3"/>
  <c r="I1177" i="3"/>
  <c r="I1169" i="3"/>
  <c r="I1161" i="3"/>
  <c r="I1153" i="3"/>
  <c r="I1145" i="3"/>
  <c r="I1137" i="3"/>
  <c r="I1129" i="3"/>
  <c r="I1121" i="3"/>
  <c r="I1113" i="3"/>
  <c r="I1105" i="3"/>
  <c r="I1097" i="3"/>
  <c r="I1089" i="3"/>
  <c r="I1081" i="3"/>
  <c r="I1073" i="3"/>
  <c r="I1065" i="3"/>
  <c r="I1057" i="3"/>
  <c r="I1049" i="3"/>
  <c r="I1041" i="3"/>
  <c r="I1033" i="3"/>
  <c r="I1025" i="3"/>
  <c r="I1017" i="3"/>
  <c r="I1009" i="3"/>
  <c r="I1001" i="3"/>
  <c r="I993" i="3"/>
  <c r="I985" i="3"/>
  <c r="I977" i="3"/>
  <c r="I969" i="3"/>
  <c r="I961" i="3"/>
  <c r="I953" i="3"/>
  <c r="I945" i="3"/>
  <c r="I937" i="3"/>
  <c r="I929" i="3"/>
  <c r="I921" i="3"/>
  <c r="I913" i="3"/>
  <c r="I905" i="3"/>
  <c r="I897" i="3"/>
  <c r="I889" i="3"/>
  <c r="I881" i="3"/>
  <c r="I873" i="3"/>
  <c r="I865" i="3"/>
  <c r="I857" i="3"/>
  <c r="I849" i="3"/>
  <c r="I841" i="3"/>
  <c r="I833" i="3"/>
  <c r="I825" i="3"/>
  <c r="I817" i="3"/>
  <c r="I809" i="3"/>
  <c r="I801" i="3"/>
  <c r="I793" i="3"/>
  <c r="I785" i="3"/>
  <c r="I777" i="3"/>
  <c r="I769" i="3"/>
  <c r="I761" i="3"/>
  <c r="I753" i="3"/>
  <c r="I745" i="3"/>
  <c r="I737" i="3"/>
  <c r="I729" i="3"/>
  <c r="I721" i="3"/>
  <c r="I713" i="3"/>
  <c r="I705" i="3"/>
  <c r="I697" i="3"/>
  <c r="I689" i="3"/>
  <c r="I681" i="3"/>
  <c r="I673" i="3"/>
  <c r="I665" i="3"/>
  <c r="I657" i="3"/>
  <c r="I649" i="3"/>
  <c r="I641" i="3"/>
  <c r="I633" i="3"/>
  <c r="I625" i="3"/>
  <c r="I617" i="3"/>
  <c r="I609" i="3"/>
  <c r="I601" i="3"/>
  <c r="I593" i="3"/>
  <c r="I585" i="3"/>
  <c r="I577" i="3"/>
  <c r="I569" i="3"/>
  <c r="I561" i="3"/>
  <c r="I553" i="3"/>
  <c r="I545" i="3"/>
  <c r="I537" i="3"/>
  <c r="I529" i="3"/>
  <c r="I521" i="3"/>
  <c r="I513" i="3"/>
  <c r="I505" i="3"/>
  <c r="I497" i="3"/>
  <c r="I489" i="3"/>
  <c r="I481" i="3"/>
  <c r="I473" i="3"/>
  <c r="I465" i="3"/>
  <c r="I457" i="3"/>
  <c r="I449" i="3"/>
  <c r="I441" i="3"/>
  <c r="I433" i="3"/>
  <c r="I425" i="3"/>
  <c r="I417" i="3"/>
  <c r="I409" i="3"/>
  <c r="I401" i="3"/>
  <c r="I393" i="3"/>
  <c r="I150" i="3"/>
  <c r="I142" i="3"/>
  <c r="I134" i="3"/>
  <c r="I126" i="3"/>
  <c r="I118" i="3"/>
  <c r="I110" i="3"/>
  <c r="I102" i="3"/>
  <c r="I94" i="3"/>
  <c r="I86" i="3"/>
  <c r="I78" i="3"/>
  <c r="I70" i="3"/>
  <c r="I62" i="3"/>
  <c r="I54" i="3"/>
  <c r="I46" i="3"/>
  <c r="I38" i="3"/>
  <c r="I30" i="3"/>
  <c r="I22" i="3"/>
  <c r="I14" i="3"/>
  <c r="I6" i="3"/>
  <c r="I1260" i="4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I388" i="3"/>
  <c r="I380" i="3"/>
  <c r="I372" i="3"/>
  <c r="I364" i="3"/>
  <c r="I356" i="3"/>
  <c r="I348" i="3"/>
  <c r="I340" i="3"/>
  <c r="I332" i="3"/>
  <c r="I324" i="3"/>
  <c r="I316" i="3"/>
  <c r="I308" i="3"/>
  <c r="I300" i="3"/>
  <c r="I292" i="3"/>
  <c r="I284" i="3"/>
  <c r="I276" i="3"/>
  <c r="I268" i="3"/>
  <c r="I260" i="3"/>
  <c r="I252" i="3"/>
  <c r="I244" i="3"/>
  <c r="I236" i="3"/>
  <c r="I228" i="3"/>
  <c r="I220" i="3"/>
  <c r="I212" i="3"/>
  <c r="I204" i="3"/>
  <c r="I196" i="3"/>
  <c r="I188" i="3"/>
  <c r="I180" i="3"/>
  <c r="I172" i="3"/>
  <c r="I164" i="3"/>
  <c r="I156" i="3"/>
  <c r="I148" i="3"/>
  <c r="I140" i="3"/>
  <c r="I132" i="3"/>
  <c r="I124" i="3"/>
  <c r="I116" i="3"/>
  <c r="I108" i="3"/>
  <c r="I100" i="3"/>
  <c r="I92" i="3"/>
  <c r="I84" i="3"/>
  <c r="I76" i="3"/>
  <c r="I68" i="3"/>
  <c r="I60" i="3"/>
  <c r="I52" i="3"/>
  <c r="I44" i="3"/>
  <c r="I36" i="3"/>
  <c r="I28" i="3"/>
  <c r="I20" i="3"/>
  <c r="I12" i="3"/>
  <c r="I4" i="3"/>
  <c r="I6" i="4"/>
  <c r="I14" i="4"/>
  <c r="I22" i="4"/>
  <c r="I30" i="4"/>
  <c r="I38" i="4"/>
  <c r="I46" i="4"/>
  <c r="I54" i="4"/>
  <c r="I62" i="4"/>
  <c r="I70" i="4"/>
  <c r="I78" i="4"/>
  <c r="I86" i="4"/>
  <c r="I94" i="4"/>
  <c r="I102" i="4"/>
  <c r="I110" i="4"/>
  <c r="I118" i="4"/>
  <c r="I126" i="4"/>
  <c r="I134" i="4"/>
  <c r="I142" i="4"/>
  <c r="I150" i="4"/>
  <c r="I158" i="4"/>
  <c r="I166" i="4"/>
  <c r="I174" i="4"/>
  <c r="I182" i="4"/>
  <c r="I190" i="4"/>
  <c r="I198" i="4"/>
  <c r="I206" i="4"/>
  <c r="I214" i="4"/>
  <c r="I222" i="4"/>
  <c r="I230" i="4"/>
  <c r="I238" i="4"/>
  <c r="I246" i="4"/>
  <c r="I254" i="4"/>
  <c r="I262" i="4"/>
  <c r="I270" i="4"/>
  <c r="I278" i="4"/>
  <c r="I286" i="4"/>
  <c r="I294" i="4"/>
  <c r="I302" i="4"/>
  <c r="I310" i="4"/>
  <c r="I318" i="4"/>
  <c r="I326" i="4"/>
  <c r="I334" i="4"/>
  <c r="I342" i="4"/>
  <c r="I350" i="4"/>
  <c r="I358" i="4"/>
  <c r="I366" i="4"/>
  <c r="I374" i="4"/>
  <c r="I382" i="4"/>
  <c r="I390" i="4"/>
  <c r="I398" i="4"/>
  <c r="I406" i="4"/>
  <c r="I414" i="4"/>
  <c r="I422" i="4"/>
  <c r="I430" i="4"/>
  <c r="I438" i="4"/>
  <c r="I446" i="4"/>
  <c r="I454" i="4"/>
  <c r="I462" i="4"/>
  <c r="I470" i="4"/>
  <c r="I478" i="4"/>
  <c r="I486" i="4"/>
  <c r="I494" i="4"/>
  <c r="I502" i="4"/>
  <c r="I510" i="4"/>
  <c r="I518" i="4"/>
  <c r="I526" i="4"/>
  <c r="I534" i="4"/>
  <c r="I542" i="4"/>
  <c r="I550" i="4"/>
  <c r="I558" i="4"/>
  <c r="I566" i="4"/>
  <c r="I574" i="4"/>
  <c r="I582" i="4"/>
  <c r="I590" i="4"/>
  <c r="I598" i="4"/>
  <c r="I606" i="4"/>
  <c r="I614" i="4"/>
  <c r="I622" i="4"/>
  <c r="I630" i="4"/>
  <c r="I638" i="4"/>
  <c r="I646" i="4"/>
  <c r="I654" i="4"/>
  <c r="I662" i="4"/>
  <c r="I670" i="4"/>
  <c r="I678" i="4"/>
  <c r="I686" i="4"/>
  <c r="I694" i="4"/>
  <c r="I702" i="4"/>
  <c r="I710" i="4"/>
  <c r="I718" i="4"/>
  <c r="I726" i="4"/>
  <c r="I734" i="4"/>
  <c r="I742" i="4"/>
  <c r="I750" i="4"/>
  <c r="I758" i="4"/>
  <c r="I766" i="4"/>
  <c r="I774" i="4"/>
  <c r="I782" i="4"/>
  <c r="I790" i="4"/>
  <c r="I798" i="4"/>
  <c r="I806" i="4"/>
  <c r="I814" i="4"/>
  <c r="I822" i="4"/>
  <c r="I830" i="4"/>
  <c r="I838" i="4"/>
  <c r="I846" i="4"/>
  <c r="I854" i="4"/>
  <c r="I862" i="4"/>
  <c r="I870" i="4"/>
  <c r="I878" i="4"/>
  <c r="I886" i="4"/>
  <c r="I894" i="4"/>
  <c r="I902" i="4"/>
  <c r="I910" i="4"/>
  <c r="I918" i="4"/>
  <c r="I926" i="4"/>
  <c r="I934" i="4"/>
  <c r="I942" i="4"/>
  <c r="I950" i="4"/>
  <c r="I958" i="4"/>
  <c r="I966" i="4"/>
  <c r="I974" i="4"/>
  <c r="I982" i="4"/>
  <c r="I990" i="4"/>
  <c r="I998" i="4"/>
  <c r="I1006" i="4"/>
  <c r="I1014" i="4"/>
  <c r="I1022" i="4"/>
  <c r="I1030" i="4"/>
  <c r="I1038" i="4"/>
  <c r="I1046" i="4"/>
  <c r="I1054" i="4"/>
  <c r="I1062" i="4"/>
  <c r="I1070" i="4"/>
  <c r="I1078" i="4"/>
  <c r="I1086" i="4"/>
  <c r="I1094" i="4"/>
  <c r="I1102" i="4"/>
  <c r="I1110" i="4"/>
  <c r="I1118" i="4"/>
  <c r="I1126" i="4"/>
  <c r="I1134" i="4"/>
  <c r="I1142" i="4"/>
  <c r="I1150" i="4"/>
  <c r="I1158" i="4"/>
  <c r="I1166" i="4"/>
  <c r="I1174" i="4"/>
  <c r="I1182" i="4"/>
  <c r="I1190" i="4"/>
  <c r="I1198" i="4"/>
  <c r="I1206" i="4"/>
  <c r="I1214" i="4"/>
  <c r="I1222" i="4"/>
  <c r="I1230" i="4"/>
  <c r="I1238" i="4"/>
  <c r="I1246" i="4"/>
  <c r="I1254" i="4"/>
  <c r="I2" i="5"/>
  <c r="I2" i="6" s="1"/>
  <c r="I10" i="5"/>
  <c r="L8" i="5" s="1"/>
  <c r="I18" i="5"/>
  <c r="I26" i="5"/>
  <c r="I34" i="5"/>
  <c r="I42" i="5"/>
  <c r="I50" i="5"/>
  <c r="I58" i="5"/>
  <c r="I66" i="5"/>
  <c r="I74" i="5"/>
  <c r="I82" i="5"/>
  <c r="I90" i="5"/>
  <c r="I98" i="5"/>
  <c r="I106" i="5"/>
  <c r="I114" i="5"/>
  <c r="I122" i="5"/>
  <c r="I130" i="5"/>
  <c r="I138" i="5"/>
  <c r="I146" i="5"/>
  <c r="I154" i="5"/>
  <c r="I162" i="5"/>
  <c r="I170" i="5"/>
  <c r="I178" i="5"/>
  <c r="I186" i="5"/>
  <c r="I194" i="5"/>
  <c r="I202" i="5"/>
  <c r="I210" i="5"/>
  <c r="I218" i="5"/>
  <c r="I226" i="5"/>
  <c r="I234" i="5"/>
  <c r="I242" i="5"/>
  <c r="I250" i="5"/>
  <c r="I258" i="5"/>
  <c r="I266" i="5"/>
  <c r="I274" i="5"/>
  <c r="I282" i="5"/>
  <c r="I290" i="5"/>
  <c r="I298" i="5"/>
  <c r="I306" i="5"/>
  <c r="I314" i="5"/>
  <c r="I322" i="5"/>
  <c r="I330" i="5"/>
  <c r="I338" i="5"/>
  <c r="I346" i="5"/>
  <c r="I354" i="5"/>
  <c r="I362" i="5"/>
  <c r="I370" i="5"/>
  <c r="I378" i="5"/>
  <c r="I386" i="5"/>
  <c r="I394" i="5"/>
  <c r="I402" i="5"/>
  <c r="I410" i="5"/>
  <c r="I418" i="5"/>
  <c r="I426" i="5"/>
  <c r="I434" i="5"/>
  <c r="I442" i="5"/>
  <c r="I450" i="5"/>
  <c r="I458" i="5"/>
  <c r="I466" i="5"/>
  <c r="I474" i="5"/>
  <c r="I482" i="5"/>
  <c r="I490" i="5"/>
  <c r="I498" i="5"/>
  <c r="I506" i="5"/>
  <c r="I514" i="5"/>
  <c r="I522" i="5"/>
  <c r="I530" i="5"/>
  <c r="I538" i="5"/>
  <c r="I546" i="5"/>
  <c r="I554" i="5"/>
  <c r="I562" i="5"/>
  <c r="I570" i="5"/>
  <c r="I578" i="5"/>
  <c r="I586" i="5"/>
  <c r="I594" i="5"/>
  <c r="I602" i="5"/>
  <c r="I610" i="5"/>
  <c r="I618" i="5"/>
  <c r="I626" i="5"/>
  <c r="I634" i="5"/>
  <c r="I642" i="5"/>
  <c r="I650" i="5"/>
  <c r="I658" i="5"/>
  <c r="I666" i="5"/>
  <c r="I674" i="5"/>
  <c r="I682" i="5"/>
  <c r="I690" i="5"/>
  <c r="I698" i="5"/>
  <c r="I706" i="5"/>
  <c r="I714" i="5"/>
  <c r="I722" i="5"/>
  <c r="I730" i="5"/>
  <c r="I738" i="5"/>
  <c r="I746" i="5"/>
  <c r="I754" i="5"/>
  <c r="I762" i="5"/>
  <c r="I770" i="5"/>
  <c r="I778" i="5"/>
  <c r="I786" i="5"/>
  <c r="I794" i="5"/>
  <c r="I802" i="5"/>
  <c r="I810" i="5"/>
  <c r="I818" i="5"/>
  <c r="I826" i="5"/>
  <c r="I834" i="5"/>
  <c r="I842" i="5"/>
  <c r="I850" i="5"/>
  <c r="I858" i="5"/>
  <c r="I866" i="5"/>
  <c r="I874" i="5"/>
  <c r="I882" i="5"/>
  <c r="I890" i="5"/>
  <c r="I898" i="5"/>
  <c r="I906" i="5"/>
  <c r="I914" i="5"/>
  <c r="I922" i="5"/>
  <c r="I930" i="5"/>
  <c r="I938" i="5"/>
  <c r="I946" i="5"/>
  <c r="I954" i="5"/>
  <c r="I962" i="5"/>
  <c r="I970" i="5"/>
  <c r="I978" i="5"/>
  <c r="I986" i="5"/>
  <c r="I994" i="5"/>
  <c r="I1002" i="5"/>
  <c r="I1010" i="5"/>
  <c r="I1018" i="5"/>
  <c r="I1026" i="5"/>
  <c r="I1034" i="5"/>
  <c r="I1042" i="5"/>
  <c r="I1050" i="5"/>
  <c r="I1058" i="5"/>
  <c r="I1066" i="5"/>
  <c r="I1074" i="5"/>
  <c r="I306" i="3"/>
  <c r="I298" i="3"/>
  <c r="I290" i="3"/>
  <c r="I282" i="3"/>
  <c r="I274" i="3"/>
  <c r="I266" i="3"/>
  <c r="I258" i="3"/>
  <c r="I250" i="3"/>
  <c r="I242" i="3"/>
  <c r="I234" i="3"/>
  <c r="I226" i="3"/>
  <c r="I218" i="3"/>
  <c r="I210" i="3"/>
  <c r="I202" i="3"/>
  <c r="I194" i="3"/>
  <c r="I186" i="3"/>
  <c r="I178" i="3"/>
  <c r="I170" i="3"/>
  <c r="I162" i="3"/>
  <c r="I154" i="3"/>
  <c r="I146" i="3"/>
  <c r="I138" i="3"/>
  <c r="I130" i="3"/>
  <c r="I122" i="3"/>
  <c r="I114" i="3"/>
  <c r="I106" i="3"/>
  <c r="I98" i="3"/>
  <c r="I90" i="3"/>
  <c r="I82" i="3"/>
  <c r="I74" i="3"/>
  <c r="I66" i="3"/>
  <c r="I58" i="3"/>
  <c r="I50" i="3"/>
  <c r="I42" i="3"/>
  <c r="I34" i="3"/>
  <c r="I26" i="3"/>
  <c r="I18" i="3"/>
  <c r="I10" i="3"/>
  <c r="I2" i="3"/>
  <c r="I212" i="5"/>
  <c r="I220" i="5"/>
  <c r="I228" i="5"/>
  <c r="I236" i="5"/>
  <c r="I244" i="5"/>
  <c r="I252" i="5"/>
  <c r="I260" i="5"/>
  <c r="I268" i="5"/>
  <c r="I276" i="5"/>
  <c r="I284" i="5"/>
  <c r="I292" i="5"/>
  <c r="I300" i="5"/>
  <c r="I308" i="5"/>
  <c r="I316" i="5"/>
  <c r="I324" i="5"/>
  <c r="I332" i="5"/>
  <c r="I340" i="5"/>
  <c r="I348" i="5"/>
  <c r="I356" i="5"/>
  <c r="I364" i="5"/>
  <c r="I372" i="5"/>
  <c r="I380" i="5"/>
  <c r="I388" i="5"/>
  <c r="I396" i="5"/>
  <c r="I404" i="5"/>
  <c r="I412" i="5"/>
  <c r="I420" i="5"/>
  <c r="I428" i="5"/>
  <c r="I436" i="5"/>
  <c r="I444" i="5"/>
  <c r="I452" i="5"/>
  <c r="I460" i="5"/>
  <c r="I468" i="5"/>
  <c r="I476" i="5"/>
  <c r="I484" i="5"/>
  <c r="I492" i="5"/>
  <c r="I500" i="5"/>
  <c r="I508" i="5"/>
  <c r="I516" i="5"/>
  <c r="I524" i="5"/>
  <c r="I532" i="5"/>
  <c r="I540" i="5"/>
  <c r="I548" i="5"/>
  <c r="I556" i="5"/>
  <c r="I564" i="5"/>
  <c r="I572" i="5"/>
  <c r="I580" i="5"/>
  <c r="I588" i="5"/>
  <c r="I596" i="5"/>
  <c r="I604" i="5"/>
  <c r="I612" i="5"/>
  <c r="I620" i="5"/>
  <c r="I628" i="5"/>
  <c r="I636" i="5"/>
  <c r="I644" i="5"/>
  <c r="I652" i="5"/>
  <c r="I660" i="5"/>
  <c r="I668" i="5"/>
  <c r="I676" i="5"/>
  <c r="I684" i="5"/>
  <c r="I692" i="5"/>
  <c r="I700" i="5"/>
  <c r="I708" i="5"/>
  <c r="I716" i="5"/>
  <c r="I724" i="5"/>
  <c r="I732" i="5"/>
  <c r="I740" i="5"/>
  <c r="I748" i="5"/>
  <c r="I756" i="5"/>
  <c r="I764" i="5"/>
  <c r="I772" i="5"/>
  <c r="I780" i="5"/>
  <c r="I788" i="5"/>
  <c r="I796" i="5"/>
  <c r="I804" i="5"/>
  <c r="I812" i="5"/>
  <c r="I820" i="5"/>
  <c r="I828" i="5"/>
  <c r="I836" i="5"/>
  <c r="I844" i="5"/>
  <c r="I852" i="5"/>
  <c r="I860" i="5"/>
  <c r="I868" i="5"/>
  <c r="I876" i="5"/>
  <c r="I884" i="5"/>
  <c r="I892" i="5"/>
  <c r="I900" i="5"/>
  <c r="I908" i="5"/>
  <c r="I916" i="5"/>
  <c r="I924" i="5"/>
  <c r="I932" i="5"/>
  <c r="I940" i="5"/>
  <c r="I948" i="5"/>
  <c r="I956" i="5"/>
  <c r="I964" i="5"/>
  <c r="I972" i="5"/>
  <c r="I980" i="5"/>
  <c r="I988" i="5"/>
  <c r="I996" i="5"/>
  <c r="I1004" i="5"/>
  <c r="I1012" i="5"/>
  <c r="I1020" i="5"/>
  <c r="I1028" i="5"/>
  <c r="I1036" i="5"/>
  <c r="I1044" i="5"/>
  <c r="I1052" i="5"/>
  <c r="I1060" i="5"/>
  <c r="I385" i="3"/>
  <c r="I377" i="3"/>
  <c r="I369" i="3"/>
  <c r="I361" i="3"/>
  <c r="I353" i="3"/>
  <c r="I345" i="3"/>
  <c r="I337" i="3"/>
  <c r="I329" i="3"/>
  <c r="I321" i="3"/>
  <c r="I313" i="3"/>
  <c r="I305" i="3"/>
  <c r="I297" i="3"/>
  <c r="I289" i="3"/>
  <c r="I281" i="3"/>
  <c r="I273" i="3"/>
  <c r="I265" i="3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L8" i="3" s="1"/>
  <c r="I9" i="4"/>
  <c r="J8" i="4" s="1"/>
  <c r="I17" i="4"/>
  <c r="I25" i="4"/>
  <c r="I33" i="4"/>
  <c r="I41" i="4"/>
  <c r="I49" i="4"/>
  <c r="I57" i="4"/>
  <c r="I65" i="4"/>
  <c r="I73" i="4"/>
  <c r="I81" i="4"/>
  <c r="I89" i="4"/>
  <c r="I97" i="4"/>
  <c r="I105" i="4"/>
  <c r="I113" i="4"/>
  <c r="I121" i="4"/>
  <c r="I129" i="4"/>
  <c r="I137" i="4"/>
  <c r="I145" i="4"/>
  <c r="I153" i="4"/>
  <c r="I161" i="4"/>
  <c r="I169" i="4"/>
  <c r="I177" i="4"/>
  <c r="I185" i="4"/>
  <c r="I193" i="4"/>
  <c r="I201" i="4"/>
  <c r="I209" i="4"/>
  <c r="I217" i="4"/>
  <c r="I225" i="4"/>
  <c r="I233" i="4"/>
  <c r="I241" i="4"/>
  <c r="I249" i="4"/>
  <c r="I257" i="4"/>
  <c r="I265" i="4"/>
  <c r="I273" i="4"/>
  <c r="I281" i="4"/>
  <c r="I289" i="4"/>
  <c r="I297" i="4"/>
  <c r="I305" i="4"/>
  <c r="I313" i="4"/>
  <c r="I321" i="4"/>
  <c r="I329" i="4"/>
  <c r="I337" i="4"/>
  <c r="I345" i="4"/>
  <c r="I353" i="4"/>
  <c r="I361" i="4"/>
  <c r="I369" i="4"/>
  <c r="I377" i="4"/>
  <c r="I385" i="4"/>
  <c r="I393" i="4"/>
  <c r="I401" i="4"/>
  <c r="I409" i="4"/>
  <c r="I417" i="4"/>
  <c r="I425" i="4"/>
  <c r="I433" i="4"/>
  <c r="I441" i="4"/>
  <c r="I449" i="4"/>
  <c r="I457" i="4"/>
  <c r="I465" i="4"/>
  <c r="I473" i="4"/>
  <c r="I481" i="4"/>
  <c r="I489" i="4"/>
  <c r="I497" i="4"/>
  <c r="I505" i="4"/>
  <c r="I513" i="4"/>
  <c r="I521" i="4"/>
  <c r="I529" i="4"/>
  <c r="I537" i="4"/>
  <c r="I545" i="4"/>
  <c r="I553" i="4"/>
  <c r="I561" i="4"/>
  <c r="I569" i="4"/>
  <c r="I577" i="4"/>
  <c r="I585" i="4"/>
  <c r="I593" i="4"/>
  <c r="I601" i="4"/>
  <c r="I609" i="4"/>
  <c r="I617" i="4"/>
  <c r="I625" i="4"/>
  <c r="I633" i="4"/>
  <c r="I641" i="4"/>
  <c r="I649" i="4"/>
  <c r="I657" i="4"/>
  <c r="I665" i="4"/>
  <c r="I673" i="4"/>
  <c r="I681" i="4"/>
  <c r="I689" i="4"/>
  <c r="I697" i="4"/>
  <c r="I705" i="4"/>
  <c r="I713" i="4"/>
  <c r="I721" i="4"/>
  <c r="I729" i="4"/>
  <c r="I737" i="4"/>
  <c r="I745" i="4"/>
  <c r="I753" i="4"/>
  <c r="I761" i="4"/>
  <c r="I769" i="4"/>
  <c r="I777" i="4"/>
  <c r="I785" i="4"/>
  <c r="I793" i="4"/>
  <c r="I801" i="4"/>
  <c r="I809" i="4"/>
  <c r="I817" i="4"/>
  <c r="I825" i="4"/>
  <c r="I833" i="4"/>
  <c r="I841" i="4"/>
  <c r="I849" i="4"/>
  <c r="I857" i="4"/>
  <c r="I865" i="4"/>
  <c r="I873" i="4"/>
  <c r="I881" i="4"/>
  <c r="I889" i="4"/>
  <c r="I897" i="4"/>
  <c r="I905" i="4"/>
  <c r="I913" i="4"/>
  <c r="I921" i="4"/>
  <c r="I929" i="4"/>
  <c r="I937" i="4"/>
  <c r="I945" i="4"/>
  <c r="I953" i="4"/>
  <c r="I961" i="4"/>
  <c r="I969" i="4"/>
  <c r="I977" i="4"/>
  <c r="I985" i="4"/>
  <c r="I993" i="4"/>
  <c r="I1001" i="4"/>
  <c r="I1009" i="4"/>
  <c r="I1017" i="4"/>
  <c r="I1025" i="4"/>
  <c r="I1033" i="4"/>
  <c r="I1041" i="4"/>
  <c r="I1049" i="4"/>
  <c r="I1057" i="4"/>
  <c r="I1065" i="4"/>
  <c r="I1073" i="4"/>
  <c r="I1081" i="4"/>
  <c r="I1089" i="4"/>
  <c r="I1097" i="4"/>
  <c r="I1105" i="4"/>
  <c r="I1113" i="4"/>
  <c r="I1121" i="4"/>
  <c r="I1129" i="4"/>
  <c r="I1137" i="4"/>
  <c r="I1145" i="4"/>
  <c r="I1153" i="4"/>
  <c r="I1161" i="4"/>
  <c r="I1169" i="4"/>
  <c r="I1177" i="4"/>
  <c r="I1185" i="4"/>
  <c r="I1193" i="4"/>
  <c r="I1201" i="4"/>
  <c r="I1209" i="4"/>
  <c r="I1217" i="4"/>
  <c r="I1225" i="4"/>
  <c r="I1233" i="4"/>
  <c r="I1241" i="4"/>
  <c r="I1249" i="4"/>
  <c r="I1257" i="4"/>
  <c r="I5" i="5"/>
  <c r="I13" i="5"/>
  <c r="I21" i="5"/>
  <c r="I29" i="5"/>
  <c r="I37" i="5"/>
  <c r="I45" i="5"/>
  <c r="I53" i="5"/>
  <c r="I61" i="5"/>
  <c r="I69" i="5"/>
  <c r="I77" i="5"/>
  <c r="I85" i="5"/>
  <c r="I93" i="5"/>
  <c r="I101" i="5"/>
  <c r="I109" i="5"/>
  <c r="I117" i="5"/>
  <c r="I125" i="5"/>
  <c r="I133" i="5"/>
  <c r="I141" i="5"/>
  <c r="I149" i="5"/>
  <c r="I157" i="5"/>
  <c r="I165" i="5"/>
  <c r="I173" i="5"/>
  <c r="I181" i="5"/>
  <c r="I189" i="5"/>
  <c r="I197" i="5"/>
  <c r="I205" i="5"/>
  <c r="I213" i="5"/>
  <c r="I221" i="5"/>
  <c r="I229" i="5"/>
  <c r="I237" i="5"/>
  <c r="I245" i="5"/>
  <c r="I253" i="5"/>
  <c r="I261" i="5"/>
  <c r="I269" i="5"/>
  <c r="I277" i="5"/>
  <c r="I285" i="5"/>
  <c r="I293" i="5"/>
  <c r="I301" i="5"/>
  <c r="I309" i="5"/>
  <c r="I317" i="5"/>
  <c r="I325" i="5"/>
  <c r="I333" i="5"/>
  <c r="I341" i="5"/>
  <c r="I349" i="5"/>
  <c r="I357" i="5"/>
  <c r="I365" i="5"/>
  <c r="I373" i="5"/>
  <c r="I381" i="5"/>
  <c r="I389" i="5"/>
  <c r="I397" i="5"/>
  <c r="I405" i="5"/>
  <c r="I413" i="5"/>
  <c r="I421" i="5"/>
  <c r="I429" i="5"/>
  <c r="I437" i="5"/>
  <c r="I445" i="5"/>
  <c r="I453" i="5"/>
  <c r="I461" i="5"/>
  <c r="I469" i="5"/>
  <c r="I477" i="5"/>
  <c r="I485" i="5"/>
  <c r="I493" i="5"/>
  <c r="I501" i="5"/>
  <c r="I509" i="5"/>
  <c r="I517" i="5"/>
  <c r="I525" i="5"/>
  <c r="I533" i="5"/>
  <c r="I541" i="5"/>
  <c r="I549" i="5"/>
  <c r="I557" i="5"/>
  <c r="I565" i="5"/>
  <c r="I573" i="5"/>
  <c r="I581" i="5"/>
  <c r="I589" i="5"/>
  <c r="I597" i="5"/>
  <c r="I605" i="5"/>
  <c r="I613" i="5"/>
  <c r="I621" i="5"/>
  <c r="I629" i="5"/>
  <c r="I637" i="5"/>
  <c r="I645" i="5"/>
  <c r="I653" i="5"/>
  <c r="I661" i="5"/>
  <c r="I669" i="5"/>
  <c r="I677" i="5"/>
  <c r="I685" i="5"/>
  <c r="I693" i="5"/>
  <c r="I701" i="5"/>
  <c r="I709" i="5"/>
  <c r="I717" i="5"/>
  <c r="I725" i="5"/>
  <c r="I733" i="5"/>
  <c r="I741" i="5"/>
  <c r="I749" i="5"/>
  <c r="I757" i="5"/>
  <c r="I765" i="5"/>
  <c r="I773" i="5"/>
  <c r="I781" i="5"/>
  <c r="I789" i="5"/>
  <c r="I797" i="5"/>
  <c r="I805" i="5"/>
  <c r="I813" i="5"/>
  <c r="I821" i="5"/>
  <c r="I829" i="5"/>
  <c r="I837" i="5"/>
  <c r="I845" i="5"/>
  <c r="I853" i="5"/>
  <c r="I861" i="5"/>
  <c r="I869" i="5"/>
  <c r="I877" i="5"/>
  <c r="I885" i="5"/>
  <c r="I893" i="5"/>
  <c r="I901" i="5"/>
  <c r="I909" i="5"/>
  <c r="I917" i="5"/>
  <c r="I925" i="5"/>
  <c r="I933" i="5"/>
  <c r="I941" i="5"/>
  <c r="I949" i="5"/>
  <c r="I957" i="5"/>
  <c r="I965" i="5"/>
  <c r="I973" i="5"/>
  <c r="I981" i="5"/>
  <c r="I989" i="5"/>
  <c r="I997" i="5"/>
  <c r="I1005" i="5"/>
  <c r="I1013" i="5"/>
  <c r="I1021" i="5"/>
  <c r="I1029" i="5"/>
  <c r="I1037" i="5"/>
  <c r="I1045" i="5"/>
  <c r="I1053" i="5"/>
  <c r="I1061" i="5"/>
  <c r="I1068" i="5"/>
  <c r="I1076" i="5"/>
  <c r="I1084" i="5"/>
  <c r="I1092" i="5"/>
  <c r="I1100" i="5"/>
  <c r="I1108" i="5"/>
  <c r="I1116" i="5"/>
  <c r="I1124" i="5"/>
  <c r="I1132" i="5"/>
  <c r="I1140" i="5"/>
  <c r="I1148" i="5"/>
  <c r="I1156" i="5"/>
  <c r="I1164" i="5"/>
  <c r="I1172" i="5"/>
  <c r="I1180" i="5"/>
  <c r="I1188" i="5"/>
  <c r="I1196" i="5"/>
  <c r="I1204" i="5"/>
  <c r="I1212" i="5"/>
  <c r="I1220" i="5"/>
  <c r="I1228" i="5"/>
  <c r="I1236" i="5"/>
  <c r="I1244" i="5"/>
  <c r="I1252" i="5"/>
  <c r="I1260" i="5"/>
  <c r="I8" i="6"/>
  <c r="I16" i="6"/>
  <c r="I24" i="6"/>
  <c r="I32" i="6"/>
  <c r="I40" i="6"/>
  <c r="I48" i="6"/>
  <c r="I56" i="6"/>
  <c r="I64" i="6"/>
  <c r="I72" i="6"/>
  <c r="I80" i="6"/>
  <c r="I88" i="6"/>
  <c r="I96" i="6"/>
  <c r="I104" i="6"/>
  <c r="I112" i="6"/>
  <c r="I120" i="6"/>
  <c r="I128" i="6"/>
  <c r="I136" i="6"/>
  <c r="I144" i="6"/>
  <c r="I152" i="6"/>
  <c r="I160" i="6"/>
  <c r="I168" i="6"/>
  <c r="I176" i="6"/>
  <c r="I184" i="6"/>
  <c r="I192" i="6"/>
  <c r="I200" i="6"/>
  <c r="I208" i="6"/>
  <c r="I216" i="6"/>
  <c r="I224" i="6"/>
  <c r="I232" i="6"/>
  <c r="I240" i="6"/>
  <c r="I248" i="6"/>
  <c r="I256" i="6"/>
  <c r="I264" i="6"/>
  <c r="I272" i="6"/>
  <c r="I280" i="6"/>
  <c r="I288" i="6"/>
  <c r="I296" i="6"/>
  <c r="I304" i="6"/>
  <c r="I312" i="6"/>
  <c r="I320" i="6"/>
  <c r="I328" i="6"/>
  <c r="I336" i="6"/>
  <c r="I344" i="6"/>
  <c r="I352" i="6"/>
  <c r="I360" i="6"/>
  <c r="I368" i="6"/>
  <c r="I376" i="6"/>
  <c r="I384" i="6"/>
  <c r="I392" i="6"/>
  <c r="I400" i="6"/>
  <c r="I408" i="6"/>
  <c r="I416" i="6"/>
  <c r="I424" i="6"/>
  <c r="I432" i="6"/>
  <c r="I440" i="6"/>
  <c r="I448" i="6"/>
  <c r="I456" i="6"/>
  <c r="I464" i="6"/>
  <c r="I472" i="6"/>
  <c r="I480" i="6"/>
  <c r="I488" i="6"/>
  <c r="I496" i="6"/>
  <c r="I504" i="6"/>
  <c r="I512" i="6"/>
  <c r="I520" i="6"/>
  <c r="I528" i="6"/>
  <c r="I536" i="6"/>
  <c r="I544" i="6"/>
  <c r="I552" i="6"/>
  <c r="I560" i="6"/>
  <c r="I568" i="6"/>
  <c r="I576" i="6"/>
  <c r="I584" i="6"/>
  <c r="I592" i="6"/>
  <c r="I600" i="6"/>
  <c r="I608" i="6"/>
  <c r="I616" i="6"/>
  <c r="I624" i="6"/>
  <c r="I632" i="6"/>
  <c r="I640" i="6"/>
  <c r="I648" i="6"/>
  <c r="I656" i="6"/>
  <c r="I664" i="6"/>
  <c r="I672" i="6"/>
  <c r="I680" i="6"/>
  <c r="I688" i="6"/>
  <c r="I696" i="6"/>
  <c r="I704" i="6"/>
  <c r="I712" i="6"/>
  <c r="I720" i="6"/>
  <c r="I728" i="6"/>
  <c r="I736" i="6"/>
  <c r="I744" i="6"/>
  <c r="I752" i="6"/>
  <c r="I760" i="6"/>
  <c r="I768" i="6"/>
  <c r="I776" i="6"/>
  <c r="I784" i="6"/>
  <c r="I792" i="6"/>
  <c r="I800" i="6"/>
  <c r="I808" i="6"/>
  <c r="I816" i="6"/>
  <c r="I824" i="6"/>
  <c r="I832" i="6"/>
  <c r="I840" i="6"/>
  <c r="I848" i="6"/>
  <c r="I856" i="6"/>
  <c r="I864" i="6"/>
  <c r="I872" i="6"/>
  <c r="I880" i="6"/>
  <c r="I888" i="6"/>
  <c r="I896" i="6"/>
  <c r="I904" i="6"/>
  <c r="I912" i="6"/>
  <c r="I920" i="6"/>
  <c r="I928" i="6"/>
  <c r="I936" i="6"/>
  <c r="I944" i="6"/>
  <c r="I952" i="6"/>
  <c r="I960" i="6"/>
  <c r="I968" i="6"/>
  <c r="I976" i="6"/>
  <c r="I984" i="6"/>
  <c r="I992" i="6"/>
  <c r="I1000" i="6"/>
  <c r="I1008" i="6"/>
  <c r="I1016" i="6"/>
  <c r="I1024" i="6"/>
  <c r="I1032" i="6"/>
  <c r="I1040" i="6"/>
  <c r="I1160" i="7"/>
  <c r="I1070" i="5"/>
  <c r="I1078" i="5"/>
  <c r="I1086" i="5"/>
  <c r="I1094" i="5"/>
  <c r="I1102" i="5"/>
  <c r="I1110" i="5"/>
  <c r="I1118" i="5"/>
  <c r="I1126" i="5"/>
  <c r="I1134" i="5"/>
  <c r="I1142" i="5"/>
  <c r="I1150" i="5"/>
  <c r="I1158" i="5"/>
  <c r="I1166" i="5"/>
  <c r="I1174" i="5"/>
  <c r="I1182" i="5"/>
  <c r="I1190" i="5"/>
  <c r="I1198" i="5"/>
  <c r="I1206" i="5"/>
  <c r="I1214" i="5"/>
  <c r="I1222" i="5"/>
  <c r="I1230" i="5"/>
  <c r="I1238" i="5"/>
  <c r="I1246" i="5"/>
  <c r="I1254" i="5"/>
  <c r="I10" i="6"/>
  <c r="I18" i="6"/>
  <c r="I26" i="6"/>
  <c r="I34" i="6"/>
  <c r="I42" i="6"/>
  <c r="I50" i="6"/>
  <c r="I58" i="6"/>
  <c r="I66" i="6"/>
  <c r="I74" i="6"/>
  <c r="I82" i="6"/>
  <c r="I90" i="6"/>
  <c r="I98" i="6"/>
  <c r="I106" i="6"/>
  <c r="I114" i="6"/>
  <c r="I122" i="6"/>
  <c r="I130" i="6"/>
  <c r="I138" i="6"/>
  <c r="I146" i="6"/>
  <c r="I154" i="6"/>
  <c r="I162" i="6"/>
  <c r="I170" i="6"/>
  <c r="I178" i="6"/>
  <c r="I186" i="6"/>
  <c r="I194" i="6"/>
  <c r="I202" i="6"/>
  <c r="I210" i="6"/>
  <c r="I218" i="6"/>
  <c r="I226" i="6"/>
  <c r="I234" i="6"/>
  <c r="I242" i="6"/>
  <c r="I250" i="6"/>
  <c r="I258" i="6"/>
  <c r="I266" i="6"/>
  <c r="I274" i="6"/>
  <c r="I282" i="6"/>
  <c r="I290" i="6"/>
  <c r="I298" i="6"/>
  <c r="I306" i="6"/>
  <c r="I314" i="6"/>
  <c r="I322" i="6"/>
  <c r="I330" i="6"/>
  <c r="I338" i="6"/>
  <c r="I346" i="6"/>
  <c r="I354" i="6"/>
  <c r="I362" i="6"/>
  <c r="I370" i="6"/>
  <c r="I378" i="6"/>
  <c r="I386" i="6"/>
  <c r="I394" i="6"/>
  <c r="I402" i="6"/>
  <c r="I410" i="6"/>
  <c r="I418" i="6"/>
  <c r="I426" i="6"/>
  <c r="I434" i="6"/>
  <c r="I442" i="6"/>
  <c r="I450" i="6"/>
  <c r="I458" i="6"/>
  <c r="I466" i="6"/>
  <c r="I474" i="6"/>
  <c r="I482" i="6"/>
  <c r="I490" i="6"/>
  <c r="I498" i="6"/>
  <c r="I506" i="6"/>
  <c r="I514" i="6"/>
  <c r="I522" i="6"/>
  <c r="I530" i="6"/>
  <c r="I538" i="6"/>
  <c r="I546" i="6"/>
  <c r="I554" i="6"/>
  <c r="I562" i="6"/>
  <c r="I570" i="6"/>
  <c r="I578" i="6"/>
  <c r="I586" i="6"/>
  <c r="I594" i="6"/>
  <c r="I602" i="6"/>
  <c r="I610" i="6"/>
  <c r="I618" i="6"/>
  <c r="I626" i="6"/>
  <c r="I634" i="6"/>
  <c r="I642" i="6"/>
  <c r="I650" i="6"/>
  <c r="I658" i="6"/>
  <c r="I666" i="6"/>
  <c r="I674" i="6"/>
  <c r="I682" i="6"/>
  <c r="I690" i="6"/>
  <c r="I698" i="6"/>
  <c r="I706" i="6"/>
  <c r="I714" i="6"/>
  <c r="I722" i="6"/>
  <c r="I730" i="6"/>
  <c r="I738" i="6"/>
  <c r="I746" i="6"/>
  <c r="I754" i="6"/>
  <c r="I762" i="6"/>
  <c r="I770" i="6"/>
  <c r="I778" i="6"/>
  <c r="I786" i="6"/>
  <c r="I794" i="6"/>
  <c r="I802" i="6"/>
  <c r="I810" i="6"/>
  <c r="I818" i="6"/>
  <c r="I826" i="6"/>
  <c r="I834" i="6"/>
  <c r="I842" i="6"/>
  <c r="I850" i="6"/>
  <c r="I858" i="6"/>
  <c r="I866" i="6"/>
  <c r="I874" i="6"/>
  <c r="I882" i="6"/>
  <c r="I890" i="6"/>
  <c r="I898" i="6"/>
  <c r="I906" i="6"/>
  <c r="I914" i="6"/>
  <c r="I922" i="6"/>
  <c r="I930" i="6"/>
  <c r="I938" i="6"/>
  <c r="I946" i="6"/>
  <c r="I954" i="6"/>
  <c r="I962" i="6"/>
  <c r="I970" i="6"/>
  <c r="I978" i="6"/>
  <c r="I986" i="6"/>
  <c r="I994" i="6"/>
  <c r="I1002" i="6"/>
  <c r="I1010" i="6"/>
  <c r="I976" i="7"/>
  <c r="I984" i="7"/>
  <c r="I992" i="7"/>
  <c r="I1000" i="7"/>
  <c r="I1008" i="7"/>
  <c r="I1016" i="7"/>
  <c r="I1024" i="7"/>
  <c r="I1032" i="7"/>
  <c r="I1040" i="7"/>
  <c r="I1048" i="7"/>
  <c r="I1056" i="7"/>
  <c r="I1064" i="7"/>
  <c r="I1072" i="7"/>
  <c r="I1080" i="7"/>
  <c r="I1088" i="7"/>
  <c r="I1096" i="7"/>
  <c r="I1104" i="7"/>
  <c r="I1112" i="7"/>
  <c r="I1260" i="6"/>
  <c r="I1057" i="5"/>
  <c r="I1065" i="5"/>
  <c r="I1073" i="5"/>
  <c r="I1081" i="5"/>
  <c r="I1089" i="5"/>
  <c r="I1097" i="5"/>
  <c r="I1105" i="5"/>
  <c r="I1113" i="5"/>
  <c r="I1121" i="5"/>
  <c r="I1129" i="5"/>
  <c r="I1137" i="5"/>
  <c r="I1145" i="5"/>
  <c r="I1153" i="5"/>
  <c r="I1161" i="5"/>
  <c r="I1169" i="5"/>
  <c r="I1177" i="5"/>
  <c r="I1185" i="5"/>
  <c r="I1193" i="5"/>
  <c r="I1201" i="5"/>
  <c r="I1209" i="5"/>
  <c r="I1217" i="5"/>
  <c r="I1225" i="5"/>
  <c r="I1233" i="5"/>
  <c r="I1241" i="5"/>
  <c r="I1249" i="5"/>
  <c r="I1257" i="5"/>
  <c r="I5" i="6"/>
  <c r="I13" i="6"/>
  <c r="I21" i="6"/>
  <c r="I29" i="6"/>
  <c r="I37" i="6"/>
  <c r="I45" i="6"/>
  <c r="I53" i="6"/>
  <c r="I61" i="6"/>
  <c r="I69" i="6"/>
  <c r="I77" i="6"/>
  <c r="I85" i="6"/>
  <c r="I93" i="6"/>
  <c r="I101" i="6"/>
  <c r="I109" i="6"/>
  <c r="I117" i="6"/>
  <c r="I125" i="6"/>
  <c r="I133" i="6"/>
  <c r="I141" i="6"/>
  <c r="I149" i="6"/>
  <c r="I157" i="6"/>
  <c r="I165" i="6"/>
  <c r="I173" i="6"/>
  <c r="I181" i="6"/>
  <c r="I189" i="6"/>
  <c r="I197" i="6"/>
  <c r="I205" i="6"/>
  <c r="I213" i="6"/>
  <c r="I221" i="6"/>
  <c r="I229" i="6"/>
  <c r="I237" i="6"/>
  <c r="I245" i="6"/>
  <c r="I253" i="6"/>
  <c r="I261" i="6"/>
  <c r="I269" i="6"/>
  <c r="I277" i="6"/>
  <c r="I285" i="6"/>
  <c r="I293" i="6"/>
  <c r="I301" i="6"/>
  <c r="I309" i="6"/>
  <c r="I317" i="6"/>
  <c r="I325" i="6"/>
  <c r="I333" i="6"/>
  <c r="I341" i="6"/>
  <c r="I349" i="6"/>
  <c r="I357" i="6"/>
  <c r="I365" i="6"/>
  <c r="I373" i="6"/>
  <c r="I381" i="6"/>
  <c r="I389" i="6"/>
  <c r="I397" i="6"/>
  <c r="I405" i="6"/>
  <c r="I413" i="6"/>
  <c r="I421" i="6"/>
  <c r="I429" i="6"/>
  <c r="I437" i="6"/>
  <c r="I445" i="6"/>
  <c r="I453" i="6"/>
  <c r="I461" i="6"/>
  <c r="I469" i="6"/>
  <c r="I477" i="6"/>
  <c r="I485" i="6"/>
  <c r="I493" i="6"/>
  <c r="I501" i="6"/>
  <c r="I509" i="6"/>
  <c r="I517" i="6"/>
  <c r="I525" i="6"/>
  <c r="I533" i="6"/>
  <c r="I541" i="6"/>
  <c r="I549" i="6"/>
  <c r="I557" i="6"/>
  <c r="I565" i="6"/>
  <c r="I573" i="6"/>
  <c r="I581" i="6"/>
  <c r="I589" i="6"/>
  <c r="I597" i="6"/>
  <c r="I605" i="6"/>
  <c r="I613" i="6"/>
  <c r="I621" i="6"/>
  <c r="I629" i="6"/>
  <c r="I637" i="6"/>
  <c r="I645" i="6"/>
  <c r="I653" i="6"/>
  <c r="I661" i="6"/>
  <c r="I669" i="6"/>
  <c r="I677" i="6"/>
  <c r="I685" i="6"/>
  <c r="I693" i="6"/>
  <c r="I701" i="6"/>
  <c r="I709" i="6"/>
  <c r="I717" i="6"/>
  <c r="I725" i="6"/>
  <c r="I733" i="6"/>
  <c r="I741" i="6"/>
  <c r="I749" i="6"/>
  <c r="I757" i="6"/>
  <c r="I765" i="6"/>
  <c r="I773" i="6"/>
  <c r="I781" i="6"/>
  <c r="I789" i="6"/>
  <c r="I797" i="6"/>
  <c r="I805" i="6"/>
  <c r="I813" i="6"/>
  <c r="I821" i="6"/>
  <c r="I829" i="6"/>
  <c r="I837" i="6"/>
  <c r="I845" i="6"/>
  <c r="I853" i="6"/>
  <c r="I861" i="6"/>
  <c r="I869" i="6"/>
  <c r="I877" i="6"/>
  <c r="I885" i="6"/>
  <c r="I893" i="6"/>
  <c r="I901" i="6"/>
  <c r="I909" i="6"/>
  <c r="I917" i="6"/>
  <c r="I925" i="6"/>
  <c r="I933" i="6"/>
  <c r="I941" i="6"/>
  <c r="I949" i="6"/>
  <c r="I957" i="6"/>
  <c r="I965" i="6"/>
  <c r="I973" i="6"/>
  <c r="I981" i="6"/>
  <c r="I989" i="6"/>
  <c r="I997" i="6"/>
  <c r="I1005" i="6"/>
  <c r="I1013" i="6"/>
  <c r="I1082" i="5"/>
  <c r="I1090" i="5"/>
  <c r="I1098" i="5"/>
  <c r="I1106" i="5"/>
  <c r="I1114" i="5"/>
  <c r="I1122" i="5"/>
  <c r="I1130" i="5"/>
  <c r="I1138" i="5"/>
  <c r="I1146" i="5"/>
  <c r="I1154" i="5"/>
  <c r="I1162" i="5"/>
  <c r="I1170" i="5"/>
  <c r="I1178" i="5"/>
  <c r="I1186" i="5"/>
  <c r="I1194" i="5"/>
  <c r="I1202" i="5"/>
  <c r="I1210" i="5"/>
  <c r="I1218" i="5"/>
  <c r="I1226" i="5"/>
  <c r="I1234" i="5"/>
  <c r="I1242" i="5"/>
  <c r="I1250" i="5"/>
  <c r="I1258" i="5"/>
  <c r="I6" i="6"/>
  <c r="I14" i="6"/>
  <c r="I22" i="6"/>
  <c r="I30" i="6"/>
  <c r="I38" i="6"/>
  <c r="I46" i="6"/>
  <c r="I54" i="6"/>
  <c r="I62" i="6"/>
  <c r="I70" i="6"/>
  <c r="I78" i="6"/>
  <c r="I86" i="6"/>
  <c r="I94" i="6"/>
  <c r="I102" i="6"/>
  <c r="I110" i="6"/>
  <c r="I118" i="6"/>
  <c r="I126" i="6"/>
  <c r="I134" i="6"/>
  <c r="I142" i="6"/>
  <c r="I150" i="6"/>
  <c r="I158" i="6"/>
  <c r="I166" i="6"/>
  <c r="I174" i="6"/>
  <c r="I182" i="6"/>
  <c r="I190" i="6"/>
  <c r="I198" i="6"/>
  <c r="I206" i="6"/>
  <c r="I214" i="6"/>
  <c r="I222" i="6"/>
  <c r="I230" i="6"/>
  <c r="I238" i="6"/>
  <c r="I246" i="6"/>
  <c r="I254" i="6"/>
  <c r="I262" i="6"/>
  <c r="I270" i="6"/>
  <c r="I278" i="6"/>
  <c r="I286" i="6"/>
  <c r="I294" i="6"/>
  <c r="I302" i="6"/>
  <c r="I310" i="6"/>
  <c r="I318" i="6"/>
  <c r="I326" i="6"/>
  <c r="I334" i="6"/>
  <c r="I342" i="6"/>
  <c r="I350" i="6"/>
  <c r="I358" i="6"/>
  <c r="I366" i="6"/>
  <c r="I374" i="6"/>
  <c r="I382" i="6"/>
  <c r="I390" i="6"/>
  <c r="I398" i="6"/>
  <c r="I406" i="6"/>
  <c r="I414" i="6"/>
  <c r="I422" i="6"/>
  <c r="I430" i="6"/>
  <c r="I438" i="6"/>
  <c r="I446" i="6"/>
  <c r="I454" i="6"/>
  <c r="I462" i="6"/>
  <c r="I470" i="6"/>
  <c r="I478" i="6"/>
  <c r="I486" i="6"/>
  <c r="I494" i="6"/>
  <c r="I502" i="6"/>
  <c r="I510" i="6"/>
  <c r="I518" i="6"/>
  <c r="I526" i="6"/>
  <c r="I534" i="6"/>
  <c r="I542" i="6"/>
  <c r="I550" i="6"/>
  <c r="I558" i="6"/>
  <c r="I566" i="6"/>
  <c r="I574" i="6"/>
  <c r="I582" i="6"/>
  <c r="I590" i="6"/>
  <c r="I598" i="6"/>
  <c r="I606" i="6"/>
  <c r="I614" i="6"/>
  <c r="I622" i="6"/>
  <c r="I630" i="6"/>
  <c r="I638" i="6"/>
  <c r="I646" i="6"/>
  <c r="I654" i="6"/>
  <c r="I662" i="6"/>
  <c r="I670" i="6"/>
  <c r="I678" i="6"/>
  <c r="I686" i="6"/>
  <c r="I694" i="6"/>
  <c r="I702" i="6"/>
  <c r="I710" i="6"/>
  <c r="I718" i="6"/>
  <c r="I726" i="6"/>
  <c r="I734" i="6"/>
  <c r="I742" i="6"/>
  <c r="I750" i="6"/>
  <c r="I758" i="6"/>
  <c r="I766" i="6"/>
  <c r="I774" i="6"/>
  <c r="I782" i="6"/>
  <c r="I790" i="6"/>
  <c r="I798" i="6"/>
  <c r="I806" i="6"/>
  <c r="I814" i="6"/>
  <c r="I822" i="6"/>
  <c r="I830" i="6"/>
  <c r="I838" i="6"/>
  <c r="I846" i="6"/>
  <c r="I854" i="6"/>
  <c r="I862" i="6"/>
  <c r="I870" i="6"/>
  <c r="I878" i="6"/>
  <c r="I886" i="6"/>
  <c r="I894" i="6"/>
  <c r="I902" i="6"/>
  <c r="I910" i="6"/>
  <c r="I918" i="6"/>
  <c r="I926" i="6"/>
  <c r="I934" i="6"/>
  <c r="I942" i="6"/>
  <c r="I950" i="6"/>
  <c r="I958" i="6"/>
  <c r="I966" i="6"/>
  <c r="I974" i="6"/>
  <c r="I982" i="6"/>
  <c r="I990" i="6"/>
  <c r="I998" i="6"/>
  <c r="I1006" i="6"/>
  <c r="I1014" i="6"/>
  <c r="I1022" i="6"/>
  <c r="I1030" i="6"/>
  <c r="I1038" i="6"/>
  <c r="I1046" i="6"/>
  <c r="I1054" i="6"/>
  <c r="I1062" i="6"/>
  <c r="I1070" i="6"/>
  <c r="I1078" i="6"/>
  <c r="I1086" i="6"/>
  <c r="I1094" i="6"/>
  <c r="I1102" i="6"/>
  <c r="I1110" i="6"/>
  <c r="I1118" i="6"/>
  <c r="I1126" i="6"/>
  <c r="I1134" i="6"/>
  <c r="I1142" i="6"/>
  <c r="I1150" i="6"/>
  <c r="I1158" i="6"/>
  <c r="I1166" i="6"/>
  <c r="I1174" i="6"/>
  <c r="I1182" i="6"/>
  <c r="I1190" i="6"/>
  <c r="I1198" i="6"/>
  <c r="I1206" i="6"/>
  <c r="I1214" i="6"/>
  <c r="I1222" i="6"/>
  <c r="I1230" i="6"/>
  <c r="I1238" i="6"/>
  <c r="I1246" i="6"/>
  <c r="I1254" i="6"/>
  <c r="I4" i="7"/>
  <c r="I12" i="7"/>
  <c r="I20" i="7"/>
  <c r="I28" i="7"/>
  <c r="I36" i="7"/>
  <c r="I1178" i="7"/>
  <c r="I1186" i="7"/>
  <c r="I1194" i="7"/>
  <c r="I1202" i="7"/>
  <c r="I1256" i="7"/>
  <c r="I1248" i="7"/>
  <c r="I1240" i="7"/>
  <c r="K1224" i="7" s="1"/>
  <c r="I1021" i="6"/>
  <c r="I1029" i="6"/>
  <c r="I1037" i="6"/>
  <c r="I1045" i="6"/>
  <c r="I1053" i="6"/>
  <c r="I1061" i="6"/>
  <c r="I1069" i="6"/>
  <c r="I1077" i="6"/>
  <c r="I1085" i="6"/>
  <c r="I1093" i="6"/>
  <c r="I1101" i="6"/>
  <c r="I1109" i="6"/>
  <c r="I1117" i="6"/>
  <c r="I1125" i="6"/>
  <c r="I1133" i="6"/>
  <c r="I1141" i="6"/>
  <c r="I1149" i="6"/>
  <c r="I1157" i="6"/>
  <c r="I1165" i="6"/>
  <c r="I1173" i="6"/>
  <c r="I1181" i="6"/>
  <c r="I1189" i="6"/>
  <c r="I1197" i="6"/>
  <c r="I1205" i="6"/>
  <c r="I1213" i="6"/>
  <c r="I1221" i="6"/>
  <c r="I1229" i="6"/>
  <c r="I1237" i="6"/>
  <c r="I1245" i="6"/>
  <c r="I1253" i="6"/>
  <c r="I11" i="7"/>
  <c r="I19" i="7"/>
  <c r="I27" i="7"/>
  <c r="I35" i="7"/>
  <c r="I43" i="7"/>
  <c r="I51" i="7"/>
  <c r="I59" i="7"/>
  <c r="I67" i="7"/>
  <c r="I75" i="7"/>
  <c r="I83" i="7"/>
  <c r="I91" i="7"/>
  <c r="I99" i="7"/>
  <c r="I107" i="7"/>
  <c r="I115" i="7"/>
  <c r="I123" i="7"/>
  <c r="I131" i="7"/>
  <c r="I139" i="7"/>
  <c r="I147" i="7"/>
  <c r="I155" i="7"/>
  <c r="I163" i="7"/>
  <c r="I171" i="7"/>
  <c r="I179" i="7"/>
  <c r="I187" i="7"/>
  <c r="I195" i="7"/>
  <c r="I203" i="7"/>
  <c r="I211" i="7"/>
  <c r="I219" i="7"/>
  <c r="I227" i="7"/>
  <c r="I235" i="7"/>
  <c r="I243" i="7"/>
  <c r="I251" i="7"/>
  <c r="I259" i="7"/>
  <c r="I267" i="7"/>
  <c r="I275" i="7"/>
  <c r="I283" i="7"/>
  <c r="I291" i="7"/>
  <c r="I299" i="7"/>
  <c r="I307" i="7"/>
  <c r="I315" i="7"/>
  <c r="I323" i="7"/>
  <c r="I331" i="7"/>
  <c r="I339" i="7"/>
  <c r="I347" i="7"/>
  <c r="I355" i="7"/>
  <c r="I363" i="7"/>
  <c r="I371" i="7"/>
  <c r="I379" i="7"/>
  <c r="I387" i="7"/>
  <c r="I395" i="7"/>
  <c r="I403" i="7"/>
  <c r="I411" i="7"/>
  <c r="I419" i="7"/>
  <c r="I427" i="7"/>
  <c r="I435" i="7"/>
  <c r="I443" i="7"/>
  <c r="I451" i="7"/>
  <c r="I459" i="7"/>
  <c r="I467" i="7"/>
  <c r="I475" i="7"/>
  <c r="I483" i="7"/>
  <c r="I491" i="7"/>
  <c r="I499" i="7"/>
  <c r="I507" i="7"/>
  <c r="I515" i="7"/>
  <c r="I523" i="7"/>
  <c r="I531" i="7"/>
  <c r="I539" i="7"/>
  <c r="I547" i="7"/>
  <c r="I555" i="7"/>
  <c r="I563" i="7"/>
  <c r="I571" i="7"/>
  <c r="I579" i="7"/>
  <c r="I587" i="7"/>
  <c r="I595" i="7"/>
  <c r="I603" i="7"/>
  <c r="I611" i="7"/>
  <c r="I619" i="7"/>
  <c r="I627" i="7"/>
  <c r="I635" i="7"/>
  <c r="I643" i="7"/>
  <c r="I651" i="7"/>
  <c r="I659" i="7"/>
  <c r="I667" i="7"/>
  <c r="I675" i="7"/>
  <c r="I683" i="7"/>
  <c r="I691" i="7"/>
  <c r="I699" i="7"/>
  <c r="I707" i="7"/>
  <c r="I715" i="7"/>
  <c r="I723" i="7"/>
  <c r="I731" i="7"/>
  <c r="I739" i="7"/>
  <c r="I747" i="7"/>
  <c r="I755" i="7"/>
  <c r="I763" i="7"/>
  <c r="I771" i="7"/>
  <c r="I779" i="7"/>
  <c r="I787" i="7"/>
  <c r="I795" i="7"/>
  <c r="I803" i="7"/>
  <c r="I811" i="7"/>
  <c r="I819" i="7"/>
  <c r="I827" i="7"/>
  <c r="I835" i="7"/>
  <c r="I843" i="7"/>
  <c r="I851" i="7"/>
  <c r="I859" i="7"/>
  <c r="I867" i="7"/>
  <c r="I875" i="7"/>
  <c r="I883" i="7"/>
  <c r="I891" i="7"/>
  <c r="I899" i="7"/>
  <c r="I907" i="7"/>
  <c r="I915" i="7"/>
  <c r="I1196" i="7"/>
  <c r="I1225" i="6"/>
  <c r="I1233" i="6"/>
  <c r="I1241" i="6"/>
  <c r="I1249" i="6"/>
  <c r="I1257" i="6"/>
  <c r="I7" i="7"/>
  <c r="I15" i="7"/>
  <c r="I23" i="7"/>
  <c r="I31" i="7"/>
  <c r="I39" i="7"/>
  <c r="I47" i="7"/>
  <c r="I55" i="7"/>
  <c r="I63" i="7"/>
  <c r="I71" i="7"/>
  <c r="I79" i="7"/>
  <c r="I87" i="7"/>
  <c r="I95" i="7"/>
  <c r="I103" i="7"/>
  <c r="I111" i="7"/>
  <c r="I119" i="7"/>
  <c r="I127" i="7"/>
  <c r="I135" i="7"/>
  <c r="I143" i="7"/>
  <c r="I151" i="7"/>
  <c r="I159" i="7"/>
  <c r="I167" i="7"/>
  <c r="I175" i="7"/>
  <c r="I183" i="7"/>
  <c r="I191" i="7"/>
  <c r="I199" i="7"/>
  <c r="I207" i="7"/>
  <c r="I215" i="7"/>
  <c r="I223" i="7"/>
  <c r="I231" i="7"/>
  <c r="I239" i="7"/>
  <c r="I247" i="7"/>
  <c r="I255" i="7"/>
  <c r="I263" i="7"/>
  <c r="I271" i="7"/>
  <c r="I279" i="7"/>
  <c r="I287" i="7"/>
  <c r="I295" i="7"/>
  <c r="I303" i="7"/>
  <c r="I311" i="7"/>
  <c r="I319" i="7"/>
  <c r="I327" i="7"/>
  <c r="I335" i="7"/>
  <c r="I343" i="7"/>
  <c r="I351" i="7"/>
  <c r="I359" i="7"/>
  <c r="I367" i="7"/>
  <c r="I375" i="7"/>
  <c r="I383" i="7"/>
  <c r="I391" i="7"/>
  <c r="I399" i="7"/>
  <c r="I407" i="7"/>
  <c r="I415" i="7"/>
  <c r="I423" i="7"/>
  <c r="I431" i="7"/>
  <c r="I439" i="7"/>
  <c r="I447" i="7"/>
  <c r="I455" i="7"/>
  <c r="I463" i="7"/>
  <c r="I471" i="7"/>
  <c r="I479" i="7"/>
  <c r="I487" i="7"/>
  <c r="I495" i="7"/>
  <c r="I503" i="7"/>
  <c r="I511" i="7"/>
  <c r="I519" i="7"/>
  <c r="I527" i="7"/>
  <c r="I535" i="7"/>
  <c r="I543" i="7"/>
  <c r="I551" i="7"/>
  <c r="I559" i="7"/>
  <c r="I567" i="7"/>
  <c r="I575" i="7"/>
  <c r="I583" i="7"/>
  <c r="I591" i="7"/>
  <c r="I599" i="7"/>
  <c r="I607" i="7"/>
  <c r="I615" i="7"/>
  <c r="I623" i="7"/>
  <c r="I631" i="7"/>
  <c r="I639" i="7"/>
  <c r="I647" i="7"/>
  <c r="I655" i="7"/>
  <c r="I663" i="7"/>
  <c r="I671" i="7"/>
  <c r="I679" i="7"/>
  <c r="I687" i="7"/>
  <c r="I695" i="7"/>
  <c r="I703" i="7"/>
  <c r="I711" i="7"/>
  <c r="I719" i="7"/>
  <c r="I727" i="7"/>
  <c r="I735" i="7"/>
  <c r="I743" i="7"/>
  <c r="I751" i="7"/>
  <c r="I759" i="7"/>
  <c r="I767" i="7"/>
  <c r="I775" i="7"/>
  <c r="I783" i="7"/>
  <c r="I791" i="7"/>
  <c r="I799" i="7"/>
  <c r="I807" i="7"/>
  <c r="I815" i="7"/>
  <c r="I823" i="7"/>
  <c r="I831" i="7"/>
  <c r="I839" i="7"/>
  <c r="I847" i="7"/>
  <c r="I855" i="7"/>
  <c r="I863" i="7"/>
  <c r="I871" i="7"/>
  <c r="I879" i="7"/>
  <c r="I887" i="7"/>
  <c r="I895" i="7"/>
  <c r="I903" i="7"/>
  <c r="I911" i="7"/>
  <c r="I919" i="7"/>
  <c r="I927" i="7"/>
  <c r="I935" i="7"/>
  <c r="I943" i="7"/>
  <c r="I951" i="7"/>
  <c r="I959" i="7"/>
  <c r="I967" i="7"/>
  <c r="I1176" i="7"/>
  <c r="I1164" i="7"/>
  <c r="I1018" i="6"/>
  <c r="I1026" i="6"/>
  <c r="I1034" i="6"/>
  <c r="I1042" i="6"/>
  <c r="I1050" i="6"/>
  <c r="I1058" i="6"/>
  <c r="I1066" i="6"/>
  <c r="I1074" i="6"/>
  <c r="I1082" i="6"/>
  <c r="I1090" i="6"/>
  <c r="I1098" i="6"/>
  <c r="I1106" i="6"/>
  <c r="I1114" i="6"/>
  <c r="I1122" i="6"/>
  <c r="I1130" i="6"/>
  <c r="I1138" i="6"/>
  <c r="I1146" i="6"/>
  <c r="I1154" i="6"/>
  <c r="I1162" i="6"/>
  <c r="I1170" i="6"/>
  <c r="I1178" i="6"/>
  <c r="I1186" i="6"/>
  <c r="I1194" i="6"/>
  <c r="I1202" i="6"/>
  <c r="I1210" i="6"/>
  <c r="I1218" i="6"/>
  <c r="I1226" i="6"/>
  <c r="I1234" i="6"/>
  <c r="I1242" i="6"/>
  <c r="I1250" i="6"/>
  <c r="I1258" i="6"/>
  <c r="I8" i="7"/>
  <c r="L8" i="7" s="1"/>
  <c r="I16" i="7"/>
  <c r="I24" i="7"/>
  <c r="I32" i="7"/>
  <c r="I40" i="7"/>
  <c r="I48" i="7"/>
  <c r="I56" i="7"/>
  <c r="I64" i="7"/>
  <c r="I72" i="7"/>
  <c r="I80" i="7"/>
  <c r="I88" i="7"/>
  <c r="I96" i="7"/>
  <c r="I104" i="7"/>
  <c r="I112" i="7"/>
  <c r="I120" i="7"/>
  <c r="I128" i="7"/>
  <c r="I136" i="7"/>
  <c r="I144" i="7"/>
  <c r="I152" i="7"/>
  <c r="I160" i="7"/>
  <c r="I168" i="7"/>
  <c r="I176" i="7"/>
  <c r="I184" i="7"/>
  <c r="I192" i="7"/>
  <c r="I200" i="7"/>
  <c r="I208" i="7"/>
  <c r="I216" i="7"/>
  <c r="I224" i="7"/>
  <c r="I232" i="7"/>
  <c r="I240" i="7"/>
  <c r="I248" i="7"/>
  <c r="I256" i="7"/>
  <c r="I264" i="7"/>
  <c r="I272" i="7"/>
  <c r="I280" i="7"/>
  <c r="I288" i="7"/>
  <c r="I296" i="7"/>
  <c r="I304" i="7"/>
  <c r="I312" i="7"/>
  <c r="I320" i="7"/>
  <c r="I328" i="7"/>
  <c r="I336" i="7"/>
  <c r="I344" i="7"/>
  <c r="I352" i="7"/>
  <c r="I360" i="7"/>
  <c r="I368" i="7"/>
  <c r="I376" i="7"/>
  <c r="I384" i="7"/>
  <c r="I392" i="7"/>
  <c r="I400" i="7"/>
  <c r="I408" i="7"/>
  <c r="I416" i="7"/>
  <c r="I424" i="7"/>
  <c r="I432" i="7"/>
  <c r="I440" i="7"/>
  <c r="I448" i="7"/>
  <c r="I456" i="7"/>
  <c r="I464" i="7"/>
  <c r="I472" i="7"/>
  <c r="I480" i="7"/>
  <c r="I488" i="7"/>
  <c r="I496" i="7"/>
  <c r="I504" i="7"/>
  <c r="I512" i="7"/>
  <c r="I520" i="7"/>
  <c r="I528" i="7"/>
  <c r="I536" i="7"/>
  <c r="I544" i="7"/>
  <c r="I552" i="7"/>
  <c r="I560" i="7"/>
  <c r="I568" i="7"/>
  <c r="I576" i="7"/>
  <c r="I584" i="7"/>
  <c r="I592" i="7"/>
  <c r="I600" i="7"/>
  <c r="I608" i="7"/>
  <c r="I616" i="7"/>
  <c r="I624" i="7"/>
  <c r="I632" i="7"/>
  <c r="I640" i="7"/>
  <c r="I648" i="7"/>
  <c r="I656" i="7"/>
  <c r="I664" i="7"/>
  <c r="I672" i="7"/>
  <c r="I680" i="7"/>
  <c r="I688" i="7"/>
  <c r="I696" i="7"/>
  <c r="I704" i="7"/>
  <c r="I712" i="7"/>
  <c r="I720" i="7"/>
  <c r="I728" i="7"/>
  <c r="I736" i="7"/>
  <c r="I744" i="7"/>
  <c r="I752" i="7"/>
  <c r="I760" i="7"/>
  <c r="I768" i="7"/>
  <c r="I776" i="7"/>
  <c r="I784" i="7"/>
  <c r="I792" i="7"/>
  <c r="I800" i="7"/>
  <c r="I808" i="7"/>
  <c r="I816" i="7"/>
  <c r="I824" i="7"/>
  <c r="I832" i="7"/>
  <c r="I840" i="7"/>
  <c r="I848" i="7"/>
  <c r="I856" i="7"/>
  <c r="I864" i="7"/>
  <c r="I872" i="7"/>
  <c r="I880" i="7"/>
  <c r="I888" i="7"/>
  <c r="I896" i="7"/>
  <c r="I904" i="7"/>
  <c r="I912" i="7"/>
  <c r="I920" i="7"/>
  <c r="I928" i="7"/>
  <c r="I936" i="7"/>
  <c r="I944" i="7"/>
  <c r="I952" i="7"/>
  <c r="I960" i="7"/>
  <c r="I968" i="7"/>
  <c r="L1246" i="7"/>
  <c r="J1224" i="7"/>
  <c r="I3" i="7"/>
  <c r="L1224" i="7"/>
  <c r="J8" i="7"/>
  <c r="K8" i="7"/>
  <c r="O8" i="7" s="1"/>
  <c r="P8" i="7" s="1"/>
  <c r="T8" i="7" s="1"/>
  <c r="J1246" i="7"/>
  <c r="K1246" i="7"/>
  <c r="AE6" i="9" l="1" a="1"/>
  <c r="D34" i="2" a="1"/>
  <c r="AE25" i="9"/>
  <c r="AH27" i="9"/>
  <c r="AJ25" i="9"/>
  <c r="AJ26" i="9"/>
  <c r="AF29" i="9"/>
  <c r="AI28" i="9"/>
  <c r="AG28" i="9"/>
  <c r="AI30" i="9"/>
  <c r="AH26" i="9"/>
  <c r="AG27" i="9"/>
  <c r="AG29" i="9"/>
  <c r="AF26" i="9"/>
  <c r="AE30" i="9"/>
  <c r="AI29" i="9"/>
  <c r="AH25" i="9"/>
  <c r="AJ27" i="9"/>
  <c r="AE27" i="9"/>
  <c r="AF25" i="9"/>
  <c r="AF27" i="9"/>
  <c r="AH30" i="9"/>
  <c r="AE26" i="9"/>
  <c r="AI25" i="9"/>
  <c r="AE28" i="9"/>
  <c r="AG30" i="9"/>
  <c r="AJ29" i="9"/>
  <c r="AJ30" i="9"/>
  <c r="AI26" i="9"/>
  <c r="AE29" i="9"/>
  <c r="AF30" i="9"/>
  <c r="AH28" i="9"/>
  <c r="AH29" i="9"/>
  <c r="AG25" i="9"/>
  <c r="AI27" i="9"/>
  <c r="AJ28" i="9"/>
  <c r="AF28" i="9"/>
  <c r="AG26" i="9"/>
  <c r="AF14" i="9"/>
  <c r="R8" i="1"/>
  <c r="N8" i="1"/>
  <c r="Q8" i="1" s="1"/>
  <c r="T8" i="1"/>
  <c r="S8" i="1"/>
  <c r="R8" i="4"/>
  <c r="N8" i="4"/>
  <c r="Q8" i="4" s="1"/>
  <c r="M8" i="3"/>
  <c r="L8" i="4"/>
  <c r="M8" i="4" s="1"/>
  <c r="L8" i="1"/>
  <c r="M8" i="1" s="1"/>
  <c r="J8" i="3"/>
  <c r="K8" i="3"/>
  <c r="O8" i="3" s="1"/>
  <c r="P8" i="3" s="1"/>
  <c r="M8" i="7"/>
  <c r="J8" i="5"/>
  <c r="M8" i="5" s="1"/>
  <c r="K8" i="5"/>
  <c r="O8" i="5" s="1"/>
  <c r="P8" i="5" s="1"/>
  <c r="K8" i="4"/>
  <c r="O8" i="4" s="1"/>
  <c r="P8" i="4" s="1"/>
  <c r="L8" i="6"/>
  <c r="M8" i="6" s="1"/>
  <c r="K8" i="6"/>
  <c r="O8" i="6" s="1"/>
  <c r="P8" i="6" s="1"/>
  <c r="J8" i="6"/>
  <c r="R8" i="7"/>
  <c r="N8" i="7"/>
  <c r="Q8" i="7" s="1"/>
  <c r="S8" i="7"/>
  <c r="O1246" i="7"/>
  <c r="P1246" i="7" s="1"/>
  <c r="O1224" i="7"/>
  <c r="P1224" i="7" s="1"/>
  <c r="D34" i="2" l="1"/>
  <c r="D36" i="2"/>
  <c r="D38" i="2"/>
  <c r="D35" i="2"/>
  <c r="D39" i="2"/>
  <c r="D37" i="2"/>
  <c r="AE6" i="9"/>
  <c r="AF7" i="9"/>
  <c r="AF8" i="9"/>
  <c r="AJ11" i="9"/>
  <c r="AI7" i="9"/>
  <c r="AE10" i="9"/>
  <c r="AH8" i="9"/>
  <c r="AH11" i="9"/>
  <c r="AG8" i="9"/>
  <c r="AJ7" i="9"/>
  <c r="AE11" i="9"/>
  <c r="AJ6" i="9"/>
  <c r="AH10" i="9"/>
  <c r="AG6" i="9"/>
  <c r="AI8" i="9"/>
  <c r="AI9" i="9"/>
  <c r="AF9" i="9"/>
  <c r="AG7" i="9"/>
  <c r="AI10" i="9"/>
  <c r="AF10" i="9"/>
  <c r="AJ10" i="9"/>
  <c r="AF6" i="9"/>
  <c r="AH9" i="9"/>
  <c r="AE9" i="9"/>
  <c r="AE7" i="9"/>
  <c r="AG9" i="9"/>
  <c r="AH6" i="9"/>
  <c r="AJ8" i="9"/>
  <c r="AJ9" i="9"/>
  <c r="AE8" i="9"/>
  <c r="AI11" i="9"/>
  <c r="AH7" i="9"/>
  <c r="AI6" i="9"/>
  <c r="AG10" i="9"/>
  <c r="AF11" i="9"/>
  <c r="AG11" i="9"/>
  <c r="T8" i="4"/>
  <c r="S8" i="4"/>
  <c r="T8" i="5"/>
  <c r="S8" i="5"/>
  <c r="N8" i="5"/>
  <c r="Q8" i="5" s="1"/>
  <c r="R8" i="5"/>
  <c r="T8" i="6"/>
  <c r="S8" i="6"/>
  <c r="T8" i="3"/>
  <c r="S8" i="3"/>
  <c r="R8" i="6"/>
  <c r="N8" i="6"/>
  <c r="Q8" i="6" s="1"/>
  <c r="R8" i="3"/>
  <c r="N8" i="3"/>
  <c r="Q8" i="3" s="1"/>
  <c r="R1224" i="7"/>
  <c r="N1224" i="7"/>
  <c r="Q1224" i="7" s="1"/>
  <c r="T1224" i="7"/>
  <c r="S1224" i="7"/>
  <c r="N1246" i="7"/>
  <c r="Q1246" i="7" s="1"/>
  <c r="R1246" i="7"/>
  <c r="T1246" i="7"/>
  <c r="S1246" i="7"/>
  <c r="M1224" i="7"/>
  <c r="M1246" i="7"/>
  <c r="AE16" i="9" l="1" a="1"/>
  <c r="AH16" i="9" s="1"/>
  <c r="AF20" i="9" l="1"/>
  <c r="AE17" i="9"/>
  <c r="AJ19" i="9"/>
  <c r="AG20" i="9"/>
  <c r="AE18" i="9"/>
  <c r="AI17" i="9"/>
  <c r="AI18" i="9"/>
  <c r="AG21" i="9"/>
  <c r="AF21" i="9"/>
  <c r="AI16" i="9"/>
  <c r="AG18" i="9"/>
  <c r="AH21" i="9"/>
  <c r="AJ18" i="9"/>
  <c r="AG17" i="9"/>
  <c r="AG16" i="9"/>
  <c r="B15" i="2" s="1" a="1"/>
  <c r="E15" i="2" s="1"/>
  <c r="AF16" i="9"/>
  <c r="AH18" i="9"/>
  <c r="AI21" i="9"/>
  <c r="AF17" i="9"/>
  <c r="AJ21" i="9"/>
  <c r="AI19" i="9"/>
  <c r="AE20" i="9"/>
  <c r="AE21" i="9"/>
  <c r="AJ17" i="9"/>
  <c r="AF19" i="9"/>
  <c r="AJ16" i="9"/>
  <c r="AF18" i="9"/>
  <c r="AH19" i="9"/>
  <c r="AJ20" i="9"/>
  <c r="AH17" i="9"/>
  <c r="AE19" i="9"/>
  <c r="AI20" i="9"/>
  <c r="AG19" i="9"/>
  <c r="AE16" i="9"/>
  <c r="AH20" i="9"/>
  <c r="AE34" i="9" l="1" a="1"/>
  <c r="AG39" i="9" s="1"/>
  <c r="AE34" i="9"/>
  <c r="AI35" i="9"/>
  <c r="AE35" i="9"/>
  <c r="AF34" i="9"/>
  <c r="AJ36" i="9"/>
  <c r="AG36" i="9"/>
  <c r="AH35" i="9"/>
  <c r="AH37" i="9"/>
  <c r="AE37" i="9"/>
  <c r="AF37" i="9"/>
  <c r="AJ35" i="9"/>
  <c r="AG38" i="9"/>
  <c r="AF35" i="9"/>
  <c r="AG37" i="9"/>
  <c r="AJ34" i="9"/>
  <c r="AE39" i="9"/>
  <c r="AH36" i="9"/>
  <c r="AH34" i="9"/>
  <c r="F15" i="2"/>
  <c r="G15" i="2"/>
  <c r="C16" i="2"/>
  <c r="B20" i="2"/>
  <c r="F16" i="2"/>
  <c r="B15" i="2"/>
  <c r="G18" i="2"/>
  <c r="B19" i="2"/>
  <c r="D16" i="2"/>
  <c r="C15" i="2"/>
  <c r="D19" i="2"/>
  <c r="E18" i="2"/>
  <c r="E17" i="2"/>
  <c r="F18" i="2"/>
  <c r="F17" i="2"/>
  <c r="B16" i="2"/>
  <c r="F20" i="2"/>
  <c r="D17" i="2"/>
  <c r="G20" i="2"/>
  <c r="E19" i="2"/>
  <c r="G16" i="2"/>
  <c r="D20" i="2"/>
  <c r="C20" i="2"/>
  <c r="C17" i="2"/>
  <c r="G19" i="2"/>
  <c r="C19" i="2"/>
  <c r="G17" i="2"/>
  <c r="C18" i="2"/>
  <c r="D18" i="2"/>
  <c r="D15" i="2"/>
  <c r="B18" i="2"/>
  <c r="E20" i="2"/>
  <c r="E16" i="2"/>
  <c r="B17" i="2"/>
  <c r="F19" i="2"/>
  <c r="AE38" i="9" l="1"/>
  <c r="AF38" i="9"/>
  <c r="AJ37" i="9"/>
  <c r="AG34" i="9"/>
  <c r="AF39" i="9"/>
  <c r="AH38" i="9"/>
  <c r="AH39" i="9"/>
  <c r="AE36" i="9"/>
  <c r="AI36" i="9"/>
  <c r="AI38" i="9"/>
  <c r="AI39" i="9"/>
  <c r="AI34" i="9"/>
  <c r="AG35" i="9"/>
  <c r="AJ39" i="9"/>
  <c r="AI37" i="9"/>
  <c r="AF36" i="9"/>
  <c r="AJ38" i="9"/>
  <c r="C52" i="2"/>
  <c r="H52" i="2"/>
  <c r="B52" i="2"/>
  <c r="J52" i="2"/>
  <c r="D52" i="2"/>
  <c r="I52" i="2"/>
  <c r="E52" i="2"/>
  <c r="G52" i="2"/>
  <c r="F52" i="2"/>
</calcChain>
</file>

<file path=xl/sharedStrings.xml><?xml version="1.0" encoding="utf-8"?>
<sst xmlns="http://schemas.openxmlformats.org/spreadsheetml/2006/main" count="298" uniqueCount="68">
  <si>
    <t>Date</t>
  </si>
  <si>
    <t>Open</t>
  </si>
  <si>
    <t>High</t>
  </si>
  <si>
    <t>Low</t>
  </si>
  <si>
    <t>Close</t>
  </si>
  <si>
    <t>Adj Close</t>
  </si>
  <si>
    <t>Volume</t>
  </si>
  <si>
    <t>MSFT</t>
  </si>
  <si>
    <t>F</t>
  </si>
  <si>
    <t>INTC</t>
  </si>
  <si>
    <t>SPY</t>
  </si>
  <si>
    <t>GE</t>
  </si>
  <si>
    <t>CM</t>
  </si>
  <si>
    <t>dTC</t>
  </si>
  <si>
    <t>TrzniCena</t>
  </si>
  <si>
    <t>dTC_avg</t>
  </si>
  <si>
    <t>dTC_var</t>
  </si>
  <si>
    <t>dTC_stdev</t>
  </si>
  <si>
    <t>dTC_varkoef</t>
  </si>
  <si>
    <t>profitability_year</t>
  </si>
  <si>
    <t>r</t>
  </si>
  <si>
    <t>sigma2</t>
  </si>
  <si>
    <t>sigma</t>
  </si>
  <si>
    <t>profitability_month</t>
  </si>
  <si>
    <t>risk_month</t>
  </si>
  <si>
    <t>risk_year</t>
  </si>
  <si>
    <t>http://www.financevpraxi.cz/finance-akcie-vynos-riziko</t>
  </si>
  <si>
    <t>https://is.muni.cz/th/klmje/dip.pdf</t>
  </si>
  <si>
    <t>https://is.muni.cz/th/sib1a/Metody_vypoctu_vah_CP_v_portfoliu.pdf</t>
  </si>
  <si>
    <t>Akcie</t>
  </si>
  <si>
    <t>vynos</t>
  </si>
  <si>
    <t>riziko</t>
  </si>
  <si>
    <t>https://thismatter.com/money/investments/modern-portfolio-theory.htm</t>
  </si>
  <si>
    <t>Beta</t>
  </si>
  <si>
    <t>Moderni Teorie Optimalniho Portfolia</t>
  </si>
  <si>
    <t>https://www.youtube.com/watch?v=cotOY6IE29A</t>
  </si>
  <si>
    <t>https://www.youtube.com/watch?v=1n05jAiLx4o</t>
  </si>
  <si>
    <t>https://www.youtube.com/watch?v=ZfJW3ol2FbA</t>
  </si>
  <si>
    <t>https://www.youtube.com/watch?v=V10ZoFvhy6s</t>
  </si>
  <si>
    <t>Portfolio optimisation</t>
  </si>
  <si>
    <t>Beta calculus</t>
  </si>
  <si>
    <t>Returns</t>
  </si>
  <si>
    <t>Levels</t>
  </si>
  <si>
    <t>X.trans(X)</t>
  </si>
  <si>
    <t>n</t>
  </si>
  <si>
    <t>D=d.trans(d)</t>
  </si>
  <si>
    <t>Ticker Correlations</t>
  </si>
  <si>
    <t>Optimisation</t>
  </si>
  <si>
    <t>∑wi</t>
  </si>
  <si>
    <t>μ/σ</t>
  </si>
  <si>
    <t>Solver</t>
  </si>
  <si>
    <t>Sharp ratio</t>
  </si>
  <si>
    <t>Sigma</t>
  </si>
  <si>
    <t>Cov Matrix = 1/n(X.trans(X))</t>
  </si>
  <si>
    <t>Corr Matrix = Cov/D</t>
  </si>
  <si>
    <t>Tickers Cov Matrix</t>
  </si>
  <si>
    <t>μ - return</t>
  </si>
  <si>
    <t>σ - risk</t>
  </si>
  <si>
    <t>ratio</t>
  </si>
  <si>
    <t>Case SPY/MFST</t>
  </si>
  <si>
    <t>Case 2</t>
  </si>
  <si>
    <t>Case 1</t>
  </si>
  <si>
    <t>Avg/Sig/Sharp Calculations</t>
  </si>
  <si>
    <t>Avg</t>
  </si>
  <si>
    <t>Exceed Returns (X)</t>
  </si>
  <si>
    <t>Cov/Corr Matrix Calculations</t>
  </si>
  <si>
    <t>Tickers Cov Matrix (annual)</t>
  </si>
  <si>
    <t>Individual essets (annual)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</si>
</sst>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00%"/>
    <numFmt numFmtId="166" formatCode="0.00000000"/>
  </numFmts>
  <fonts count="2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i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i/>
      <sz val="12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2">
    <xf numFmtId="0" fontId="0" fillId="0" borderId="0" xfId="0"/>
    <xf numFmtId="14" fontId="0" fillId="0" borderId="0" xfId="0" applyNumberFormat="1"/>
    <xf numFmtId="2" fontId="0" fillId="0" borderId="0" xfId="0" applyNumberFormat="1"/>
    <xf numFmtId="9" fontId="0" fillId="0" borderId="0" xfId="1" applyFont="1"/>
    <xf numFmtId="9" fontId="0" fillId="0" borderId="0" xfId="0" applyNumberFormat="1"/>
    <xf numFmtId="0" fontId="18" fillId="0" borderId="0" xfId="0" applyFont="1"/>
    <xf numFmtId="164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165" fontId="0" fillId="0" borderId="0" xfId="0" applyNumberFormat="1"/>
    <xf numFmtId="0" fontId="19" fillId="0" borderId="0" xfId="43"/>
    <xf numFmtId="0" fontId="16" fillId="0" borderId="0" xfId="0" applyFont="1"/>
    <xf numFmtId="164" fontId="16" fillId="0" borderId="0" xfId="1" applyNumberFormat="1" applyFont="1"/>
    <xf numFmtId="10" fontId="16" fillId="0" borderId="0" xfId="1" applyNumberFormat="1" applyFont="1"/>
    <xf numFmtId="9" fontId="16" fillId="0" borderId="0" xfId="1" applyFont="1"/>
    <xf numFmtId="2" fontId="0" fillId="0" borderId="0" xfId="1" applyNumberFormat="1" applyFont="1"/>
    <xf numFmtId="11" fontId="0" fillId="0" borderId="0" xfId="1" applyNumberFormat="1" applyFont="1"/>
    <xf numFmtId="0" fontId="22" fillId="0" borderId="0" xfId="0" applyFont="1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3" fillId="0" borderId="0" xfId="0" applyFont="1"/>
    <xf numFmtId="10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0" xfId="0" applyBorder="1"/>
    <xf numFmtId="0" fontId="20" fillId="0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10" fontId="1" fillId="0" borderId="0" xfId="1" applyNumberFormat="1" applyFont="1"/>
    <xf numFmtId="2" fontId="0" fillId="0" borderId="0" xfId="1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4" fontId="0" fillId="0" borderId="0" xfId="0" applyNumberFormat="1"/>
    <xf numFmtId="10" fontId="21" fillId="0" borderId="0" xfId="1" applyNumberFormat="1" applyFont="1"/>
    <xf numFmtId="0" fontId="25" fillId="0" borderId="0" xfId="0" applyFont="1"/>
    <xf numFmtId="0" fontId="21" fillId="0" borderId="0" xfId="0" applyNumberFormat="1" applyFont="1"/>
    <xf numFmtId="166" fontId="0" fillId="0" borderId="0" xfId="0" applyNumberFormat="1"/>
    <xf numFmtId="9" fontId="16" fillId="0" borderId="0" xfId="1" applyFont="1" applyAlignment="1">
      <alignment horizontal="center"/>
    </xf>
    <xf numFmtId="0" fontId="0" fillId="0" borderId="0" xfId="0" applyFont="1"/>
    <xf numFmtId="9" fontId="1" fillId="0" borderId="0" xfId="1" applyFont="1" applyAlignment="1">
      <alignment horizontal="center"/>
    </xf>
    <xf numFmtId="2" fontId="1" fillId="0" borderId="0" xfId="1" applyNumberFormat="1" applyFont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Check Cell" xfId="14" builtinId="23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Dashboard!$A$10</c:f>
              <c:strCache>
                <c:ptCount val="1"/>
                <c:pt idx="0">
                  <c:v>CM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Dashboard!$C$10</c:f>
              <c:numCache>
                <c:formatCode>0.0%</c:formatCode>
                <c:ptCount val="1"/>
                <c:pt idx="0">
                  <c:v>3.4123695047119013E-2</c:v>
                </c:pt>
              </c:numCache>
            </c:numRef>
          </c:xVal>
          <c:yVal>
            <c:numRef>
              <c:f>Dashboard!$B$10</c:f>
              <c:numCache>
                <c:formatCode>0.0%</c:formatCode>
                <c:ptCount val="1"/>
                <c:pt idx="0">
                  <c:v>5.9345133268057905E-3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23-4421-834E-BCF5000B1CCD}"/>
            </c:ext>
          </c:extLst>
        </c:ser>
        <c:ser>
          <c:idx val="2"/>
          <c:order val="1"/>
          <c:tx>
            <c:strRef>
              <c:f>Dashboard!$A$12</c:f>
              <c:strCache>
                <c:ptCount val="1"/>
                <c:pt idx="0">
                  <c:v>SPY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Dashboard!$C$12</c:f>
              <c:numCache>
                <c:formatCode>0.0%</c:formatCode>
                <c:ptCount val="1"/>
                <c:pt idx="0">
                  <c:v>2.8027090092386596E-2</c:v>
                </c:pt>
              </c:numCache>
            </c:numRef>
          </c:xVal>
          <c:yVal>
            <c:numRef>
              <c:f>Dashboard!$B$12</c:f>
              <c:numCache>
                <c:formatCode>0.0%</c:formatCode>
                <c:ptCount val="1"/>
                <c:pt idx="0">
                  <c:v>1.0058368276382314E-2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23-4421-834E-BCF5000B1CCD}"/>
            </c:ext>
          </c:extLst>
        </c:ser>
        <c:ser>
          <c:idx val="3"/>
          <c:order val="2"/>
          <c:tx>
            <c:strRef>
              <c:f>Dashboard!$A$13</c:f>
              <c:strCache>
                <c:ptCount val="1"/>
                <c:pt idx="0">
                  <c:v>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Dashboard!$C$13</c:f>
              <c:numCache>
                <c:formatCode>0.0%</c:formatCode>
                <c:ptCount val="1"/>
                <c:pt idx="0">
                  <c:v>4.6503331192892898E-2</c:v>
                </c:pt>
              </c:numCache>
            </c:numRef>
          </c:xVal>
          <c:yVal>
            <c:numRef>
              <c:f>Dashboard!$B$13</c:f>
              <c:numCache>
                <c:formatCode>0.0%</c:formatCode>
                <c:ptCount val="1"/>
                <c:pt idx="0">
                  <c:v>1.170825376258617E-3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23-4421-834E-BCF5000B1CCD}"/>
            </c:ext>
          </c:extLst>
        </c:ser>
        <c:ser>
          <c:idx val="4"/>
          <c:order val="3"/>
          <c:tx>
            <c:strRef>
              <c:f>Dashboard!$A$14</c:f>
              <c:strCache>
                <c:ptCount val="1"/>
                <c:pt idx="0">
                  <c:v>MSFT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Dashboard!$C$14</c:f>
              <c:numCache>
                <c:formatCode>0.0%</c:formatCode>
                <c:ptCount val="1"/>
                <c:pt idx="0">
                  <c:v>4.7042807289978221E-2</c:v>
                </c:pt>
              </c:numCache>
            </c:numRef>
          </c:xVal>
          <c:yVal>
            <c:numRef>
              <c:f>Dashboard!$B$14</c:f>
              <c:numCache>
                <c:formatCode>0.0%</c:formatCode>
                <c:ptCount val="1"/>
                <c:pt idx="0">
                  <c:v>3.1287899965490432E-2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323-4421-834E-BCF5000B1CCD}"/>
            </c:ext>
          </c:extLst>
        </c:ser>
        <c:ser>
          <c:idx val="5"/>
          <c:order val="4"/>
          <c:tx>
            <c:strRef>
              <c:f>Dashboard!$A$15</c:f>
              <c:strCache>
                <c:ptCount val="1"/>
                <c:pt idx="0">
                  <c:v>INTC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Dashboard!$C$15</c:f>
              <c:numCache>
                <c:formatCode>0.0%</c:formatCode>
                <c:ptCount val="1"/>
                <c:pt idx="0">
                  <c:v>6.403172968918619E-2</c:v>
                </c:pt>
              </c:numCache>
            </c:numRef>
          </c:xVal>
          <c:yVal>
            <c:numRef>
              <c:f>Dashboard!$B$15</c:f>
              <c:numCache>
                <c:formatCode>0.0%</c:formatCode>
                <c:ptCount val="1"/>
                <c:pt idx="0">
                  <c:v>3.4127434037898044E-2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323-4421-834E-BCF5000B1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601064"/>
        <c:axId val="638602376"/>
      </c:scatterChart>
      <c:valAx>
        <c:axId val="638601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Riziko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602376"/>
        <c:crosses val="autoZero"/>
        <c:crossBetween val="midCat"/>
      </c:valAx>
      <c:valAx>
        <c:axId val="638602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Ocekavany</a:t>
                </a:r>
                <a:r>
                  <a:rPr lang="en-US" baseline="0"/>
                  <a:t> vynos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601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SPY!$A$8:$A$258</c:f>
              <c:numCache>
                <c:formatCode>m/d/yyyy</c:formatCode>
                <c:ptCount val="251"/>
                <c:pt idx="0">
                  <c:v>43280</c:v>
                </c:pt>
                <c:pt idx="1">
                  <c:v>43279</c:v>
                </c:pt>
                <c:pt idx="2">
                  <c:v>43278</c:v>
                </c:pt>
                <c:pt idx="3">
                  <c:v>43277</c:v>
                </c:pt>
                <c:pt idx="4">
                  <c:v>43276</c:v>
                </c:pt>
                <c:pt idx="5">
                  <c:v>43273</c:v>
                </c:pt>
                <c:pt idx="6">
                  <c:v>43272</c:v>
                </c:pt>
                <c:pt idx="7">
                  <c:v>43271</c:v>
                </c:pt>
                <c:pt idx="8">
                  <c:v>43270</c:v>
                </c:pt>
                <c:pt idx="9">
                  <c:v>43269</c:v>
                </c:pt>
                <c:pt idx="10">
                  <c:v>43266</c:v>
                </c:pt>
                <c:pt idx="11">
                  <c:v>43265</c:v>
                </c:pt>
                <c:pt idx="12">
                  <c:v>43264</c:v>
                </c:pt>
                <c:pt idx="13">
                  <c:v>43263</c:v>
                </c:pt>
                <c:pt idx="14">
                  <c:v>43262</c:v>
                </c:pt>
                <c:pt idx="15">
                  <c:v>43259</c:v>
                </c:pt>
                <c:pt idx="16">
                  <c:v>43258</c:v>
                </c:pt>
                <c:pt idx="17">
                  <c:v>43257</c:v>
                </c:pt>
                <c:pt idx="18">
                  <c:v>43256</c:v>
                </c:pt>
                <c:pt idx="19">
                  <c:v>43255</c:v>
                </c:pt>
                <c:pt idx="20">
                  <c:v>43252</c:v>
                </c:pt>
                <c:pt idx="21">
                  <c:v>43251</c:v>
                </c:pt>
                <c:pt idx="22">
                  <c:v>43250</c:v>
                </c:pt>
                <c:pt idx="23">
                  <c:v>43249</c:v>
                </c:pt>
                <c:pt idx="24">
                  <c:v>43245</c:v>
                </c:pt>
                <c:pt idx="25">
                  <c:v>43244</c:v>
                </c:pt>
                <c:pt idx="26">
                  <c:v>43243</c:v>
                </c:pt>
                <c:pt idx="27">
                  <c:v>43242</c:v>
                </c:pt>
                <c:pt idx="28">
                  <c:v>43241</c:v>
                </c:pt>
                <c:pt idx="29">
                  <c:v>43238</c:v>
                </c:pt>
                <c:pt idx="30">
                  <c:v>43237</c:v>
                </c:pt>
                <c:pt idx="31">
                  <c:v>43236</c:v>
                </c:pt>
                <c:pt idx="32">
                  <c:v>43235</c:v>
                </c:pt>
                <c:pt idx="33">
                  <c:v>43234</c:v>
                </c:pt>
                <c:pt idx="34">
                  <c:v>43231</c:v>
                </c:pt>
                <c:pt idx="35">
                  <c:v>43230</c:v>
                </c:pt>
                <c:pt idx="36">
                  <c:v>43229</c:v>
                </c:pt>
                <c:pt idx="37">
                  <c:v>43228</c:v>
                </c:pt>
                <c:pt idx="38">
                  <c:v>43227</c:v>
                </c:pt>
                <c:pt idx="39">
                  <c:v>43224</c:v>
                </c:pt>
                <c:pt idx="40">
                  <c:v>43223</c:v>
                </c:pt>
                <c:pt idx="41">
                  <c:v>43222</c:v>
                </c:pt>
                <c:pt idx="42">
                  <c:v>43221</c:v>
                </c:pt>
                <c:pt idx="43">
                  <c:v>43220</c:v>
                </c:pt>
                <c:pt idx="44">
                  <c:v>43217</c:v>
                </c:pt>
                <c:pt idx="45">
                  <c:v>43216</c:v>
                </c:pt>
                <c:pt idx="46">
                  <c:v>43215</c:v>
                </c:pt>
                <c:pt idx="47">
                  <c:v>43214</c:v>
                </c:pt>
                <c:pt idx="48">
                  <c:v>43213</c:v>
                </c:pt>
                <c:pt idx="49">
                  <c:v>43210</c:v>
                </c:pt>
                <c:pt idx="50">
                  <c:v>43209</c:v>
                </c:pt>
                <c:pt idx="51">
                  <c:v>43208</c:v>
                </c:pt>
                <c:pt idx="52">
                  <c:v>43207</c:v>
                </c:pt>
                <c:pt idx="53">
                  <c:v>43206</c:v>
                </c:pt>
                <c:pt idx="54">
                  <c:v>43203</c:v>
                </c:pt>
                <c:pt idx="55">
                  <c:v>43202</c:v>
                </c:pt>
                <c:pt idx="56">
                  <c:v>43201</c:v>
                </c:pt>
                <c:pt idx="57">
                  <c:v>43200</c:v>
                </c:pt>
                <c:pt idx="58">
                  <c:v>43199</c:v>
                </c:pt>
                <c:pt idx="59">
                  <c:v>43196</c:v>
                </c:pt>
                <c:pt idx="60">
                  <c:v>43195</c:v>
                </c:pt>
                <c:pt idx="61">
                  <c:v>43194</c:v>
                </c:pt>
                <c:pt idx="62">
                  <c:v>43193</c:v>
                </c:pt>
                <c:pt idx="63">
                  <c:v>43192</c:v>
                </c:pt>
                <c:pt idx="64">
                  <c:v>43188</c:v>
                </c:pt>
                <c:pt idx="65">
                  <c:v>43187</c:v>
                </c:pt>
                <c:pt idx="66">
                  <c:v>43186</c:v>
                </c:pt>
                <c:pt idx="67">
                  <c:v>43185</c:v>
                </c:pt>
                <c:pt idx="68">
                  <c:v>43182</c:v>
                </c:pt>
                <c:pt idx="69">
                  <c:v>43181</c:v>
                </c:pt>
                <c:pt idx="70">
                  <c:v>43180</c:v>
                </c:pt>
                <c:pt idx="71">
                  <c:v>43179</c:v>
                </c:pt>
                <c:pt idx="72">
                  <c:v>43178</c:v>
                </c:pt>
                <c:pt idx="73">
                  <c:v>43175</c:v>
                </c:pt>
                <c:pt idx="74">
                  <c:v>43174</c:v>
                </c:pt>
                <c:pt idx="75">
                  <c:v>43173</c:v>
                </c:pt>
                <c:pt idx="76">
                  <c:v>43172</c:v>
                </c:pt>
                <c:pt idx="77">
                  <c:v>43171</c:v>
                </c:pt>
                <c:pt idx="78">
                  <c:v>43168</c:v>
                </c:pt>
                <c:pt idx="79">
                  <c:v>43167</c:v>
                </c:pt>
                <c:pt idx="80">
                  <c:v>43166</c:v>
                </c:pt>
                <c:pt idx="81">
                  <c:v>43165</c:v>
                </c:pt>
                <c:pt idx="82">
                  <c:v>43164</c:v>
                </c:pt>
                <c:pt idx="83">
                  <c:v>43161</c:v>
                </c:pt>
                <c:pt idx="84">
                  <c:v>43160</c:v>
                </c:pt>
                <c:pt idx="85">
                  <c:v>43159</c:v>
                </c:pt>
                <c:pt idx="86">
                  <c:v>43158</c:v>
                </c:pt>
                <c:pt idx="87">
                  <c:v>43157</c:v>
                </c:pt>
                <c:pt idx="88">
                  <c:v>43154</c:v>
                </c:pt>
                <c:pt idx="89">
                  <c:v>43153</c:v>
                </c:pt>
                <c:pt idx="90">
                  <c:v>43152</c:v>
                </c:pt>
                <c:pt idx="91">
                  <c:v>43151</c:v>
                </c:pt>
                <c:pt idx="92">
                  <c:v>43147</c:v>
                </c:pt>
                <c:pt idx="93">
                  <c:v>43146</c:v>
                </c:pt>
                <c:pt idx="94">
                  <c:v>43145</c:v>
                </c:pt>
                <c:pt idx="95">
                  <c:v>43144</c:v>
                </c:pt>
                <c:pt idx="96">
                  <c:v>43143</c:v>
                </c:pt>
                <c:pt idx="97">
                  <c:v>43140</c:v>
                </c:pt>
                <c:pt idx="98">
                  <c:v>43139</c:v>
                </c:pt>
                <c:pt idx="99">
                  <c:v>43138</c:v>
                </c:pt>
                <c:pt idx="100">
                  <c:v>43137</c:v>
                </c:pt>
                <c:pt idx="101">
                  <c:v>43136</c:v>
                </c:pt>
                <c:pt idx="102">
                  <c:v>43133</c:v>
                </c:pt>
                <c:pt idx="103">
                  <c:v>43132</c:v>
                </c:pt>
                <c:pt idx="104">
                  <c:v>43131</c:v>
                </c:pt>
                <c:pt idx="105">
                  <c:v>43130</c:v>
                </c:pt>
                <c:pt idx="106">
                  <c:v>43129</c:v>
                </c:pt>
                <c:pt idx="107">
                  <c:v>43126</c:v>
                </c:pt>
                <c:pt idx="108">
                  <c:v>43125</c:v>
                </c:pt>
                <c:pt idx="109">
                  <c:v>43124</c:v>
                </c:pt>
                <c:pt idx="110">
                  <c:v>43123</c:v>
                </c:pt>
                <c:pt idx="111">
                  <c:v>43122</c:v>
                </c:pt>
                <c:pt idx="112">
                  <c:v>43119</c:v>
                </c:pt>
                <c:pt idx="113">
                  <c:v>43118</c:v>
                </c:pt>
                <c:pt idx="114">
                  <c:v>43117</c:v>
                </c:pt>
                <c:pt idx="115">
                  <c:v>43116</c:v>
                </c:pt>
                <c:pt idx="116">
                  <c:v>43112</c:v>
                </c:pt>
                <c:pt idx="117">
                  <c:v>43111</c:v>
                </c:pt>
                <c:pt idx="118">
                  <c:v>43110</c:v>
                </c:pt>
                <c:pt idx="119">
                  <c:v>43109</c:v>
                </c:pt>
                <c:pt idx="120">
                  <c:v>43108</c:v>
                </c:pt>
                <c:pt idx="121">
                  <c:v>43105</c:v>
                </c:pt>
                <c:pt idx="122">
                  <c:v>43104</c:v>
                </c:pt>
                <c:pt idx="123">
                  <c:v>43103</c:v>
                </c:pt>
                <c:pt idx="124">
                  <c:v>43102</c:v>
                </c:pt>
                <c:pt idx="125">
                  <c:v>43098</c:v>
                </c:pt>
                <c:pt idx="126">
                  <c:v>43097</c:v>
                </c:pt>
                <c:pt idx="127">
                  <c:v>43096</c:v>
                </c:pt>
                <c:pt idx="128">
                  <c:v>43095</c:v>
                </c:pt>
                <c:pt idx="129">
                  <c:v>43091</c:v>
                </c:pt>
                <c:pt idx="130">
                  <c:v>43090</c:v>
                </c:pt>
                <c:pt idx="131">
                  <c:v>43089</c:v>
                </c:pt>
                <c:pt idx="132">
                  <c:v>43088</c:v>
                </c:pt>
                <c:pt idx="133">
                  <c:v>43087</c:v>
                </c:pt>
                <c:pt idx="134">
                  <c:v>43084</c:v>
                </c:pt>
                <c:pt idx="135">
                  <c:v>43083</c:v>
                </c:pt>
                <c:pt idx="136">
                  <c:v>43082</c:v>
                </c:pt>
                <c:pt idx="137">
                  <c:v>43081</c:v>
                </c:pt>
                <c:pt idx="138">
                  <c:v>43080</c:v>
                </c:pt>
                <c:pt idx="139">
                  <c:v>43077</c:v>
                </c:pt>
                <c:pt idx="140">
                  <c:v>43076</c:v>
                </c:pt>
                <c:pt idx="141">
                  <c:v>43075</c:v>
                </c:pt>
                <c:pt idx="142">
                  <c:v>43074</c:v>
                </c:pt>
                <c:pt idx="143">
                  <c:v>43073</c:v>
                </c:pt>
                <c:pt idx="144">
                  <c:v>43070</c:v>
                </c:pt>
                <c:pt idx="145">
                  <c:v>43069</c:v>
                </c:pt>
                <c:pt idx="146">
                  <c:v>43068</c:v>
                </c:pt>
                <c:pt idx="147">
                  <c:v>43067</c:v>
                </c:pt>
                <c:pt idx="148">
                  <c:v>43066</c:v>
                </c:pt>
                <c:pt idx="149">
                  <c:v>43063</c:v>
                </c:pt>
                <c:pt idx="150">
                  <c:v>43061</c:v>
                </c:pt>
                <c:pt idx="151">
                  <c:v>43060</c:v>
                </c:pt>
                <c:pt idx="152">
                  <c:v>43059</c:v>
                </c:pt>
                <c:pt idx="153">
                  <c:v>43056</c:v>
                </c:pt>
                <c:pt idx="154">
                  <c:v>43055</c:v>
                </c:pt>
                <c:pt idx="155">
                  <c:v>43054</c:v>
                </c:pt>
                <c:pt idx="156">
                  <c:v>43053</c:v>
                </c:pt>
                <c:pt idx="157">
                  <c:v>43052</c:v>
                </c:pt>
                <c:pt idx="158">
                  <c:v>43049</c:v>
                </c:pt>
                <c:pt idx="159">
                  <c:v>43048</c:v>
                </c:pt>
                <c:pt idx="160">
                  <c:v>43047</c:v>
                </c:pt>
                <c:pt idx="161">
                  <c:v>43046</c:v>
                </c:pt>
                <c:pt idx="162">
                  <c:v>43045</c:v>
                </c:pt>
                <c:pt idx="163">
                  <c:v>43042</c:v>
                </c:pt>
                <c:pt idx="164">
                  <c:v>43041</c:v>
                </c:pt>
                <c:pt idx="165">
                  <c:v>43040</c:v>
                </c:pt>
                <c:pt idx="166">
                  <c:v>43039</c:v>
                </c:pt>
                <c:pt idx="167">
                  <c:v>43038</c:v>
                </c:pt>
                <c:pt idx="168">
                  <c:v>43035</c:v>
                </c:pt>
                <c:pt idx="169">
                  <c:v>43034</c:v>
                </c:pt>
                <c:pt idx="170">
                  <c:v>43033</c:v>
                </c:pt>
                <c:pt idx="171">
                  <c:v>43032</c:v>
                </c:pt>
                <c:pt idx="172">
                  <c:v>43031</c:v>
                </c:pt>
                <c:pt idx="173">
                  <c:v>43028</c:v>
                </c:pt>
                <c:pt idx="174">
                  <c:v>43027</c:v>
                </c:pt>
                <c:pt idx="175">
                  <c:v>43026</c:v>
                </c:pt>
                <c:pt idx="176">
                  <c:v>43025</c:v>
                </c:pt>
                <c:pt idx="177">
                  <c:v>43024</c:v>
                </c:pt>
                <c:pt idx="178">
                  <c:v>43021</c:v>
                </c:pt>
                <c:pt idx="179">
                  <c:v>43020</c:v>
                </c:pt>
                <c:pt idx="180">
                  <c:v>43019</c:v>
                </c:pt>
                <c:pt idx="181">
                  <c:v>43018</c:v>
                </c:pt>
                <c:pt idx="182">
                  <c:v>43017</c:v>
                </c:pt>
                <c:pt idx="183">
                  <c:v>43014</c:v>
                </c:pt>
                <c:pt idx="184">
                  <c:v>43013</c:v>
                </c:pt>
                <c:pt idx="185">
                  <c:v>43012</c:v>
                </c:pt>
                <c:pt idx="186">
                  <c:v>43011</c:v>
                </c:pt>
                <c:pt idx="187">
                  <c:v>43010</c:v>
                </c:pt>
                <c:pt idx="188">
                  <c:v>43007</c:v>
                </c:pt>
                <c:pt idx="189">
                  <c:v>43006</c:v>
                </c:pt>
                <c:pt idx="190">
                  <c:v>43005</c:v>
                </c:pt>
                <c:pt idx="191">
                  <c:v>43004</c:v>
                </c:pt>
                <c:pt idx="192">
                  <c:v>43003</c:v>
                </c:pt>
                <c:pt idx="193">
                  <c:v>43000</c:v>
                </c:pt>
                <c:pt idx="194">
                  <c:v>42999</c:v>
                </c:pt>
                <c:pt idx="195">
                  <c:v>42998</c:v>
                </c:pt>
                <c:pt idx="196">
                  <c:v>42997</c:v>
                </c:pt>
                <c:pt idx="197">
                  <c:v>42996</c:v>
                </c:pt>
                <c:pt idx="198">
                  <c:v>42993</c:v>
                </c:pt>
                <c:pt idx="199">
                  <c:v>42992</c:v>
                </c:pt>
                <c:pt idx="200">
                  <c:v>42991</c:v>
                </c:pt>
                <c:pt idx="201">
                  <c:v>42990</c:v>
                </c:pt>
                <c:pt idx="202">
                  <c:v>42989</c:v>
                </c:pt>
                <c:pt idx="203">
                  <c:v>42986</c:v>
                </c:pt>
                <c:pt idx="204">
                  <c:v>42985</c:v>
                </c:pt>
                <c:pt idx="205">
                  <c:v>42984</c:v>
                </c:pt>
                <c:pt idx="206">
                  <c:v>42983</c:v>
                </c:pt>
                <c:pt idx="207">
                  <c:v>42979</c:v>
                </c:pt>
                <c:pt idx="208">
                  <c:v>42978</c:v>
                </c:pt>
                <c:pt idx="209">
                  <c:v>42977</c:v>
                </c:pt>
                <c:pt idx="210">
                  <c:v>42976</c:v>
                </c:pt>
                <c:pt idx="211">
                  <c:v>42975</c:v>
                </c:pt>
                <c:pt idx="212">
                  <c:v>42972</c:v>
                </c:pt>
                <c:pt idx="213">
                  <c:v>42971</c:v>
                </c:pt>
                <c:pt idx="214">
                  <c:v>42970</c:v>
                </c:pt>
                <c:pt idx="215">
                  <c:v>42969</c:v>
                </c:pt>
                <c:pt idx="216">
                  <c:v>42968</c:v>
                </c:pt>
                <c:pt idx="217">
                  <c:v>42965</c:v>
                </c:pt>
                <c:pt idx="218">
                  <c:v>42964</c:v>
                </c:pt>
                <c:pt idx="219">
                  <c:v>42963</c:v>
                </c:pt>
                <c:pt idx="220">
                  <c:v>42962</c:v>
                </c:pt>
                <c:pt idx="221">
                  <c:v>42961</c:v>
                </c:pt>
                <c:pt idx="222">
                  <c:v>42958</c:v>
                </c:pt>
                <c:pt idx="223">
                  <c:v>42957</c:v>
                </c:pt>
                <c:pt idx="224">
                  <c:v>42956</c:v>
                </c:pt>
                <c:pt idx="225">
                  <c:v>42955</c:v>
                </c:pt>
                <c:pt idx="226">
                  <c:v>42954</c:v>
                </c:pt>
                <c:pt idx="227">
                  <c:v>42951</c:v>
                </c:pt>
                <c:pt idx="228">
                  <c:v>42950</c:v>
                </c:pt>
                <c:pt idx="229">
                  <c:v>42949</c:v>
                </c:pt>
                <c:pt idx="230">
                  <c:v>42948</c:v>
                </c:pt>
                <c:pt idx="231">
                  <c:v>42947</c:v>
                </c:pt>
                <c:pt idx="232">
                  <c:v>42944</c:v>
                </c:pt>
                <c:pt idx="233">
                  <c:v>42943</c:v>
                </c:pt>
                <c:pt idx="234">
                  <c:v>42942</c:v>
                </c:pt>
                <c:pt idx="235">
                  <c:v>42941</c:v>
                </c:pt>
                <c:pt idx="236">
                  <c:v>42940</c:v>
                </c:pt>
                <c:pt idx="237">
                  <c:v>42937</c:v>
                </c:pt>
                <c:pt idx="238">
                  <c:v>42936</c:v>
                </c:pt>
                <c:pt idx="239">
                  <c:v>42935</c:v>
                </c:pt>
                <c:pt idx="240">
                  <c:v>42934</c:v>
                </c:pt>
                <c:pt idx="241">
                  <c:v>42933</c:v>
                </c:pt>
                <c:pt idx="242">
                  <c:v>42930</c:v>
                </c:pt>
                <c:pt idx="243">
                  <c:v>42929</c:v>
                </c:pt>
                <c:pt idx="244">
                  <c:v>42928</c:v>
                </c:pt>
                <c:pt idx="245">
                  <c:v>42927</c:v>
                </c:pt>
                <c:pt idx="246">
                  <c:v>42926</c:v>
                </c:pt>
                <c:pt idx="247">
                  <c:v>42923</c:v>
                </c:pt>
                <c:pt idx="248">
                  <c:v>42922</c:v>
                </c:pt>
                <c:pt idx="249">
                  <c:v>42921</c:v>
                </c:pt>
                <c:pt idx="250">
                  <c:v>42919</c:v>
                </c:pt>
              </c:numCache>
            </c:numRef>
          </c:cat>
          <c:val>
            <c:numRef>
              <c:f>SPY!$H$8:$H$258</c:f>
              <c:numCache>
                <c:formatCode>0.00</c:formatCode>
                <c:ptCount val="251"/>
                <c:pt idx="0">
                  <c:v>271.699997</c:v>
                </c:pt>
                <c:pt idx="1">
                  <c:v>270.090012</c:v>
                </c:pt>
                <c:pt idx="2">
                  <c:v>270.80500800000004</c:v>
                </c:pt>
                <c:pt idx="3">
                  <c:v>271.62001050000003</c:v>
                </c:pt>
                <c:pt idx="4">
                  <c:v>272.22000100000002</c:v>
                </c:pt>
                <c:pt idx="5">
                  <c:v>275.199997</c:v>
                </c:pt>
                <c:pt idx="6">
                  <c:v>275.09999049999999</c:v>
                </c:pt>
                <c:pt idx="7">
                  <c:v>276.11999500000002</c:v>
                </c:pt>
                <c:pt idx="8">
                  <c:v>274.75</c:v>
                </c:pt>
                <c:pt idx="9">
                  <c:v>276.02499399999999</c:v>
                </c:pt>
                <c:pt idx="10">
                  <c:v>276.8650055</c:v>
                </c:pt>
                <c:pt idx="11">
                  <c:v>278.87001050000003</c:v>
                </c:pt>
                <c:pt idx="12">
                  <c:v>278.61000049999996</c:v>
                </c:pt>
                <c:pt idx="13">
                  <c:v>278.97500600000001</c:v>
                </c:pt>
                <c:pt idx="14">
                  <c:v>278.5</c:v>
                </c:pt>
                <c:pt idx="15">
                  <c:v>277.52000399999997</c:v>
                </c:pt>
                <c:pt idx="16">
                  <c:v>277.66000350000002</c:v>
                </c:pt>
                <c:pt idx="17">
                  <c:v>276.59500149999997</c:v>
                </c:pt>
                <c:pt idx="18">
                  <c:v>275.074997</c:v>
                </c:pt>
                <c:pt idx="19">
                  <c:v>274.71499649999998</c:v>
                </c:pt>
                <c:pt idx="20">
                  <c:v>273.00500499999998</c:v>
                </c:pt>
                <c:pt idx="21">
                  <c:v>271.54499799999996</c:v>
                </c:pt>
                <c:pt idx="22">
                  <c:v>271.55499250000003</c:v>
                </c:pt>
                <c:pt idx="23">
                  <c:v>269.66499350000004</c:v>
                </c:pt>
                <c:pt idx="24">
                  <c:v>272.14999399999999</c:v>
                </c:pt>
                <c:pt idx="25">
                  <c:v>272.85499600000003</c:v>
                </c:pt>
                <c:pt idx="26">
                  <c:v>272.26499899999999</c:v>
                </c:pt>
                <c:pt idx="27">
                  <c:v>273.284988</c:v>
                </c:pt>
                <c:pt idx="28">
                  <c:v>273.19000249999999</c:v>
                </c:pt>
                <c:pt idx="29">
                  <c:v>271.47499100000005</c:v>
                </c:pt>
                <c:pt idx="30">
                  <c:v>271.97500600000001</c:v>
                </c:pt>
                <c:pt idx="31">
                  <c:v>271.69000249999999</c:v>
                </c:pt>
                <c:pt idx="32">
                  <c:v>271.34500100000002</c:v>
                </c:pt>
                <c:pt idx="33">
                  <c:v>273.16000350000002</c:v>
                </c:pt>
                <c:pt idx="34">
                  <c:v>272.50500499999998</c:v>
                </c:pt>
                <c:pt idx="35">
                  <c:v>271.17999250000003</c:v>
                </c:pt>
                <c:pt idx="36">
                  <c:v>268.58999649999998</c:v>
                </c:pt>
                <c:pt idx="37">
                  <c:v>266.71000649999996</c:v>
                </c:pt>
                <c:pt idx="38">
                  <c:v>266.90501399999999</c:v>
                </c:pt>
                <c:pt idx="39">
                  <c:v>263.76998900000001</c:v>
                </c:pt>
                <c:pt idx="40">
                  <c:v>262.44000249999999</c:v>
                </c:pt>
                <c:pt idx="41">
                  <c:v>263.98001099999999</c:v>
                </c:pt>
                <c:pt idx="42">
                  <c:v>264.425003</c:v>
                </c:pt>
                <c:pt idx="43">
                  <c:v>265.88501000000002</c:v>
                </c:pt>
                <c:pt idx="44">
                  <c:v>266.77999899999998</c:v>
                </c:pt>
                <c:pt idx="45">
                  <c:v>265.5500035</c:v>
                </c:pt>
                <c:pt idx="46">
                  <c:v>263.27000450000003</c:v>
                </c:pt>
                <c:pt idx="47">
                  <c:v>265.35501099999999</c:v>
                </c:pt>
                <c:pt idx="48">
                  <c:v>266.9150085</c:v>
                </c:pt>
                <c:pt idx="49">
                  <c:v>267.7099915</c:v>
                </c:pt>
                <c:pt idx="50">
                  <c:v>269.27000450000003</c:v>
                </c:pt>
                <c:pt idx="51">
                  <c:v>270.5400085</c:v>
                </c:pt>
                <c:pt idx="52">
                  <c:v>269.7599945</c:v>
                </c:pt>
                <c:pt idx="53">
                  <c:v>267.16499350000004</c:v>
                </c:pt>
                <c:pt idx="54">
                  <c:v>266.27999899999998</c:v>
                </c:pt>
                <c:pt idx="55">
                  <c:v>265.59500150000002</c:v>
                </c:pt>
                <c:pt idx="56">
                  <c:v>263.61500550000005</c:v>
                </c:pt>
                <c:pt idx="57">
                  <c:v>264.7099915</c:v>
                </c:pt>
                <c:pt idx="58">
                  <c:v>261.18499750000001</c:v>
                </c:pt>
                <c:pt idx="59">
                  <c:v>261.57000700000003</c:v>
                </c:pt>
                <c:pt idx="60">
                  <c:v>265.59500149999997</c:v>
                </c:pt>
                <c:pt idx="61">
                  <c:v>260.15499899999998</c:v>
                </c:pt>
                <c:pt idx="62">
                  <c:v>259.81999200000001</c:v>
                </c:pt>
                <c:pt idx="63">
                  <c:v>260.0099945</c:v>
                </c:pt>
                <c:pt idx="64">
                  <c:v>262.1349945</c:v>
                </c:pt>
                <c:pt idx="65">
                  <c:v>260.28999350000004</c:v>
                </c:pt>
                <c:pt idx="66">
                  <c:v>263.38500950000002</c:v>
                </c:pt>
                <c:pt idx="67">
                  <c:v>263.61999500000002</c:v>
                </c:pt>
                <c:pt idx="68">
                  <c:v>261.11000049999996</c:v>
                </c:pt>
                <c:pt idx="69">
                  <c:v>265.7900085</c:v>
                </c:pt>
                <c:pt idx="70">
                  <c:v>270.66499350000004</c:v>
                </c:pt>
                <c:pt idx="71">
                  <c:v>270.94500700000003</c:v>
                </c:pt>
                <c:pt idx="72">
                  <c:v>271.91999799999996</c:v>
                </c:pt>
                <c:pt idx="73">
                  <c:v>274.35000600000001</c:v>
                </c:pt>
                <c:pt idx="74">
                  <c:v>275.44000249999999</c:v>
                </c:pt>
                <c:pt idx="75">
                  <c:v>276.55499299999997</c:v>
                </c:pt>
                <c:pt idx="76">
                  <c:v>278.27999850000003</c:v>
                </c:pt>
                <c:pt idx="77">
                  <c:v>278.86000050000001</c:v>
                </c:pt>
                <c:pt idx="78">
                  <c:v>277.28500350000002</c:v>
                </c:pt>
                <c:pt idx="79">
                  <c:v>273.824997</c:v>
                </c:pt>
                <c:pt idx="80">
                  <c:v>271.60000600000001</c:v>
                </c:pt>
                <c:pt idx="81">
                  <c:v>273.08999649999998</c:v>
                </c:pt>
                <c:pt idx="82">
                  <c:v>269.96000649999996</c:v>
                </c:pt>
                <c:pt idx="83">
                  <c:v>267.43998750000003</c:v>
                </c:pt>
                <c:pt idx="84">
                  <c:v>269.55500800000004</c:v>
                </c:pt>
                <c:pt idx="85">
                  <c:v>273.66499350000004</c:v>
                </c:pt>
                <c:pt idx="86">
                  <c:v>276.26998900000001</c:v>
                </c:pt>
                <c:pt idx="87">
                  <c:v>276.91499350000004</c:v>
                </c:pt>
                <c:pt idx="88">
                  <c:v>273.25</c:v>
                </c:pt>
                <c:pt idx="89">
                  <c:v>270.75</c:v>
                </c:pt>
                <c:pt idx="90">
                  <c:v>270.97499099999999</c:v>
                </c:pt>
                <c:pt idx="91">
                  <c:v>271.71499649999998</c:v>
                </c:pt>
                <c:pt idx="92">
                  <c:v>272.71499599999999</c:v>
                </c:pt>
                <c:pt idx="93">
                  <c:v>272.30000299999995</c:v>
                </c:pt>
                <c:pt idx="94">
                  <c:v>266.949997</c:v>
                </c:pt>
                <c:pt idx="95">
                  <c:v>264.98500050000001</c:v>
                </c:pt>
                <c:pt idx="96">
                  <c:v>264.5849915</c:v>
                </c:pt>
                <c:pt idx="97">
                  <c:v>261.14999399999999</c:v>
                </c:pt>
                <c:pt idx="98">
                  <c:v>262.82000749999997</c:v>
                </c:pt>
                <c:pt idx="99">
                  <c:v>268.08500649999996</c:v>
                </c:pt>
                <c:pt idx="100">
                  <c:v>264.53500350000002</c:v>
                </c:pt>
                <c:pt idx="101">
                  <c:v>268.69000249999999</c:v>
                </c:pt>
                <c:pt idx="102">
                  <c:v>277.76499950000004</c:v>
                </c:pt>
                <c:pt idx="103">
                  <c:v>281.324997</c:v>
                </c:pt>
                <c:pt idx="104">
                  <c:v>282.31500249999999</c:v>
                </c:pt>
                <c:pt idx="105">
                  <c:v>282.18000800000004</c:v>
                </c:pt>
                <c:pt idx="106">
                  <c:v>285.30499300000002</c:v>
                </c:pt>
                <c:pt idx="107">
                  <c:v>285.41499350000004</c:v>
                </c:pt>
                <c:pt idx="108">
                  <c:v>283.72999600000003</c:v>
                </c:pt>
                <c:pt idx="109">
                  <c:v>283.59999100000005</c:v>
                </c:pt>
                <c:pt idx="110">
                  <c:v>283.01499949999999</c:v>
                </c:pt>
                <c:pt idx="111">
                  <c:v>281.43000749999999</c:v>
                </c:pt>
                <c:pt idx="112">
                  <c:v>280.10499600000003</c:v>
                </c:pt>
                <c:pt idx="113">
                  <c:v>279.31001300000003</c:v>
                </c:pt>
                <c:pt idx="114">
                  <c:v>278.81999199999996</c:v>
                </c:pt>
                <c:pt idx="115">
                  <c:v>278.16000350000002</c:v>
                </c:pt>
                <c:pt idx="116">
                  <c:v>277.17001299999998</c:v>
                </c:pt>
                <c:pt idx="117">
                  <c:v>275.43499750000001</c:v>
                </c:pt>
                <c:pt idx="118">
                  <c:v>273.89999399999999</c:v>
                </c:pt>
                <c:pt idx="119">
                  <c:v>274.47000149999997</c:v>
                </c:pt>
                <c:pt idx="120">
                  <c:v>273.6150055</c:v>
                </c:pt>
                <c:pt idx="121">
                  <c:v>272.9650115</c:v>
                </c:pt>
                <c:pt idx="122">
                  <c:v>271.40499850000003</c:v>
                </c:pt>
                <c:pt idx="123">
                  <c:v>269.71499600000004</c:v>
                </c:pt>
                <c:pt idx="124">
                  <c:v>268.30499250000003</c:v>
                </c:pt>
                <c:pt idx="125">
                  <c:v>267.69499199999996</c:v>
                </c:pt>
                <c:pt idx="126">
                  <c:v>267.88000499999998</c:v>
                </c:pt>
                <c:pt idx="127">
                  <c:v>267.35000600000001</c:v>
                </c:pt>
                <c:pt idx="128">
                  <c:v>267.11999500000002</c:v>
                </c:pt>
                <c:pt idx="129">
                  <c:v>267.55500800000004</c:v>
                </c:pt>
                <c:pt idx="130">
                  <c:v>267.6599885</c:v>
                </c:pt>
                <c:pt idx="131">
                  <c:v>267.64999399999999</c:v>
                </c:pt>
                <c:pt idx="132">
                  <c:v>267.82501200000002</c:v>
                </c:pt>
                <c:pt idx="133">
                  <c:v>268.15000900000001</c:v>
                </c:pt>
                <c:pt idx="134">
                  <c:v>265.98001099999999</c:v>
                </c:pt>
                <c:pt idx="135">
                  <c:v>266.375</c:v>
                </c:pt>
                <c:pt idx="136">
                  <c:v>266.90499899999998</c:v>
                </c:pt>
                <c:pt idx="137">
                  <c:v>266.99499500000002</c:v>
                </c:pt>
                <c:pt idx="138">
                  <c:v>266.30999800000001</c:v>
                </c:pt>
                <c:pt idx="139">
                  <c:v>265.33500700000002</c:v>
                </c:pt>
                <c:pt idx="140">
                  <c:v>264.07000699999998</c:v>
                </c:pt>
                <c:pt idx="141">
                  <c:v>263.26998900000001</c:v>
                </c:pt>
                <c:pt idx="142">
                  <c:v>263.19000199999999</c:v>
                </c:pt>
                <c:pt idx="143">
                  <c:v>265.22500650000001</c:v>
                </c:pt>
                <c:pt idx="144">
                  <c:v>264.61000050000001</c:v>
                </c:pt>
                <c:pt idx="145">
                  <c:v>264.38501000000002</c:v>
                </c:pt>
                <c:pt idx="146">
                  <c:v>262.86499000000003</c:v>
                </c:pt>
                <c:pt idx="147">
                  <c:v>261.81500249999999</c:v>
                </c:pt>
                <c:pt idx="148">
                  <c:v>260.32000749999997</c:v>
                </c:pt>
                <c:pt idx="149">
                  <c:v>260.33999599999999</c:v>
                </c:pt>
                <c:pt idx="150">
                  <c:v>259.88000499999998</c:v>
                </c:pt>
                <c:pt idx="151">
                  <c:v>259.5849915</c:v>
                </c:pt>
                <c:pt idx="152">
                  <c:v>258.22000149999997</c:v>
                </c:pt>
                <c:pt idx="153">
                  <c:v>258.03999299999998</c:v>
                </c:pt>
                <c:pt idx="154">
                  <c:v>258.06999200000001</c:v>
                </c:pt>
                <c:pt idx="155">
                  <c:v>256.52999850000003</c:v>
                </c:pt>
                <c:pt idx="156">
                  <c:v>257.57000749999997</c:v>
                </c:pt>
                <c:pt idx="157">
                  <c:v>257.81999250000001</c:v>
                </c:pt>
                <c:pt idx="158">
                  <c:v>257.91000350000002</c:v>
                </c:pt>
                <c:pt idx="159">
                  <c:v>257.95001200000002</c:v>
                </c:pt>
                <c:pt idx="160">
                  <c:v>258.78999299999998</c:v>
                </c:pt>
                <c:pt idx="161">
                  <c:v>258.82000700000003</c:v>
                </c:pt>
                <c:pt idx="162">
                  <c:v>258.574997</c:v>
                </c:pt>
                <c:pt idx="163">
                  <c:v>258.11000050000001</c:v>
                </c:pt>
                <c:pt idx="164">
                  <c:v>257.5</c:v>
                </c:pt>
                <c:pt idx="165">
                  <c:v>257.76499949999999</c:v>
                </c:pt>
                <c:pt idx="166">
                  <c:v>257.16499350000004</c:v>
                </c:pt>
                <c:pt idx="167">
                  <c:v>256.61000050000001</c:v>
                </c:pt>
                <c:pt idx="168">
                  <c:v>257.08999600000004</c:v>
                </c:pt>
                <c:pt idx="169">
                  <c:v>255.80500000000001</c:v>
                </c:pt>
                <c:pt idx="170">
                  <c:v>255.73499300000003</c:v>
                </c:pt>
                <c:pt idx="171">
                  <c:v>256.58000200000004</c:v>
                </c:pt>
                <c:pt idx="172">
                  <c:v>256.79499799999996</c:v>
                </c:pt>
                <c:pt idx="173">
                  <c:v>256.90499850000003</c:v>
                </c:pt>
                <c:pt idx="174">
                  <c:v>255.30999750000001</c:v>
                </c:pt>
                <c:pt idx="175">
                  <c:v>255.80999750000001</c:v>
                </c:pt>
                <c:pt idx="176">
                  <c:v>255.3499985</c:v>
                </c:pt>
                <c:pt idx="177">
                  <c:v>255.25</c:v>
                </c:pt>
                <c:pt idx="178">
                  <c:v>255.04499799999999</c:v>
                </c:pt>
                <c:pt idx="179">
                  <c:v>254.65000149999997</c:v>
                </c:pt>
                <c:pt idx="180">
                  <c:v>254.76499949999999</c:v>
                </c:pt>
                <c:pt idx="181">
                  <c:v>254.61000050000001</c:v>
                </c:pt>
                <c:pt idx="182">
                  <c:v>254.29000100000002</c:v>
                </c:pt>
                <c:pt idx="183">
                  <c:v>254.2599945</c:v>
                </c:pt>
                <c:pt idx="184">
                  <c:v>254.0999985</c:v>
                </c:pt>
                <c:pt idx="185">
                  <c:v>252.925003</c:v>
                </c:pt>
                <c:pt idx="186">
                  <c:v>252.59000400000002</c:v>
                </c:pt>
                <c:pt idx="187">
                  <c:v>251.90500600000001</c:v>
                </c:pt>
                <c:pt idx="188">
                  <c:v>250.78499600000001</c:v>
                </c:pt>
                <c:pt idx="189">
                  <c:v>250.04000100000002</c:v>
                </c:pt>
                <c:pt idx="190">
                  <c:v>249.96500400000002</c:v>
                </c:pt>
                <c:pt idx="191">
                  <c:v>249.25</c:v>
                </c:pt>
                <c:pt idx="192">
                  <c:v>249.03999349999998</c:v>
                </c:pt>
                <c:pt idx="193">
                  <c:v>249.2450025</c:v>
                </c:pt>
                <c:pt idx="194">
                  <c:v>249.63500199999999</c:v>
                </c:pt>
                <c:pt idx="195">
                  <c:v>250.06500249999999</c:v>
                </c:pt>
                <c:pt idx="196">
                  <c:v>249.98500050000001</c:v>
                </c:pt>
                <c:pt idx="197">
                  <c:v>249.66500100000002</c:v>
                </c:pt>
                <c:pt idx="198">
                  <c:v>248.94000199999999</c:v>
                </c:pt>
                <c:pt idx="199">
                  <c:v>249.94499949999999</c:v>
                </c:pt>
                <c:pt idx="200">
                  <c:v>249.94499949999999</c:v>
                </c:pt>
                <c:pt idx="201">
                  <c:v>249.84000400000002</c:v>
                </c:pt>
                <c:pt idx="202">
                  <c:v>248.625</c:v>
                </c:pt>
                <c:pt idx="203">
                  <c:v>246.55999750000001</c:v>
                </c:pt>
                <c:pt idx="204">
                  <c:v>247.05999750000001</c:v>
                </c:pt>
                <c:pt idx="205">
                  <c:v>246.86999500000002</c:v>
                </c:pt>
                <c:pt idx="206">
                  <c:v>246.65999650000001</c:v>
                </c:pt>
                <c:pt idx="207">
                  <c:v>247.879997</c:v>
                </c:pt>
                <c:pt idx="208">
                  <c:v>247.10500300000001</c:v>
                </c:pt>
                <c:pt idx="209">
                  <c:v>245.41999850000002</c:v>
                </c:pt>
                <c:pt idx="210">
                  <c:v>243.95500200000001</c:v>
                </c:pt>
                <c:pt idx="211">
                  <c:v>244.8700025</c:v>
                </c:pt>
                <c:pt idx="212">
                  <c:v>244.729996</c:v>
                </c:pt>
                <c:pt idx="213">
                  <c:v>244.4950025</c:v>
                </c:pt>
                <c:pt idx="214">
                  <c:v>244.44499999999999</c:v>
                </c:pt>
                <c:pt idx="215">
                  <c:v>244.50500449999998</c:v>
                </c:pt>
                <c:pt idx="216">
                  <c:v>242.76999649999999</c:v>
                </c:pt>
                <c:pt idx="217">
                  <c:v>242.80500050000001</c:v>
                </c:pt>
                <c:pt idx="218">
                  <c:v>244.66500050000002</c:v>
                </c:pt>
                <c:pt idx="219">
                  <c:v>247.0250015</c:v>
                </c:pt>
                <c:pt idx="220">
                  <c:v>246.74499550000002</c:v>
                </c:pt>
                <c:pt idx="221">
                  <c:v>246.06499450000001</c:v>
                </c:pt>
                <c:pt idx="222">
                  <c:v>244.06999949999999</c:v>
                </c:pt>
                <c:pt idx="223">
                  <c:v>245.02499399999999</c:v>
                </c:pt>
                <c:pt idx="224">
                  <c:v>246.86000050000001</c:v>
                </c:pt>
                <c:pt idx="225">
                  <c:v>247.384995</c:v>
                </c:pt>
                <c:pt idx="226">
                  <c:v>247.68</c:v>
                </c:pt>
                <c:pt idx="227">
                  <c:v>247.46500399999999</c:v>
                </c:pt>
                <c:pt idx="228">
                  <c:v>247.13500249999998</c:v>
                </c:pt>
                <c:pt idx="229">
                  <c:v>247.45500149999998</c:v>
                </c:pt>
                <c:pt idx="230">
                  <c:v>247.390007</c:v>
                </c:pt>
                <c:pt idx="231">
                  <c:v>247.06999949999999</c:v>
                </c:pt>
                <c:pt idx="232">
                  <c:v>246.77999899999998</c:v>
                </c:pt>
                <c:pt idx="233">
                  <c:v>247.58000199999998</c:v>
                </c:pt>
                <c:pt idx="234">
                  <c:v>247.58999649999998</c:v>
                </c:pt>
                <c:pt idx="235">
                  <c:v>247.54999549999999</c:v>
                </c:pt>
                <c:pt idx="236">
                  <c:v>246.80500000000001</c:v>
                </c:pt>
                <c:pt idx="237">
                  <c:v>246.66000350000002</c:v>
                </c:pt>
                <c:pt idx="238">
                  <c:v>247.19000249999999</c:v>
                </c:pt>
                <c:pt idx="239">
                  <c:v>246.50500449999998</c:v>
                </c:pt>
                <c:pt idx="240">
                  <c:v>245.36000100000001</c:v>
                </c:pt>
                <c:pt idx="241">
                  <c:v>245.5</c:v>
                </c:pt>
                <c:pt idx="242">
                  <c:v>244.98999800000001</c:v>
                </c:pt>
                <c:pt idx="243">
                  <c:v>244.220001</c:v>
                </c:pt>
                <c:pt idx="244">
                  <c:v>243.654999</c:v>
                </c:pt>
                <c:pt idx="245">
                  <c:v>242.27999849999998</c:v>
                </c:pt>
                <c:pt idx="246">
                  <c:v>242.23999800000001</c:v>
                </c:pt>
                <c:pt idx="247">
                  <c:v>241.66000400000001</c:v>
                </c:pt>
                <c:pt idx="248">
                  <c:v>241.220001</c:v>
                </c:pt>
                <c:pt idx="249">
                  <c:v>242.70000450000001</c:v>
                </c:pt>
                <c:pt idx="250">
                  <c:v>242.545006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24-4340-8E0F-203FBBF3D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814304"/>
        <c:axId val="60681397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SPY!$A$8:$A$258</c:f>
              <c:numCache>
                <c:formatCode>m/d/yyyy</c:formatCode>
                <c:ptCount val="251"/>
                <c:pt idx="0">
                  <c:v>43280</c:v>
                </c:pt>
                <c:pt idx="1">
                  <c:v>43279</c:v>
                </c:pt>
                <c:pt idx="2">
                  <c:v>43278</c:v>
                </c:pt>
                <c:pt idx="3">
                  <c:v>43277</c:v>
                </c:pt>
                <c:pt idx="4">
                  <c:v>43276</c:v>
                </c:pt>
                <c:pt idx="5">
                  <c:v>43273</c:v>
                </c:pt>
                <c:pt idx="6">
                  <c:v>43272</c:v>
                </c:pt>
                <c:pt idx="7">
                  <c:v>43271</c:v>
                </c:pt>
                <c:pt idx="8">
                  <c:v>43270</c:v>
                </c:pt>
                <c:pt idx="9">
                  <c:v>43269</c:v>
                </c:pt>
                <c:pt idx="10">
                  <c:v>43266</c:v>
                </c:pt>
                <c:pt idx="11">
                  <c:v>43265</c:v>
                </c:pt>
                <c:pt idx="12">
                  <c:v>43264</c:v>
                </c:pt>
                <c:pt idx="13">
                  <c:v>43263</c:v>
                </c:pt>
                <c:pt idx="14">
                  <c:v>43262</c:v>
                </c:pt>
                <c:pt idx="15">
                  <c:v>43259</c:v>
                </c:pt>
                <c:pt idx="16">
                  <c:v>43258</c:v>
                </c:pt>
                <c:pt idx="17">
                  <c:v>43257</c:v>
                </c:pt>
                <c:pt idx="18">
                  <c:v>43256</c:v>
                </c:pt>
                <c:pt idx="19">
                  <c:v>43255</c:v>
                </c:pt>
                <c:pt idx="20">
                  <c:v>43252</c:v>
                </c:pt>
                <c:pt idx="21">
                  <c:v>43251</c:v>
                </c:pt>
                <c:pt idx="22">
                  <c:v>43250</c:v>
                </c:pt>
                <c:pt idx="23">
                  <c:v>43249</c:v>
                </c:pt>
                <c:pt idx="24">
                  <c:v>43245</c:v>
                </c:pt>
                <c:pt idx="25">
                  <c:v>43244</c:v>
                </c:pt>
                <c:pt idx="26">
                  <c:v>43243</c:v>
                </c:pt>
                <c:pt idx="27">
                  <c:v>43242</c:v>
                </c:pt>
                <c:pt idx="28">
                  <c:v>43241</c:v>
                </c:pt>
                <c:pt idx="29">
                  <c:v>43238</c:v>
                </c:pt>
                <c:pt idx="30">
                  <c:v>43237</c:v>
                </c:pt>
                <c:pt idx="31">
                  <c:v>43236</c:v>
                </c:pt>
                <c:pt idx="32">
                  <c:v>43235</c:v>
                </c:pt>
                <c:pt idx="33">
                  <c:v>43234</c:v>
                </c:pt>
                <c:pt idx="34">
                  <c:v>43231</c:v>
                </c:pt>
                <c:pt idx="35">
                  <c:v>43230</c:v>
                </c:pt>
                <c:pt idx="36">
                  <c:v>43229</c:v>
                </c:pt>
                <c:pt idx="37">
                  <c:v>43228</c:v>
                </c:pt>
                <c:pt idx="38">
                  <c:v>43227</c:v>
                </c:pt>
                <c:pt idx="39">
                  <c:v>43224</c:v>
                </c:pt>
                <c:pt idx="40">
                  <c:v>43223</c:v>
                </c:pt>
                <c:pt idx="41">
                  <c:v>43222</c:v>
                </c:pt>
                <c:pt idx="42">
                  <c:v>43221</c:v>
                </c:pt>
                <c:pt idx="43">
                  <c:v>43220</c:v>
                </c:pt>
                <c:pt idx="44">
                  <c:v>43217</c:v>
                </c:pt>
                <c:pt idx="45">
                  <c:v>43216</c:v>
                </c:pt>
                <c:pt idx="46">
                  <c:v>43215</c:v>
                </c:pt>
                <c:pt idx="47">
                  <c:v>43214</c:v>
                </c:pt>
                <c:pt idx="48">
                  <c:v>43213</c:v>
                </c:pt>
                <c:pt idx="49">
                  <c:v>43210</c:v>
                </c:pt>
                <c:pt idx="50">
                  <c:v>43209</c:v>
                </c:pt>
                <c:pt idx="51">
                  <c:v>43208</c:v>
                </c:pt>
                <c:pt idx="52">
                  <c:v>43207</c:v>
                </c:pt>
                <c:pt idx="53">
                  <c:v>43206</c:v>
                </c:pt>
                <c:pt idx="54">
                  <c:v>43203</c:v>
                </c:pt>
                <c:pt idx="55">
                  <c:v>43202</c:v>
                </c:pt>
                <c:pt idx="56">
                  <c:v>43201</c:v>
                </c:pt>
                <c:pt idx="57">
                  <c:v>43200</c:v>
                </c:pt>
                <c:pt idx="58">
                  <c:v>43199</c:v>
                </c:pt>
                <c:pt idx="59">
                  <c:v>43196</c:v>
                </c:pt>
                <c:pt idx="60">
                  <c:v>43195</c:v>
                </c:pt>
                <c:pt idx="61">
                  <c:v>43194</c:v>
                </c:pt>
                <c:pt idx="62">
                  <c:v>43193</c:v>
                </c:pt>
                <c:pt idx="63">
                  <c:v>43192</c:v>
                </c:pt>
                <c:pt idx="64">
                  <c:v>43188</c:v>
                </c:pt>
                <c:pt idx="65">
                  <c:v>43187</c:v>
                </c:pt>
                <c:pt idx="66">
                  <c:v>43186</c:v>
                </c:pt>
                <c:pt idx="67">
                  <c:v>43185</c:v>
                </c:pt>
                <c:pt idx="68">
                  <c:v>43182</c:v>
                </c:pt>
                <c:pt idx="69">
                  <c:v>43181</c:v>
                </c:pt>
                <c:pt idx="70">
                  <c:v>43180</c:v>
                </c:pt>
                <c:pt idx="71">
                  <c:v>43179</c:v>
                </c:pt>
                <c:pt idx="72">
                  <c:v>43178</c:v>
                </c:pt>
                <c:pt idx="73">
                  <c:v>43175</c:v>
                </c:pt>
                <c:pt idx="74">
                  <c:v>43174</c:v>
                </c:pt>
                <c:pt idx="75">
                  <c:v>43173</c:v>
                </c:pt>
                <c:pt idx="76">
                  <c:v>43172</c:v>
                </c:pt>
                <c:pt idx="77">
                  <c:v>43171</c:v>
                </c:pt>
                <c:pt idx="78">
                  <c:v>43168</c:v>
                </c:pt>
                <c:pt idx="79">
                  <c:v>43167</c:v>
                </c:pt>
                <c:pt idx="80">
                  <c:v>43166</c:v>
                </c:pt>
                <c:pt idx="81">
                  <c:v>43165</c:v>
                </c:pt>
                <c:pt idx="82">
                  <c:v>43164</c:v>
                </c:pt>
                <c:pt idx="83">
                  <c:v>43161</c:v>
                </c:pt>
                <c:pt idx="84">
                  <c:v>43160</c:v>
                </c:pt>
                <c:pt idx="85">
                  <c:v>43159</c:v>
                </c:pt>
                <c:pt idx="86">
                  <c:v>43158</c:v>
                </c:pt>
                <c:pt idx="87">
                  <c:v>43157</c:v>
                </c:pt>
                <c:pt idx="88">
                  <c:v>43154</c:v>
                </c:pt>
                <c:pt idx="89">
                  <c:v>43153</c:v>
                </c:pt>
                <c:pt idx="90">
                  <c:v>43152</c:v>
                </c:pt>
                <c:pt idx="91">
                  <c:v>43151</c:v>
                </c:pt>
                <c:pt idx="92">
                  <c:v>43147</c:v>
                </c:pt>
                <c:pt idx="93">
                  <c:v>43146</c:v>
                </c:pt>
                <c:pt idx="94">
                  <c:v>43145</c:v>
                </c:pt>
                <c:pt idx="95">
                  <c:v>43144</c:v>
                </c:pt>
                <c:pt idx="96">
                  <c:v>43143</c:v>
                </c:pt>
                <c:pt idx="97">
                  <c:v>43140</c:v>
                </c:pt>
                <c:pt idx="98">
                  <c:v>43139</c:v>
                </c:pt>
                <c:pt idx="99">
                  <c:v>43138</c:v>
                </c:pt>
                <c:pt idx="100">
                  <c:v>43137</c:v>
                </c:pt>
                <c:pt idx="101">
                  <c:v>43136</c:v>
                </c:pt>
                <c:pt idx="102">
                  <c:v>43133</c:v>
                </c:pt>
                <c:pt idx="103">
                  <c:v>43132</c:v>
                </c:pt>
                <c:pt idx="104">
                  <c:v>43131</c:v>
                </c:pt>
                <c:pt idx="105">
                  <c:v>43130</c:v>
                </c:pt>
                <c:pt idx="106">
                  <c:v>43129</c:v>
                </c:pt>
                <c:pt idx="107">
                  <c:v>43126</c:v>
                </c:pt>
                <c:pt idx="108">
                  <c:v>43125</c:v>
                </c:pt>
                <c:pt idx="109">
                  <c:v>43124</c:v>
                </c:pt>
                <c:pt idx="110">
                  <c:v>43123</c:v>
                </c:pt>
                <c:pt idx="111">
                  <c:v>43122</c:v>
                </c:pt>
                <c:pt idx="112">
                  <c:v>43119</c:v>
                </c:pt>
                <c:pt idx="113">
                  <c:v>43118</c:v>
                </c:pt>
                <c:pt idx="114">
                  <c:v>43117</c:v>
                </c:pt>
                <c:pt idx="115">
                  <c:v>43116</c:v>
                </c:pt>
                <c:pt idx="116">
                  <c:v>43112</c:v>
                </c:pt>
                <c:pt idx="117">
                  <c:v>43111</c:v>
                </c:pt>
                <c:pt idx="118">
                  <c:v>43110</c:v>
                </c:pt>
                <c:pt idx="119">
                  <c:v>43109</c:v>
                </c:pt>
                <c:pt idx="120">
                  <c:v>43108</c:v>
                </c:pt>
                <c:pt idx="121">
                  <c:v>43105</c:v>
                </c:pt>
                <c:pt idx="122">
                  <c:v>43104</c:v>
                </c:pt>
                <c:pt idx="123">
                  <c:v>43103</c:v>
                </c:pt>
                <c:pt idx="124">
                  <c:v>43102</c:v>
                </c:pt>
                <c:pt idx="125">
                  <c:v>43098</c:v>
                </c:pt>
                <c:pt idx="126">
                  <c:v>43097</c:v>
                </c:pt>
                <c:pt idx="127">
                  <c:v>43096</c:v>
                </c:pt>
                <c:pt idx="128">
                  <c:v>43095</c:v>
                </c:pt>
                <c:pt idx="129">
                  <c:v>43091</c:v>
                </c:pt>
                <c:pt idx="130">
                  <c:v>43090</c:v>
                </c:pt>
                <c:pt idx="131">
                  <c:v>43089</c:v>
                </c:pt>
                <c:pt idx="132">
                  <c:v>43088</c:v>
                </c:pt>
                <c:pt idx="133">
                  <c:v>43087</c:v>
                </c:pt>
                <c:pt idx="134">
                  <c:v>43084</c:v>
                </c:pt>
                <c:pt idx="135">
                  <c:v>43083</c:v>
                </c:pt>
                <c:pt idx="136">
                  <c:v>43082</c:v>
                </c:pt>
                <c:pt idx="137">
                  <c:v>43081</c:v>
                </c:pt>
                <c:pt idx="138">
                  <c:v>43080</c:v>
                </c:pt>
                <c:pt idx="139">
                  <c:v>43077</c:v>
                </c:pt>
                <c:pt idx="140">
                  <c:v>43076</c:v>
                </c:pt>
                <c:pt idx="141">
                  <c:v>43075</c:v>
                </c:pt>
                <c:pt idx="142">
                  <c:v>43074</c:v>
                </c:pt>
                <c:pt idx="143">
                  <c:v>43073</c:v>
                </c:pt>
                <c:pt idx="144">
                  <c:v>43070</c:v>
                </c:pt>
                <c:pt idx="145">
                  <c:v>43069</c:v>
                </c:pt>
                <c:pt idx="146">
                  <c:v>43068</c:v>
                </c:pt>
                <c:pt idx="147">
                  <c:v>43067</c:v>
                </c:pt>
                <c:pt idx="148">
                  <c:v>43066</c:v>
                </c:pt>
                <c:pt idx="149">
                  <c:v>43063</c:v>
                </c:pt>
                <c:pt idx="150">
                  <c:v>43061</c:v>
                </c:pt>
                <c:pt idx="151">
                  <c:v>43060</c:v>
                </c:pt>
                <c:pt idx="152">
                  <c:v>43059</c:v>
                </c:pt>
                <c:pt idx="153">
                  <c:v>43056</c:v>
                </c:pt>
                <c:pt idx="154">
                  <c:v>43055</c:v>
                </c:pt>
                <c:pt idx="155">
                  <c:v>43054</c:v>
                </c:pt>
                <c:pt idx="156">
                  <c:v>43053</c:v>
                </c:pt>
                <c:pt idx="157">
                  <c:v>43052</c:v>
                </c:pt>
                <c:pt idx="158">
                  <c:v>43049</c:v>
                </c:pt>
                <c:pt idx="159">
                  <c:v>43048</c:v>
                </c:pt>
                <c:pt idx="160">
                  <c:v>43047</c:v>
                </c:pt>
                <c:pt idx="161">
                  <c:v>43046</c:v>
                </c:pt>
                <c:pt idx="162">
                  <c:v>43045</c:v>
                </c:pt>
                <c:pt idx="163">
                  <c:v>43042</c:v>
                </c:pt>
                <c:pt idx="164">
                  <c:v>43041</c:v>
                </c:pt>
                <c:pt idx="165">
                  <c:v>43040</c:v>
                </c:pt>
                <c:pt idx="166">
                  <c:v>43039</c:v>
                </c:pt>
                <c:pt idx="167">
                  <c:v>43038</c:v>
                </c:pt>
                <c:pt idx="168">
                  <c:v>43035</c:v>
                </c:pt>
                <c:pt idx="169">
                  <c:v>43034</c:v>
                </c:pt>
                <c:pt idx="170">
                  <c:v>43033</c:v>
                </c:pt>
                <c:pt idx="171">
                  <c:v>43032</c:v>
                </c:pt>
                <c:pt idx="172">
                  <c:v>43031</c:v>
                </c:pt>
                <c:pt idx="173">
                  <c:v>43028</c:v>
                </c:pt>
                <c:pt idx="174">
                  <c:v>43027</c:v>
                </c:pt>
                <c:pt idx="175">
                  <c:v>43026</c:v>
                </c:pt>
                <c:pt idx="176">
                  <c:v>43025</c:v>
                </c:pt>
                <c:pt idx="177">
                  <c:v>43024</c:v>
                </c:pt>
                <c:pt idx="178">
                  <c:v>43021</c:v>
                </c:pt>
                <c:pt idx="179">
                  <c:v>43020</c:v>
                </c:pt>
                <c:pt idx="180">
                  <c:v>43019</c:v>
                </c:pt>
                <c:pt idx="181">
                  <c:v>43018</c:v>
                </c:pt>
                <c:pt idx="182">
                  <c:v>43017</c:v>
                </c:pt>
                <c:pt idx="183">
                  <c:v>43014</c:v>
                </c:pt>
                <c:pt idx="184">
                  <c:v>43013</c:v>
                </c:pt>
                <c:pt idx="185">
                  <c:v>43012</c:v>
                </c:pt>
                <c:pt idx="186">
                  <c:v>43011</c:v>
                </c:pt>
                <c:pt idx="187">
                  <c:v>43010</c:v>
                </c:pt>
                <c:pt idx="188">
                  <c:v>43007</c:v>
                </c:pt>
                <c:pt idx="189">
                  <c:v>43006</c:v>
                </c:pt>
                <c:pt idx="190">
                  <c:v>43005</c:v>
                </c:pt>
                <c:pt idx="191">
                  <c:v>43004</c:v>
                </c:pt>
                <c:pt idx="192">
                  <c:v>43003</c:v>
                </c:pt>
                <c:pt idx="193">
                  <c:v>43000</c:v>
                </c:pt>
                <c:pt idx="194">
                  <c:v>42999</c:v>
                </c:pt>
                <c:pt idx="195">
                  <c:v>42998</c:v>
                </c:pt>
                <c:pt idx="196">
                  <c:v>42997</c:v>
                </c:pt>
                <c:pt idx="197">
                  <c:v>42996</c:v>
                </c:pt>
                <c:pt idx="198">
                  <c:v>42993</c:v>
                </c:pt>
                <c:pt idx="199">
                  <c:v>42992</c:v>
                </c:pt>
                <c:pt idx="200">
                  <c:v>42991</c:v>
                </c:pt>
                <c:pt idx="201">
                  <c:v>42990</c:v>
                </c:pt>
                <c:pt idx="202">
                  <c:v>42989</c:v>
                </c:pt>
                <c:pt idx="203">
                  <c:v>42986</c:v>
                </c:pt>
                <c:pt idx="204">
                  <c:v>42985</c:v>
                </c:pt>
                <c:pt idx="205">
                  <c:v>42984</c:v>
                </c:pt>
                <c:pt idx="206">
                  <c:v>42983</c:v>
                </c:pt>
                <c:pt idx="207">
                  <c:v>42979</c:v>
                </c:pt>
                <c:pt idx="208">
                  <c:v>42978</c:v>
                </c:pt>
                <c:pt idx="209">
                  <c:v>42977</c:v>
                </c:pt>
                <c:pt idx="210">
                  <c:v>42976</c:v>
                </c:pt>
                <c:pt idx="211">
                  <c:v>42975</c:v>
                </c:pt>
                <c:pt idx="212">
                  <c:v>42972</c:v>
                </c:pt>
                <c:pt idx="213">
                  <c:v>42971</c:v>
                </c:pt>
                <c:pt idx="214">
                  <c:v>42970</c:v>
                </c:pt>
                <c:pt idx="215">
                  <c:v>42969</c:v>
                </c:pt>
                <c:pt idx="216">
                  <c:v>42968</c:v>
                </c:pt>
                <c:pt idx="217">
                  <c:v>42965</c:v>
                </c:pt>
                <c:pt idx="218">
                  <c:v>42964</c:v>
                </c:pt>
                <c:pt idx="219">
                  <c:v>42963</c:v>
                </c:pt>
                <c:pt idx="220">
                  <c:v>42962</c:v>
                </c:pt>
                <c:pt idx="221">
                  <c:v>42961</c:v>
                </c:pt>
                <c:pt idx="222">
                  <c:v>42958</c:v>
                </c:pt>
                <c:pt idx="223">
                  <c:v>42957</c:v>
                </c:pt>
                <c:pt idx="224">
                  <c:v>42956</c:v>
                </c:pt>
                <c:pt idx="225">
                  <c:v>42955</c:v>
                </c:pt>
                <c:pt idx="226">
                  <c:v>42954</c:v>
                </c:pt>
                <c:pt idx="227">
                  <c:v>42951</c:v>
                </c:pt>
                <c:pt idx="228">
                  <c:v>42950</c:v>
                </c:pt>
                <c:pt idx="229">
                  <c:v>42949</c:v>
                </c:pt>
                <c:pt idx="230">
                  <c:v>42948</c:v>
                </c:pt>
                <c:pt idx="231">
                  <c:v>42947</c:v>
                </c:pt>
                <c:pt idx="232">
                  <c:v>42944</c:v>
                </c:pt>
                <c:pt idx="233">
                  <c:v>42943</c:v>
                </c:pt>
                <c:pt idx="234">
                  <c:v>42942</c:v>
                </c:pt>
                <c:pt idx="235">
                  <c:v>42941</c:v>
                </c:pt>
                <c:pt idx="236">
                  <c:v>42940</c:v>
                </c:pt>
                <c:pt idx="237">
                  <c:v>42937</c:v>
                </c:pt>
                <c:pt idx="238">
                  <c:v>42936</c:v>
                </c:pt>
                <c:pt idx="239">
                  <c:v>42935</c:v>
                </c:pt>
                <c:pt idx="240">
                  <c:v>42934</c:v>
                </c:pt>
                <c:pt idx="241">
                  <c:v>42933</c:v>
                </c:pt>
                <c:pt idx="242">
                  <c:v>42930</c:v>
                </c:pt>
                <c:pt idx="243">
                  <c:v>42929</c:v>
                </c:pt>
                <c:pt idx="244">
                  <c:v>42928</c:v>
                </c:pt>
                <c:pt idx="245">
                  <c:v>42927</c:v>
                </c:pt>
                <c:pt idx="246">
                  <c:v>42926</c:v>
                </c:pt>
                <c:pt idx="247">
                  <c:v>42923</c:v>
                </c:pt>
                <c:pt idx="248">
                  <c:v>42922</c:v>
                </c:pt>
                <c:pt idx="249">
                  <c:v>42921</c:v>
                </c:pt>
                <c:pt idx="250">
                  <c:v>42919</c:v>
                </c:pt>
              </c:numCache>
            </c:numRef>
          </c:cat>
          <c:val>
            <c:numRef>
              <c:f>SPY!$I$8:$I$258</c:f>
              <c:numCache>
                <c:formatCode>General</c:formatCode>
                <c:ptCount val="251"/>
                <c:pt idx="0">
                  <c:v>5.9609201690879066E-3</c:v>
                </c:pt>
                <c:pt idx="1">
                  <c:v>-2.6402613647382835E-3</c:v>
                </c:pt>
                <c:pt idx="2">
                  <c:v>-3.0005245140066411E-3</c:v>
                </c:pt>
                <c:pt idx="3">
                  <c:v>-2.2040647189623288E-3</c:v>
                </c:pt>
                <c:pt idx="4">
                  <c:v>-1.0828473955252157E-2</c:v>
                </c:pt>
                <c:pt idx="5">
                  <c:v>3.6352782062348463E-4</c:v>
                </c:pt>
                <c:pt idx="6">
                  <c:v>-3.6940624310819186E-3</c:v>
                </c:pt>
                <c:pt idx="7">
                  <c:v>4.9863330300273598E-3</c:v>
                </c:pt>
                <c:pt idx="8">
                  <c:v>-4.6191251796567105E-3</c:v>
                </c:pt>
                <c:pt idx="9">
                  <c:v>-3.0340111004025128E-3</c:v>
                </c:pt>
                <c:pt idx="10">
                  <c:v>-7.1897476405052146E-3</c:v>
                </c:pt>
                <c:pt idx="11">
                  <c:v>9.3324001124675852E-4</c:v>
                </c:pt>
                <c:pt idx="12">
                  <c:v>-1.3083806511327829E-3</c:v>
                </c:pt>
                <c:pt idx="13">
                  <c:v>1.7055870736086449E-3</c:v>
                </c:pt>
                <c:pt idx="14">
                  <c:v>3.5312625608063496E-3</c:v>
                </c:pt>
                <c:pt idx="15">
                  <c:v>-5.042119795264083E-4</c:v>
                </c:pt>
                <c:pt idx="16">
                  <c:v>3.8504021917404375E-3</c:v>
                </c:pt>
                <c:pt idx="17">
                  <c:v>5.5257821197030512E-3</c:v>
                </c:pt>
                <c:pt idx="18">
                  <c:v>1.3104508475568876E-3</c:v>
                </c:pt>
                <c:pt idx="19">
                  <c:v>6.263590295716377E-3</c:v>
                </c:pt>
                <c:pt idx="20">
                  <c:v>5.3766668903988384E-3</c:v>
                </c:pt>
                <c:pt idx="21">
                  <c:v>-3.6804699880675674E-5</c:v>
                </c:pt>
                <c:pt idx="22">
                  <c:v>7.0086924352677936E-3</c:v>
                </c:pt>
                <c:pt idx="23">
                  <c:v>-9.130995975696974E-3</c:v>
                </c:pt>
                <c:pt idx="24">
                  <c:v>-2.5837972928303495E-3</c:v>
                </c:pt>
                <c:pt idx="25">
                  <c:v>2.1669953984795507E-3</c:v>
                </c:pt>
                <c:pt idx="26">
                  <c:v>-3.7323272217206806E-3</c:v>
                </c:pt>
                <c:pt idx="27">
                  <c:v>3.4769024902368839E-4</c:v>
                </c:pt>
                <c:pt idx="28">
                  <c:v>6.3173830255323429E-3</c:v>
                </c:pt>
                <c:pt idx="29">
                  <c:v>-1.83845937666773E-3</c:v>
                </c:pt>
                <c:pt idx="30">
                  <c:v>1.0490025300066614E-3</c:v>
                </c:pt>
                <c:pt idx="31">
                  <c:v>1.2714496258582873E-3</c:v>
                </c:pt>
                <c:pt idx="32">
                  <c:v>-6.6444665278384777E-3</c:v>
                </c:pt>
                <c:pt idx="33">
                  <c:v>2.4036200729598833E-3</c:v>
                </c:pt>
                <c:pt idx="34">
                  <c:v>4.8860997737506648E-3</c:v>
                </c:pt>
                <c:pt idx="35">
                  <c:v>9.6429354545974014E-3</c:v>
                </c:pt>
                <c:pt idx="36">
                  <c:v>7.0488168954396576E-3</c:v>
                </c:pt>
                <c:pt idx="37">
                  <c:v>-7.3062509046769382E-4</c:v>
                </c:pt>
                <c:pt idx="38">
                  <c:v>1.1885449940250726E-2</c:v>
                </c:pt>
                <c:pt idx="39">
                  <c:v>5.0677735380680704E-3</c:v>
                </c:pt>
                <c:pt idx="40">
                  <c:v>-5.8338072423218404E-3</c:v>
                </c:pt>
                <c:pt idx="41">
                  <c:v>-1.6828665782411408E-3</c:v>
                </c:pt>
                <c:pt idx="42">
                  <c:v>-5.4911218951381223E-3</c:v>
                </c:pt>
                <c:pt idx="43">
                  <c:v>-3.3547829798138383E-3</c:v>
                </c:pt>
                <c:pt idx="44">
                  <c:v>4.6318790577608588E-3</c:v>
                </c:pt>
                <c:pt idx="45">
                  <c:v>8.6603067612283768E-3</c:v>
                </c:pt>
                <c:pt idx="46">
                  <c:v>-7.8574227490279553E-3</c:v>
                </c:pt>
                <c:pt idx="47">
                  <c:v>-5.8445477036560443E-3</c:v>
                </c:pt>
                <c:pt idx="48">
                  <c:v>-2.9695679102063025E-3</c:v>
                </c:pt>
                <c:pt idx="49">
                  <c:v>-5.7934897089513219E-3</c:v>
                </c:pt>
                <c:pt idx="50">
                  <c:v>-4.6943297113113376E-3</c:v>
                </c:pt>
                <c:pt idx="51">
                  <c:v>2.891511031670021E-3</c:v>
                </c:pt>
                <c:pt idx="52">
                  <c:v>9.7131026262239992E-3</c:v>
                </c:pt>
                <c:pt idx="53">
                  <c:v>3.323548532836151E-3</c:v>
                </c:pt>
                <c:pt idx="54">
                  <c:v>2.5791053902795369E-3</c:v>
                </c:pt>
                <c:pt idx="55">
                  <c:v>7.5109381434660819E-3</c:v>
                </c:pt>
                <c:pt idx="56">
                  <c:v>-4.1365495642802317E-3</c:v>
                </c:pt>
                <c:pt idx="57">
                  <c:v>1.3496158024926345E-2</c:v>
                </c:pt>
                <c:pt idx="58">
                  <c:v>-1.4719176117161772E-3</c:v>
                </c:pt>
                <c:pt idx="59">
                  <c:v>-1.5154631966972221E-2</c:v>
                </c:pt>
                <c:pt idx="60">
                  <c:v>2.0910620671947926E-2</c:v>
                </c:pt>
                <c:pt idx="61">
                  <c:v>1.2893811496998346E-3</c:v>
                </c:pt>
                <c:pt idx="62">
                  <c:v>-7.3075075581370162E-4</c:v>
                </c:pt>
                <c:pt idx="63">
                  <c:v>-8.1065101744742431E-3</c:v>
                </c:pt>
                <c:pt idx="64">
                  <c:v>7.0882517425702252E-3</c:v>
                </c:pt>
                <c:pt idx="65">
                  <c:v>-1.1750919332407893E-2</c:v>
                </c:pt>
                <c:pt idx="66">
                  <c:v>-8.9137965426330193E-4</c:v>
                </c:pt>
                <c:pt idx="67">
                  <c:v>9.6127857806812041E-3</c:v>
                </c:pt>
                <c:pt idx="68">
                  <c:v>-1.7607915460825321E-2</c:v>
                </c:pt>
                <c:pt idx="69">
                  <c:v>-1.8011139663689228E-2</c:v>
                </c:pt>
                <c:pt idx="70">
                  <c:v>-1.0334698657133601E-3</c:v>
                </c:pt>
                <c:pt idx="71">
                  <c:v>-3.5855803441125792E-3</c:v>
                </c:pt>
                <c:pt idx="72">
                  <c:v>-8.8573280366541825E-3</c:v>
                </c:pt>
                <c:pt idx="73">
                  <c:v>-3.9572919332949248E-3</c:v>
                </c:pt>
                <c:pt idx="74">
                  <c:v>-4.0317135044456651E-3</c:v>
                </c:pt>
                <c:pt idx="75">
                  <c:v>-6.198812380689536E-3</c:v>
                </c:pt>
                <c:pt idx="76">
                  <c:v>-2.0799038906979383E-3</c:v>
                </c:pt>
                <c:pt idx="77">
                  <c:v>5.6800655647430143E-3</c:v>
                </c:pt>
                <c:pt idx="78">
                  <c:v>1.2635831417538625E-2</c:v>
                </c:pt>
                <c:pt idx="79">
                  <c:v>8.1921610855928643E-3</c:v>
                </c:pt>
                <c:pt idx="80">
                  <c:v>-5.4560420341137478E-3</c:v>
                </c:pt>
                <c:pt idx="81">
                  <c:v>1.1594272946500396E-2</c:v>
                </c:pt>
                <c:pt idx="82">
                  <c:v>9.4227457290766339E-3</c:v>
                </c:pt>
                <c:pt idx="83">
                  <c:v>-7.8463409590966079E-3</c:v>
                </c:pt>
                <c:pt idx="84">
                  <c:v>-1.5018309238006332E-2</c:v>
                </c:pt>
                <c:pt idx="85">
                  <c:v>-9.4291656847315854E-3</c:v>
                </c:pt>
                <c:pt idx="86">
                  <c:v>-2.3292509078242712E-3</c:v>
                </c:pt>
                <c:pt idx="87">
                  <c:v>1.3412602012808918E-2</c:v>
                </c:pt>
                <c:pt idx="88">
                  <c:v>9.2336103416435829E-3</c:v>
                </c:pt>
                <c:pt idx="89">
                  <c:v>-8.3030171592473137E-4</c:v>
                </c:pt>
                <c:pt idx="90">
                  <c:v>-2.7234621185142985E-3</c:v>
                </c:pt>
                <c:pt idx="91">
                  <c:v>-3.6668298944587605E-3</c:v>
                </c:pt>
                <c:pt idx="92">
                  <c:v>1.524028628086494E-3</c:v>
                </c:pt>
                <c:pt idx="93">
                  <c:v>2.004122891973642E-2</c:v>
                </c:pt>
                <c:pt idx="94">
                  <c:v>7.4155008634157905E-3</c:v>
                </c:pt>
                <c:pt idx="95">
                  <c:v>1.5118355645656922E-3</c:v>
                </c:pt>
                <c:pt idx="96">
                  <c:v>1.3153350867011733E-2</c:v>
                </c:pt>
                <c:pt idx="97">
                  <c:v>-6.3542099244479396E-3</c:v>
                </c:pt>
                <c:pt idx="98">
                  <c:v>-1.9639289301320882E-2</c:v>
                </c:pt>
                <c:pt idx="99">
                  <c:v>1.3419785484078468E-2</c:v>
                </c:pt>
                <c:pt idx="100">
                  <c:v>-1.5463913660129485E-2</c:v>
                </c:pt>
                <c:pt idx="101">
                  <c:v>-3.2671492147447655E-2</c:v>
                </c:pt>
                <c:pt idx="102">
                  <c:v>-1.2654394518663948E-2</c:v>
                </c:pt>
                <c:pt idx="103">
                  <c:v>-3.50674066639443E-3</c:v>
                </c:pt>
                <c:pt idx="104">
                  <c:v>4.7839852637592928E-4</c:v>
                </c:pt>
                <c:pt idx="105">
                  <c:v>-1.0953138138735555E-2</c:v>
                </c:pt>
                <c:pt idx="106">
                  <c:v>-3.854054709988891E-4</c:v>
                </c:pt>
                <c:pt idx="107">
                  <c:v>5.9387358536459019E-3</c:v>
                </c:pt>
                <c:pt idx="108">
                  <c:v>4.5840974656442357E-4</c:v>
                </c:pt>
                <c:pt idx="109">
                  <c:v>2.0669982192942317E-3</c:v>
                </c:pt>
                <c:pt idx="110">
                  <c:v>5.6319225305069848E-3</c:v>
                </c:pt>
                <c:pt idx="111">
                  <c:v>4.7304100923639342E-3</c:v>
                </c:pt>
                <c:pt idx="112">
                  <c:v>2.8462388135007603E-3</c:v>
                </c:pt>
                <c:pt idx="113">
                  <c:v>1.7574815797285794E-3</c:v>
                </c:pt>
                <c:pt idx="114">
                  <c:v>2.3726937435127704E-3</c:v>
                </c:pt>
                <c:pt idx="115">
                  <c:v>3.5717806889882893E-3</c:v>
                </c:pt>
                <c:pt idx="116">
                  <c:v>6.2991831675274831E-3</c:v>
                </c:pt>
                <c:pt idx="117">
                  <c:v>5.6042480234593075E-3</c:v>
                </c:pt>
                <c:pt idx="118">
                  <c:v>-2.0767570112756907E-3</c:v>
                </c:pt>
                <c:pt idx="119">
                  <c:v>3.1248140007437255E-3</c:v>
                </c:pt>
                <c:pt idx="120">
                  <c:v>2.3812355892359207E-3</c:v>
                </c:pt>
                <c:pt idx="121">
                  <c:v>5.7479155086378013E-3</c:v>
                </c:pt>
                <c:pt idx="122">
                  <c:v>6.2658825985337169E-3</c:v>
                </c:pt>
                <c:pt idx="123">
                  <c:v>5.2552264751466226E-3</c:v>
                </c:pt>
                <c:pt idx="124">
                  <c:v>2.2787146499926654E-3</c:v>
                </c:pt>
                <c:pt idx="125">
                  <c:v>-6.9065625110775362E-4</c:v>
                </c:pt>
                <c:pt idx="126">
                  <c:v>1.9824162637197594E-3</c:v>
                </c:pt>
                <c:pt idx="127">
                  <c:v>8.610774345065048E-4</c:v>
                </c:pt>
                <c:pt idx="128">
                  <c:v>-1.6258824802114196E-3</c:v>
                </c:pt>
                <c:pt idx="129">
                  <c:v>-3.9221588773233373E-4</c:v>
                </c:pt>
                <c:pt idx="130">
                  <c:v>3.7341678401101673E-5</c:v>
                </c:pt>
                <c:pt idx="131">
                  <c:v>-6.5347892152814598E-4</c:v>
                </c:pt>
                <c:pt idx="132">
                  <c:v>-1.2119969759165519E-3</c:v>
                </c:pt>
                <c:pt idx="133">
                  <c:v>8.1585003017389194E-3</c:v>
                </c:pt>
                <c:pt idx="134">
                  <c:v>-1.4828305959643719E-3</c:v>
                </c:pt>
                <c:pt idx="135">
                  <c:v>-1.9857215188389008E-3</c:v>
                </c:pt>
                <c:pt idx="136">
                  <c:v>-3.3706998889639083E-4</c:v>
                </c:pt>
                <c:pt idx="137">
                  <c:v>2.5721790587825014E-3</c:v>
                </c:pt>
                <c:pt idx="138">
                  <c:v>3.6745660175929538E-3</c:v>
                </c:pt>
                <c:pt idx="139">
                  <c:v>4.7903963587960343E-3</c:v>
                </c:pt>
                <c:pt idx="140">
                  <c:v>3.0387740092926653E-3</c:v>
                </c:pt>
                <c:pt idx="141">
                  <c:v>3.0391352024085214E-4</c:v>
                </c:pt>
                <c:pt idx="142">
                  <c:v>-7.6727474790353658E-3</c:v>
                </c:pt>
                <c:pt idx="143">
                  <c:v>2.3241978717278068E-3</c:v>
                </c:pt>
                <c:pt idx="144">
                  <c:v>8.5099567483039166E-4</c:v>
                </c:pt>
                <c:pt idx="145">
                  <c:v>5.7825121557647822E-3</c:v>
                </c:pt>
                <c:pt idx="146">
                  <c:v>4.0104176230315253E-3</c:v>
                </c:pt>
                <c:pt idx="147">
                  <c:v>5.7429124036884388E-3</c:v>
                </c:pt>
                <c:pt idx="148">
                  <c:v>-7.6778444753493991E-5</c:v>
                </c:pt>
                <c:pt idx="149">
                  <c:v>1.7700130489069457E-3</c:v>
                </c:pt>
                <c:pt idx="150">
                  <c:v>1.136481343914607E-3</c:v>
                </c:pt>
                <c:pt idx="151">
                  <c:v>5.2861513131082314E-3</c:v>
                </c:pt>
                <c:pt idx="152">
                  <c:v>6.975992283490155E-4</c:v>
                </c:pt>
                <c:pt idx="153">
                  <c:v>-1.1624365842593617E-4</c:v>
                </c:pt>
                <c:pt idx="154">
                  <c:v>6.0031712041661274E-3</c:v>
                </c:pt>
                <c:pt idx="155">
                  <c:v>-4.0377721385124431E-3</c:v>
                </c:pt>
                <c:pt idx="156">
                  <c:v>-9.6961060923170207E-4</c:v>
                </c:pt>
                <c:pt idx="157">
                  <c:v>-3.4900158496567994E-4</c:v>
                </c:pt>
                <c:pt idx="158">
                  <c:v>-1.5510175669229665E-4</c:v>
                </c:pt>
                <c:pt idx="159">
                  <c:v>-3.2458017030046683E-3</c:v>
                </c:pt>
                <c:pt idx="160">
                  <c:v>-1.1596476001969605E-4</c:v>
                </c:pt>
                <c:pt idx="161">
                  <c:v>9.4753940962062991E-4</c:v>
                </c:pt>
                <c:pt idx="162">
                  <c:v>1.8015439118949743E-3</c:v>
                </c:pt>
                <c:pt idx="163">
                  <c:v>2.3689339805825723E-3</c:v>
                </c:pt>
                <c:pt idx="164">
                  <c:v>-1.0280662638993687E-3</c:v>
                </c:pt>
                <c:pt idx="165">
                  <c:v>2.3331558150038439E-3</c:v>
                </c:pt>
                <c:pt idx="166">
                  <c:v>2.1627878840210068E-3</c:v>
                </c:pt>
                <c:pt idx="167">
                  <c:v>-1.8670329747098734E-3</c:v>
                </c:pt>
                <c:pt idx="168">
                  <c:v>5.0233419987882767E-3</c:v>
                </c:pt>
                <c:pt idx="169">
                  <c:v>2.7374822341960647E-4</c:v>
                </c:pt>
                <c:pt idx="170">
                  <c:v>-3.2933548733856681E-3</c:v>
                </c:pt>
                <c:pt idx="171">
                  <c:v>-8.3722814569748075E-4</c:v>
                </c:pt>
                <c:pt idx="172">
                  <c:v>-4.2817578732345766E-4</c:v>
                </c:pt>
                <c:pt idx="173">
                  <c:v>6.2473111731553904E-3</c:v>
                </c:pt>
                <c:pt idx="174">
                  <c:v>-1.9545756807256916E-3</c:v>
                </c:pt>
                <c:pt idx="175">
                  <c:v>1.8014450859689763E-3</c:v>
                </c:pt>
                <c:pt idx="176">
                  <c:v>3.9176689520077613E-4</c:v>
                </c:pt>
                <c:pt idx="177">
                  <c:v>8.0378757320309201E-4</c:v>
                </c:pt>
                <c:pt idx="178">
                  <c:v>1.5511348818901111E-3</c:v>
                </c:pt>
                <c:pt idx="179">
                  <c:v>-4.5138853541777093E-4</c:v>
                </c:pt>
                <c:pt idx="180">
                  <c:v>6.0877027491296534E-4</c:v>
                </c:pt>
                <c:pt idx="181">
                  <c:v>1.2584037859986262E-3</c:v>
                </c:pt>
                <c:pt idx="182">
                  <c:v>1.1801502654407218E-4</c:v>
                </c:pt>
                <c:pt idx="183">
                  <c:v>6.2965761882917404E-4</c:v>
                </c:pt>
                <c:pt idx="184">
                  <c:v>4.6456280955346841E-3</c:v>
                </c:pt>
                <c:pt idx="185">
                  <c:v>1.3262559669621051E-3</c:v>
                </c:pt>
                <c:pt idx="186">
                  <c:v>2.7192710890390453E-3</c:v>
                </c:pt>
                <c:pt idx="187">
                  <c:v>4.466016778770958E-3</c:v>
                </c:pt>
                <c:pt idx="188">
                  <c:v>2.9795032675591321E-3</c:v>
                </c:pt>
                <c:pt idx="189">
                  <c:v>3.0002999939942075E-4</c:v>
                </c:pt>
                <c:pt idx="190">
                  <c:v>2.8686218655968776E-3</c:v>
                </c:pt>
                <c:pt idx="191">
                  <c:v>8.4326415628508268E-4</c:v>
                </c:pt>
                <c:pt idx="192">
                  <c:v>-8.2252000218146083E-4</c:v>
                </c:pt>
                <c:pt idx="193">
                  <c:v>-1.5622789147172063E-3</c:v>
                </c:pt>
                <c:pt idx="194">
                  <c:v>-1.7195548985308553E-3</c:v>
                </c:pt>
                <c:pt idx="195">
                  <c:v>3.2002720099192126E-4</c:v>
                </c:pt>
                <c:pt idx="196">
                  <c:v>1.281715493634586E-3</c:v>
                </c:pt>
                <c:pt idx="197">
                  <c:v>2.9123443166037466E-3</c:v>
                </c:pt>
                <c:pt idx="198">
                  <c:v>-4.0208746004538566E-3</c:v>
                </c:pt>
                <c:pt idx="199">
                  <c:v>0</c:v>
                </c:pt>
                <c:pt idx="200">
                  <c:v>4.202509538863628E-4</c:v>
                </c:pt>
                <c:pt idx="201">
                  <c:v>4.8868939165410625E-3</c:v>
                </c:pt>
                <c:pt idx="202">
                  <c:v>8.3752535729158233E-3</c:v>
                </c:pt>
                <c:pt idx="203">
                  <c:v>-2.0237999071460364E-3</c:v>
                </c:pt>
                <c:pt idx="204">
                  <c:v>7.6964598310131369E-4</c:v>
                </c:pt>
                <c:pt idx="205">
                  <c:v>8.513682923043897E-4</c:v>
                </c:pt>
                <c:pt idx="206">
                  <c:v>-4.9217384006987764E-3</c:v>
                </c:pt>
                <c:pt idx="207">
                  <c:v>3.1362942497768546E-3</c:v>
                </c:pt>
                <c:pt idx="208">
                  <c:v>6.8657994878114663E-3</c:v>
                </c:pt>
                <c:pt idx="209">
                  <c:v>6.0051914819931104E-3</c:v>
                </c:pt>
                <c:pt idx="210">
                  <c:v>-3.7366786076624098E-3</c:v>
                </c:pt>
                <c:pt idx="211">
                  <c:v>5.7208557303289605E-4</c:v>
                </c:pt>
                <c:pt idx="212">
                  <c:v>9.611382547584041E-4</c:v>
                </c:pt>
                <c:pt idx="213">
                  <c:v>2.0455521691998223E-4</c:v>
                </c:pt>
                <c:pt idx="214">
                  <c:v>-2.4541215474381393E-4</c:v>
                </c:pt>
                <c:pt idx="215">
                  <c:v>7.1467151007682016E-3</c:v>
                </c:pt>
                <c:pt idx="216">
                  <c:v>-1.4416507043896285E-4</c:v>
                </c:pt>
                <c:pt idx="217">
                  <c:v>-7.6022316072952715E-3</c:v>
                </c:pt>
                <c:pt idx="218">
                  <c:v>-9.5536928880455146E-3</c:v>
                </c:pt>
                <c:pt idx="219">
                  <c:v>1.1347991047704388E-3</c:v>
                </c:pt>
                <c:pt idx="220">
                  <c:v>2.7635015755969475E-3</c:v>
                </c:pt>
                <c:pt idx="221">
                  <c:v>8.1738640721389332E-3</c:v>
                </c:pt>
                <c:pt idx="222">
                  <c:v>-3.8975391220701264E-3</c:v>
                </c:pt>
                <c:pt idx="223">
                  <c:v>-7.4333893554375972E-3</c:v>
                </c:pt>
                <c:pt idx="224">
                  <c:v>-2.1221760034394613E-3</c:v>
                </c:pt>
                <c:pt idx="225">
                  <c:v>-1.191073158914742E-3</c:v>
                </c:pt>
                <c:pt idx="226">
                  <c:v>8.6879355272397832E-4</c:v>
                </c:pt>
                <c:pt idx="227">
                  <c:v>1.3353086234719372E-3</c:v>
                </c:pt>
                <c:pt idx="228">
                  <c:v>-1.2931603647542186E-3</c:v>
                </c:pt>
                <c:pt idx="229">
                  <c:v>2.6272079777249529E-4</c:v>
                </c:pt>
                <c:pt idx="230">
                  <c:v>1.2952098621751228E-3</c:v>
                </c:pt>
                <c:pt idx="231">
                  <c:v>1.1751377792979861E-3</c:v>
                </c:pt>
                <c:pt idx="232">
                  <c:v>-3.2312908697690527E-3</c:v>
                </c:pt>
                <c:pt idx="233">
                  <c:v>-4.0367139792761346E-5</c:v>
                </c:pt>
                <c:pt idx="234">
                  <c:v>1.6158756100639687E-4</c:v>
                </c:pt>
                <c:pt idx="235">
                  <c:v>3.0185591864021694E-3</c:v>
                </c:pt>
                <c:pt idx="236">
                  <c:v>5.878395278624515E-4</c:v>
                </c:pt>
                <c:pt idx="237">
                  <c:v>-2.1440956132518963E-3</c:v>
                </c:pt>
                <c:pt idx="238">
                  <c:v>2.778840135069174E-3</c:v>
                </c:pt>
                <c:pt idx="239">
                  <c:v>4.6666265704815224E-3</c:v>
                </c:pt>
                <c:pt idx="240">
                  <c:v>-5.7026069246431316E-4</c:v>
                </c:pt>
                <c:pt idx="241">
                  <c:v>2.0817258017202232E-3</c:v>
                </c:pt>
                <c:pt idx="242">
                  <c:v>3.1528826338839372E-3</c:v>
                </c:pt>
                <c:pt idx="243">
                  <c:v>2.3188606936810382E-3</c:v>
                </c:pt>
                <c:pt idx="244">
                  <c:v>5.6752538736705802E-3</c:v>
                </c:pt>
                <c:pt idx="245">
                  <c:v>1.6512756080836144E-4</c:v>
                </c:pt>
                <c:pt idx="246">
                  <c:v>2.400041340725953E-3</c:v>
                </c:pt>
                <c:pt idx="247">
                  <c:v>1.8240734523503239E-3</c:v>
                </c:pt>
                <c:pt idx="248">
                  <c:v>-6.0980777608515011E-3</c:v>
                </c:pt>
                <c:pt idx="249">
                  <c:v>6.3905046966831764E-4</c:v>
                </c:pt>
                <c:pt idx="250">
                  <c:v>2.0864526438337883E-3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24-4340-8E0F-203FBBF3D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810696"/>
        <c:axId val="606804136"/>
      </c:lineChart>
      <c:dateAx>
        <c:axId val="6068143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13976"/>
        <c:crosses val="autoZero"/>
        <c:auto val="1"/>
        <c:lblOffset val="100"/>
        <c:baseTimeUnit val="days"/>
      </c:dateAx>
      <c:valAx>
        <c:axId val="60681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14304"/>
        <c:crosses val="autoZero"/>
        <c:crossBetween val="between"/>
      </c:valAx>
      <c:valAx>
        <c:axId val="60680413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10696"/>
        <c:crosses val="max"/>
        <c:crossBetween val="between"/>
      </c:valAx>
      <c:dateAx>
        <c:axId val="606810696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60680413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MSFT!$A$8:$A$258</c:f>
              <c:numCache>
                <c:formatCode>m/d/yyyy</c:formatCode>
                <c:ptCount val="251"/>
                <c:pt idx="0">
                  <c:v>43280</c:v>
                </c:pt>
                <c:pt idx="1">
                  <c:v>43279</c:v>
                </c:pt>
                <c:pt idx="2">
                  <c:v>43278</c:v>
                </c:pt>
                <c:pt idx="3">
                  <c:v>43277</c:v>
                </c:pt>
                <c:pt idx="4">
                  <c:v>43276</c:v>
                </c:pt>
                <c:pt idx="5">
                  <c:v>43273</c:v>
                </c:pt>
                <c:pt idx="6">
                  <c:v>43272</c:v>
                </c:pt>
                <c:pt idx="7">
                  <c:v>43271</c:v>
                </c:pt>
                <c:pt idx="8">
                  <c:v>43270</c:v>
                </c:pt>
                <c:pt idx="9">
                  <c:v>43269</c:v>
                </c:pt>
                <c:pt idx="10">
                  <c:v>43266</c:v>
                </c:pt>
                <c:pt idx="11">
                  <c:v>43265</c:v>
                </c:pt>
                <c:pt idx="12">
                  <c:v>43264</c:v>
                </c:pt>
                <c:pt idx="13">
                  <c:v>43263</c:v>
                </c:pt>
                <c:pt idx="14">
                  <c:v>43262</c:v>
                </c:pt>
                <c:pt idx="15">
                  <c:v>43259</c:v>
                </c:pt>
                <c:pt idx="16">
                  <c:v>43258</c:v>
                </c:pt>
                <c:pt idx="17">
                  <c:v>43257</c:v>
                </c:pt>
                <c:pt idx="18">
                  <c:v>43256</c:v>
                </c:pt>
                <c:pt idx="19">
                  <c:v>43255</c:v>
                </c:pt>
                <c:pt idx="20">
                  <c:v>43252</c:v>
                </c:pt>
                <c:pt idx="21">
                  <c:v>43251</c:v>
                </c:pt>
                <c:pt idx="22">
                  <c:v>43250</c:v>
                </c:pt>
                <c:pt idx="23">
                  <c:v>43249</c:v>
                </c:pt>
                <c:pt idx="24">
                  <c:v>43245</c:v>
                </c:pt>
                <c:pt idx="25">
                  <c:v>43244</c:v>
                </c:pt>
                <c:pt idx="26">
                  <c:v>43243</c:v>
                </c:pt>
                <c:pt idx="27">
                  <c:v>43242</c:v>
                </c:pt>
                <c:pt idx="28">
                  <c:v>43241</c:v>
                </c:pt>
                <c:pt idx="29">
                  <c:v>43238</c:v>
                </c:pt>
                <c:pt idx="30">
                  <c:v>43237</c:v>
                </c:pt>
                <c:pt idx="31">
                  <c:v>43236</c:v>
                </c:pt>
                <c:pt idx="32">
                  <c:v>43235</c:v>
                </c:pt>
                <c:pt idx="33">
                  <c:v>43234</c:v>
                </c:pt>
                <c:pt idx="34">
                  <c:v>43231</c:v>
                </c:pt>
                <c:pt idx="35">
                  <c:v>43230</c:v>
                </c:pt>
                <c:pt idx="36">
                  <c:v>43229</c:v>
                </c:pt>
                <c:pt idx="37">
                  <c:v>43228</c:v>
                </c:pt>
                <c:pt idx="38">
                  <c:v>43227</c:v>
                </c:pt>
                <c:pt idx="39">
                  <c:v>43224</c:v>
                </c:pt>
                <c:pt idx="40">
                  <c:v>43223</c:v>
                </c:pt>
                <c:pt idx="41">
                  <c:v>43222</c:v>
                </c:pt>
                <c:pt idx="42">
                  <c:v>43221</c:v>
                </c:pt>
                <c:pt idx="43">
                  <c:v>43220</c:v>
                </c:pt>
                <c:pt idx="44">
                  <c:v>43217</c:v>
                </c:pt>
                <c:pt idx="45">
                  <c:v>43216</c:v>
                </c:pt>
                <c:pt idx="46">
                  <c:v>43215</c:v>
                </c:pt>
                <c:pt idx="47">
                  <c:v>43214</c:v>
                </c:pt>
                <c:pt idx="48">
                  <c:v>43213</c:v>
                </c:pt>
                <c:pt idx="49">
                  <c:v>43210</c:v>
                </c:pt>
                <c:pt idx="50">
                  <c:v>43209</c:v>
                </c:pt>
                <c:pt idx="51">
                  <c:v>43208</c:v>
                </c:pt>
                <c:pt idx="52">
                  <c:v>43207</c:v>
                </c:pt>
                <c:pt idx="53">
                  <c:v>43206</c:v>
                </c:pt>
                <c:pt idx="54">
                  <c:v>43203</c:v>
                </c:pt>
                <c:pt idx="55">
                  <c:v>43202</c:v>
                </c:pt>
                <c:pt idx="56">
                  <c:v>43201</c:v>
                </c:pt>
                <c:pt idx="57">
                  <c:v>43200</c:v>
                </c:pt>
                <c:pt idx="58">
                  <c:v>43199</c:v>
                </c:pt>
                <c:pt idx="59">
                  <c:v>43196</c:v>
                </c:pt>
                <c:pt idx="60">
                  <c:v>43195</c:v>
                </c:pt>
                <c:pt idx="61">
                  <c:v>43194</c:v>
                </c:pt>
                <c:pt idx="62">
                  <c:v>43193</c:v>
                </c:pt>
                <c:pt idx="63">
                  <c:v>43192</c:v>
                </c:pt>
                <c:pt idx="64">
                  <c:v>43188</c:v>
                </c:pt>
                <c:pt idx="65">
                  <c:v>43187</c:v>
                </c:pt>
                <c:pt idx="66">
                  <c:v>43186</c:v>
                </c:pt>
                <c:pt idx="67">
                  <c:v>43185</c:v>
                </c:pt>
                <c:pt idx="68">
                  <c:v>43182</c:v>
                </c:pt>
                <c:pt idx="69">
                  <c:v>43181</c:v>
                </c:pt>
                <c:pt idx="70">
                  <c:v>43180</c:v>
                </c:pt>
                <c:pt idx="71">
                  <c:v>43179</c:v>
                </c:pt>
                <c:pt idx="72">
                  <c:v>43178</c:v>
                </c:pt>
                <c:pt idx="73">
                  <c:v>43175</c:v>
                </c:pt>
                <c:pt idx="74">
                  <c:v>43174</c:v>
                </c:pt>
                <c:pt idx="75">
                  <c:v>43173</c:v>
                </c:pt>
                <c:pt idx="76">
                  <c:v>43172</c:v>
                </c:pt>
                <c:pt idx="77">
                  <c:v>43171</c:v>
                </c:pt>
                <c:pt idx="78">
                  <c:v>43168</c:v>
                </c:pt>
                <c:pt idx="79">
                  <c:v>43167</c:v>
                </c:pt>
                <c:pt idx="80">
                  <c:v>43166</c:v>
                </c:pt>
                <c:pt idx="81">
                  <c:v>43165</c:v>
                </c:pt>
                <c:pt idx="82">
                  <c:v>43164</c:v>
                </c:pt>
                <c:pt idx="83">
                  <c:v>43161</c:v>
                </c:pt>
                <c:pt idx="84">
                  <c:v>43160</c:v>
                </c:pt>
                <c:pt idx="85">
                  <c:v>43159</c:v>
                </c:pt>
                <c:pt idx="86">
                  <c:v>43158</c:v>
                </c:pt>
                <c:pt idx="87">
                  <c:v>43157</c:v>
                </c:pt>
                <c:pt idx="88">
                  <c:v>43154</c:v>
                </c:pt>
                <c:pt idx="89">
                  <c:v>43153</c:v>
                </c:pt>
                <c:pt idx="90">
                  <c:v>43152</c:v>
                </c:pt>
                <c:pt idx="91">
                  <c:v>43151</c:v>
                </c:pt>
                <c:pt idx="92">
                  <c:v>43147</c:v>
                </c:pt>
                <c:pt idx="93">
                  <c:v>43146</c:v>
                </c:pt>
                <c:pt idx="94">
                  <c:v>43145</c:v>
                </c:pt>
                <c:pt idx="95">
                  <c:v>43144</c:v>
                </c:pt>
                <c:pt idx="96">
                  <c:v>43143</c:v>
                </c:pt>
                <c:pt idx="97">
                  <c:v>43140</c:v>
                </c:pt>
                <c:pt idx="98">
                  <c:v>43139</c:v>
                </c:pt>
                <c:pt idx="99">
                  <c:v>43138</c:v>
                </c:pt>
                <c:pt idx="100">
                  <c:v>43137</c:v>
                </c:pt>
                <c:pt idx="101">
                  <c:v>43136</c:v>
                </c:pt>
                <c:pt idx="102">
                  <c:v>43133</c:v>
                </c:pt>
                <c:pt idx="103">
                  <c:v>43132</c:v>
                </c:pt>
                <c:pt idx="104">
                  <c:v>43131</c:v>
                </c:pt>
                <c:pt idx="105">
                  <c:v>43130</c:v>
                </c:pt>
                <c:pt idx="106">
                  <c:v>43129</c:v>
                </c:pt>
                <c:pt idx="107">
                  <c:v>43126</c:v>
                </c:pt>
                <c:pt idx="108">
                  <c:v>43125</c:v>
                </c:pt>
                <c:pt idx="109">
                  <c:v>43124</c:v>
                </c:pt>
                <c:pt idx="110">
                  <c:v>43123</c:v>
                </c:pt>
                <c:pt idx="111">
                  <c:v>43122</c:v>
                </c:pt>
                <c:pt idx="112">
                  <c:v>43119</c:v>
                </c:pt>
                <c:pt idx="113">
                  <c:v>43118</c:v>
                </c:pt>
                <c:pt idx="114">
                  <c:v>43117</c:v>
                </c:pt>
                <c:pt idx="115">
                  <c:v>43116</c:v>
                </c:pt>
                <c:pt idx="116">
                  <c:v>43112</c:v>
                </c:pt>
                <c:pt idx="117">
                  <c:v>43111</c:v>
                </c:pt>
                <c:pt idx="118">
                  <c:v>43110</c:v>
                </c:pt>
                <c:pt idx="119">
                  <c:v>43109</c:v>
                </c:pt>
                <c:pt idx="120">
                  <c:v>43108</c:v>
                </c:pt>
                <c:pt idx="121">
                  <c:v>43105</c:v>
                </c:pt>
                <c:pt idx="122">
                  <c:v>43104</c:v>
                </c:pt>
                <c:pt idx="123">
                  <c:v>43103</c:v>
                </c:pt>
                <c:pt idx="124">
                  <c:v>43102</c:v>
                </c:pt>
                <c:pt idx="125">
                  <c:v>43098</c:v>
                </c:pt>
                <c:pt idx="126">
                  <c:v>43097</c:v>
                </c:pt>
                <c:pt idx="127">
                  <c:v>43096</c:v>
                </c:pt>
                <c:pt idx="128">
                  <c:v>43095</c:v>
                </c:pt>
                <c:pt idx="129">
                  <c:v>43091</c:v>
                </c:pt>
                <c:pt idx="130">
                  <c:v>43090</c:v>
                </c:pt>
                <c:pt idx="131">
                  <c:v>43089</c:v>
                </c:pt>
                <c:pt idx="132">
                  <c:v>43088</c:v>
                </c:pt>
                <c:pt idx="133">
                  <c:v>43087</c:v>
                </c:pt>
                <c:pt idx="134">
                  <c:v>43084</c:v>
                </c:pt>
                <c:pt idx="135">
                  <c:v>43083</c:v>
                </c:pt>
                <c:pt idx="136">
                  <c:v>43082</c:v>
                </c:pt>
                <c:pt idx="137">
                  <c:v>43081</c:v>
                </c:pt>
                <c:pt idx="138">
                  <c:v>43080</c:v>
                </c:pt>
                <c:pt idx="139">
                  <c:v>43077</c:v>
                </c:pt>
                <c:pt idx="140">
                  <c:v>43076</c:v>
                </c:pt>
                <c:pt idx="141">
                  <c:v>43075</c:v>
                </c:pt>
                <c:pt idx="142">
                  <c:v>43074</c:v>
                </c:pt>
                <c:pt idx="143">
                  <c:v>43073</c:v>
                </c:pt>
                <c:pt idx="144">
                  <c:v>43070</c:v>
                </c:pt>
                <c:pt idx="145">
                  <c:v>43069</c:v>
                </c:pt>
                <c:pt idx="146">
                  <c:v>43068</c:v>
                </c:pt>
                <c:pt idx="147">
                  <c:v>43067</c:v>
                </c:pt>
                <c:pt idx="148">
                  <c:v>43066</c:v>
                </c:pt>
                <c:pt idx="149">
                  <c:v>43063</c:v>
                </c:pt>
                <c:pt idx="150">
                  <c:v>43061</c:v>
                </c:pt>
                <c:pt idx="151">
                  <c:v>43060</c:v>
                </c:pt>
                <c:pt idx="152">
                  <c:v>43059</c:v>
                </c:pt>
                <c:pt idx="153">
                  <c:v>43056</c:v>
                </c:pt>
                <c:pt idx="154">
                  <c:v>43055</c:v>
                </c:pt>
                <c:pt idx="155">
                  <c:v>43054</c:v>
                </c:pt>
                <c:pt idx="156">
                  <c:v>43053</c:v>
                </c:pt>
                <c:pt idx="157">
                  <c:v>43052</c:v>
                </c:pt>
                <c:pt idx="158">
                  <c:v>43049</c:v>
                </c:pt>
                <c:pt idx="159">
                  <c:v>43048</c:v>
                </c:pt>
                <c:pt idx="160">
                  <c:v>43047</c:v>
                </c:pt>
                <c:pt idx="161">
                  <c:v>43046</c:v>
                </c:pt>
                <c:pt idx="162">
                  <c:v>43045</c:v>
                </c:pt>
                <c:pt idx="163">
                  <c:v>43042</c:v>
                </c:pt>
                <c:pt idx="164">
                  <c:v>43041</c:v>
                </c:pt>
                <c:pt idx="165">
                  <c:v>43040</c:v>
                </c:pt>
                <c:pt idx="166">
                  <c:v>43039</c:v>
                </c:pt>
                <c:pt idx="167">
                  <c:v>43038</c:v>
                </c:pt>
                <c:pt idx="168">
                  <c:v>43035</c:v>
                </c:pt>
                <c:pt idx="169">
                  <c:v>43034</c:v>
                </c:pt>
                <c:pt idx="170">
                  <c:v>43033</c:v>
                </c:pt>
                <c:pt idx="171">
                  <c:v>43032</c:v>
                </c:pt>
                <c:pt idx="172">
                  <c:v>43031</c:v>
                </c:pt>
                <c:pt idx="173">
                  <c:v>43028</c:v>
                </c:pt>
                <c:pt idx="174">
                  <c:v>43027</c:v>
                </c:pt>
                <c:pt idx="175">
                  <c:v>43026</c:v>
                </c:pt>
                <c:pt idx="176">
                  <c:v>43025</c:v>
                </c:pt>
                <c:pt idx="177">
                  <c:v>43024</c:v>
                </c:pt>
                <c:pt idx="178">
                  <c:v>43021</c:v>
                </c:pt>
                <c:pt idx="179">
                  <c:v>43020</c:v>
                </c:pt>
                <c:pt idx="180">
                  <c:v>43019</c:v>
                </c:pt>
                <c:pt idx="181">
                  <c:v>43018</c:v>
                </c:pt>
                <c:pt idx="182">
                  <c:v>43017</c:v>
                </c:pt>
                <c:pt idx="183">
                  <c:v>43014</c:v>
                </c:pt>
                <c:pt idx="184">
                  <c:v>43013</c:v>
                </c:pt>
                <c:pt idx="185">
                  <c:v>43012</c:v>
                </c:pt>
                <c:pt idx="186">
                  <c:v>43011</c:v>
                </c:pt>
                <c:pt idx="187">
                  <c:v>43010</c:v>
                </c:pt>
                <c:pt idx="188">
                  <c:v>43007</c:v>
                </c:pt>
                <c:pt idx="189">
                  <c:v>43006</c:v>
                </c:pt>
                <c:pt idx="190">
                  <c:v>43005</c:v>
                </c:pt>
                <c:pt idx="191">
                  <c:v>43004</c:v>
                </c:pt>
                <c:pt idx="192">
                  <c:v>43003</c:v>
                </c:pt>
                <c:pt idx="193">
                  <c:v>43000</c:v>
                </c:pt>
                <c:pt idx="194">
                  <c:v>42999</c:v>
                </c:pt>
                <c:pt idx="195">
                  <c:v>42998</c:v>
                </c:pt>
                <c:pt idx="196">
                  <c:v>42997</c:v>
                </c:pt>
                <c:pt idx="197">
                  <c:v>42996</c:v>
                </c:pt>
                <c:pt idx="198">
                  <c:v>42993</c:v>
                </c:pt>
                <c:pt idx="199">
                  <c:v>42992</c:v>
                </c:pt>
                <c:pt idx="200">
                  <c:v>42991</c:v>
                </c:pt>
                <c:pt idx="201">
                  <c:v>42990</c:v>
                </c:pt>
                <c:pt idx="202">
                  <c:v>42989</c:v>
                </c:pt>
                <c:pt idx="203">
                  <c:v>42986</c:v>
                </c:pt>
                <c:pt idx="204">
                  <c:v>42985</c:v>
                </c:pt>
                <c:pt idx="205">
                  <c:v>42984</c:v>
                </c:pt>
                <c:pt idx="206">
                  <c:v>42983</c:v>
                </c:pt>
                <c:pt idx="207">
                  <c:v>42979</c:v>
                </c:pt>
                <c:pt idx="208">
                  <c:v>42978</c:v>
                </c:pt>
                <c:pt idx="209">
                  <c:v>42977</c:v>
                </c:pt>
                <c:pt idx="210">
                  <c:v>42976</c:v>
                </c:pt>
                <c:pt idx="211">
                  <c:v>42975</c:v>
                </c:pt>
                <c:pt idx="212">
                  <c:v>42972</c:v>
                </c:pt>
                <c:pt idx="213">
                  <c:v>42971</c:v>
                </c:pt>
                <c:pt idx="214">
                  <c:v>42970</c:v>
                </c:pt>
                <c:pt idx="215">
                  <c:v>42969</c:v>
                </c:pt>
                <c:pt idx="216">
                  <c:v>42968</c:v>
                </c:pt>
                <c:pt idx="217">
                  <c:v>42965</c:v>
                </c:pt>
                <c:pt idx="218">
                  <c:v>42964</c:v>
                </c:pt>
                <c:pt idx="219">
                  <c:v>42963</c:v>
                </c:pt>
                <c:pt idx="220">
                  <c:v>42962</c:v>
                </c:pt>
                <c:pt idx="221">
                  <c:v>42961</c:v>
                </c:pt>
                <c:pt idx="222">
                  <c:v>42958</c:v>
                </c:pt>
                <c:pt idx="223">
                  <c:v>42957</c:v>
                </c:pt>
                <c:pt idx="224">
                  <c:v>42956</c:v>
                </c:pt>
                <c:pt idx="225">
                  <c:v>42955</c:v>
                </c:pt>
                <c:pt idx="226">
                  <c:v>42954</c:v>
                </c:pt>
                <c:pt idx="227">
                  <c:v>42951</c:v>
                </c:pt>
                <c:pt idx="228">
                  <c:v>42950</c:v>
                </c:pt>
                <c:pt idx="229">
                  <c:v>42949</c:v>
                </c:pt>
                <c:pt idx="230">
                  <c:v>42948</c:v>
                </c:pt>
                <c:pt idx="231">
                  <c:v>42947</c:v>
                </c:pt>
                <c:pt idx="232">
                  <c:v>42944</c:v>
                </c:pt>
                <c:pt idx="233">
                  <c:v>42943</c:v>
                </c:pt>
                <c:pt idx="234">
                  <c:v>42942</c:v>
                </c:pt>
                <c:pt idx="235">
                  <c:v>42941</c:v>
                </c:pt>
                <c:pt idx="236">
                  <c:v>42940</c:v>
                </c:pt>
                <c:pt idx="237">
                  <c:v>42937</c:v>
                </c:pt>
                <c:pt idx="238">
                  <c:v>42936</c:v>
                </c:pt>
                <c:pt idx="239">
                  <c:v>42935</c:v>
                </c:pt>
                <c:pt idx="240">
                  <c:v>42934</c:v>
                </c:pt>
                <c:pt idx="241">
                  <c:v>42933</c:v>
                </c:pt>
                <c:pt idx="242">
                  <c:v>42930</c:v>
                </c:pt>
                <c:pt idx="243">
                  <c:v>42929</c:v>
                </c:pt>
                <c:pt idx="244">
                  <c:v>42928</c:v>
                </c:pt>
                <c:pt idx="245">
                  <c:v>42927</c:v>
                </c:pt>
                <c:pt idx="246">
                  <c:v>42926</c:v>
                </c:pt>
                <c:pt idx="247">
                  <c:v>42923</c:v>
                </c:pt>
                <c:pt idx="248">
                  <c:v>42922</c:v>
                </c:pt>
                <c:pt idx="249">
                  <c:v>42921</c:v>
                </c:pt>
                <c:pt idx="250">
                  <c:v>42919</c:v>
                </c:pt>
              </c:numCache>
            </c:numRef>
          </c:cat>
          <c:val>
            <c:numRef>
              <c:f>MSFT!$H$8:$H$258</c:f>
              <c:numCache>
                <c:formatCode>0.00</c:formatCode>
                <c:ptCount val="251"/>
                <c:pt idx="0">
                  <c:v>98.770000500000009</c:v>
                </c:pt>
                <c:pt idx="1">
                  <c:v>98.004997000000003</c:v>
                </c:pt>
                <c:pt idx="2">
                  <c:v>98.560001499999998</c:v>
                </c:pt>
                <c:pt idx="3">
                  <c:v>98.950000999999986</c:v>
                </c:pt>
                <c:pt idx="4">
                  <c:v>99.194999499999994</c:v>
                </c:pt>
                <c:pt idx="5">
                  <c:v>100.410004</c:v>
                </c:pt>
                <c:pt idx="6">
                  <c:v>101.6100005</c:v>
                </c:pt>
                <c:pt idx="7">
                  <c:v>101.620003</c:v>
                </c:pt>
                <c:pt idx="8">
                  <c:v>100.25500149999999</c:v>
                </c:pt>
                <c:pt idx="9">
                  <c:v>100.4350015</c:v>
                </c:pt>
                <c:pt idx="10">
                  <c:v>100.81999949999999</c:v>
                </c:pt>
                <c:pt idx="11">
                  <c:v>101.535</c:v>
                </c:pt>
                <c:pt idx="12">
                  <c:v>101.2849995</c:v>
                </c:pt>
                <c:pt idx="13">
                  <c:v>101.20499799999999</c:v>
                </c:pt>
                <c:pt idx="14">
                  <c:v>101.03000249999999</c:v>
                </c:pt>
                <c:pt idx="15">
                  <c:v>101.35999649999999</c:v>
                </c:pt>
                <c:pt idx="16">
                  <c:v>101.7649995</c:v>
                </c:pt>
                <c:pt idx="17">
                  <c:v>102.4850005</c:v>
                </c:pt>
                <c:pt idx="18">
                  <c:v>102.095001</c:v>
                </c:pt>
                <c:pt idx="19">
                  <c:v>101.465</c:v>
                </c:pt>
                <c:pt idx="20">
                  <c:v>100.035</c:v>
                </c:pt>
                <c:pt idx="21">
                  <c:v>99.064998500000002</c:v>
                </c:pt>
                <c:pt idx="22">
                  <c:v>98.629997500000002</c:v>
                </c:pt>
                <c:pt idx="23">
                  <c:v>97.924999</c:v>
                </c:pt>
                <c:pt idx="24">
                  <c:v>98.330002000000007</c:v>
                </c:pt>
                <c:pt idx="25">
                  <c:v>98.520000499999995</c:v>
                </c:pt>
                <c:pt idx="26">
                  <c:v>97.685001499999998</c:v>
                </c:pt>
                <c:pt idx="27">
                  <c:v>97.59</c:v>
                </c:pt>
                <c:pt idx="28">
                  <c:v>97.299999</c:v>
                </c:pt>
                <c:pt idx="29">
                  <c:v>96.185001499999998</c:v>
                </c:pt>
                <c:pt idx="30">
                  <c:v>96.470000999999996</c:v>
                </c:pt>
                <c:pt idx="31">
                  <c:v>97.255001499999992</c:v>
                </c:pt>
                <c:pt idx="32">
                  <c:v>97.279999000000004</c:v>
                </c:pt>
                <c:pt idx="33">
                  <c:v>97.974998499999998</c:v>
                </c:pt>
                <c:pt idx="34">
                  <c:v>97.75</c:v>
                </c:pt>
                <c:pt idx="35">
                  <c:v>97.685001499999998</c:v>
                </c:pt>
                <c:pt idx="36">
                  <c:v>96.475002000000003</c:v>
                </c:pt>
                <c:pt idx="37">
                  <c:v>95.829997999999989</c:v>
                </c:pt>
                <c:pt idx="38">
                  <c:v>95.694999499999994</c:v>
                </c:pt>
                <c:pt idx="39">
                  <c:v>94.240002000000004</c:v>
                </c:pt>
                <c:pt idx="40">
                  <c:v>93.514999499999988</c:v>
                </c:pt>
                <c:pt idx="41">
                  <c:v>94.25</c:v>
                </c:pt>
                <c:pt idx="42">
                  <c:v>94.104999499999991</c:v>
                </c:pt>
                <c:pt idx="43">
                  <c:v>94.924999499999998</c:v>
                </c:pt>
                <c:pt idx="44">
                  <c:v>96.709998999999996</c:v>
                </c:pt>
                <c:pt idx="45">
                  <c:v>93.905002499999995</c:v>
                </c:pt>
                <c:pt idx="46">
                  <c:v>92.805000500000006</c:v>
                </c:pt>
                <c:pt idx="47">
                  <c:v>94.680000500000006</c:v>
                </c:pt>
                <c:pt idx="48">
                  <c:v>95.544997999999993</c:v>
                </c:pt>
                <c:pt idx="49">
                  <c:v>95.455002000000007</c:v>
                </c:pt>
                <c:pt idx="50">
                  <c:v>96.275001500000002</c:v>
                </c:pt>
                <c:pt idx="51">
                  <c:v>96.330001500000009</c:v>
                </c:pt>
                <c:pt idx="52">
                  <c:v>95.534999999999997</c:v>
                </c:pt>
                <c:pt idx="53">
                  <c:v>94.119999000000007</c:v>
                </c:pt>
                <c:pt idx="54">
                  <c:v>93.565002499999991</c:v>
                </c:pt>
                <c:pt idx="55">
                  <c:v>93.005000999999993</c:v>
                </c:pt>
                <c:pt idx="56">
                  <c:v>91.935001499999998</c:v>
                </c:pt>
                <c:pt idx="57">
                  <c:v>92.634997999999996</c:v>
                </c:pt>
                <c:pt idx="58">
                  <c:v>90.904999000000004</c:v>
                </c:pt>
                <c:pt idx="59">
                  <c:v>90.860000499999998</c:v>
                </c:pt>
                <c:pt idx="60">
                  <c:v>92.409999499999998</c:v>
                </c:pt>
                <c:pt idx="61">
                  <c:v>90.09</c:v>
                </c:pt>
                <c:pt idx="62">
                  <c:v>89.645000499999995</c:v>
                </c:pt>
                <c:pt idx="63">
                  <c:v>89.494999000000007</c:v>
                </c:pt>
                <c:pt idx="64">
                  <c:v>90.724998499999998</c:v>
                </c:pt>
                <c:pt idx="65">
                  <c:v>89.604999499999991</c:v>
                </c:pt>
                <c:pt idx="66">
                  <c:v>92.205001500000009</c:v>
                </c:pt>
                <c:pt idx="67">
                  <c:v>92.194999999999993</c:v>
                </c:pt>
                <c:pt idx="68">
                  <c:v>88.34</c:v>
                </c:pt>
                <c:pt idx="69">
                  <c:v>90.529999000000004</c:v>
                </c:pt>
                <c:pt idx="70">
                  <c:v>92.705001500000009</c:v>
                </c:pt>
                <c:pt idx="71">
                  <c:v>93.09</c:v>
                </c:pt>
                <c:pt idx="72">
                  <c:v>93.314998500000002</c:v>
                </c:pt>
                <c:pt idx="73">
                  <c:v>94.639999000000003</c:v>
                </c:pt>
                <c:pt idx="74">
                  <c:v>93.854999500000005</c:v>
                </c:pt>
                <c:pt idx="75">
                  <c:v>94.485000499999998</c:v>
                </c:pt>
                <c:pt idx="76">
                  <c:v>95.705002000000007</c:v>
                </c:pt>
                <c:pt idx="77">
                  <c:v>96.634998499999995</c:v>
                </c:pt>
                <c:pt idx="78">
                  <c:v>95.915001000000004</c:v>
                </c:pt>
                <c:pt idx="79">
                  <c:v>94.349998499999998</c:v>
                </c:pt>
                <c:pt idx="80">
                  <c:v>93.510002499999999</c:v>
                </c:pt>
                <c:pt idx="81">
                  <c:v>93.829997999999989</c:v>
                </c:pt>
                <c:pt idx="82">
                  <c:v>92.989997500000001</c:v>
                </c:pt>
                <c:pt idx="83">
                  <c:v>92.315002499999991</c:v>
                </c:pt>
                <c:pt idx="84">
                  <c:v>93.419997999999993</c:v>
                </c:pt>
                <c:pt idx="85">
                  <c:v>94.304996500000001</c:v>
                </c:pt>
                <c:pt idx="86">
                  <c:v>94.969997500000005</c:v>
                </c:pt>
                <c:pt idx="87">
                  <c:v>94.91</c:v>
                </c:pt>
                <c:pt idx="88">
                  <c:v>93.829997999999989</c:v>
                </c:pt>
                <c:pt idx="89">
                  <c:v>91.890003000000007</c:v>
                </c:pt>
                <c:pt idx="90">
                  <c:v>92.235000499999998</c:v>
                </c:pt>
                <c:pt idx="91">
                  <c:v>92.100001999999989</c:v>
                </c:pt>
                <c:pt idx="92">
                  <c:v>92.224998499999998</c:v>
                </c:pt>
                <c:pt idx="93">
                  <c:v>91.935001499999998</c:v>
                </c:pt>
                <c:pt idx="94">
                  <c:v>89.66</c:v>
                </c:pt>
                <c:pt idx="95">
                  <c:v>89.380000999999993</c:v>
                </c:pt>
                <c:pt idx="96">
                  <c:v>88.934997500000009</c:v>
                </c:pt>
                <c:pt idx="97">
                  <c:v>87.240001500000005</c:v>
                </c:pt>
                <c:pt idx="98">
                  <c:v>87.360000499999998</c:v>
                </c:pt>
                <c:pt idx="99">
                  <c:v>90.049999499999998</c:v>
                </c:pt>
                <c:pt idx="100">
                  <c:v>89.110000499999998</c:v>
                </c:pt>
                <c:pt idx="101">
                  <c:v>89.279999000000004</c:v>
                </c:pt>
                <c:pt idx="102">
                  <c:v>92.70999900000001</c:v>
                </c:pt>
                <c:pt idx="103">
                  <c:v>94.525001500000002</c:v>
                </c:pt>
                <c:pt idx="104">
                  <c:v>94.380000999999993</c:v>
                </c:pt>
                <c:pt idx="105">
                  <c:v>93.020000500000009</c:v>
                </c:pt>
                <c:pt idx="106">
                  <c:v>94.529998500000005</c:v>
                </c:pt>
                <c:pt idx="107">
                  <c:v>93.590000500000002</c:v>
                </c:pt>
                <c:pt idx="108">
                  <c:v>92.400001500000002</c:v>
                </c:pt>
                <c:pt idx="109">
                  <c:v>92.185001499999998</c:v>
                </c:pt>
                <c:pt idx="110">
                  <c:v>91.900002000000001</c:v>
                </c:pt>
                <c:pt idx="111">
                  <c:v>90.805000500000006</c:v>
                </c:pt>
                <c:pt idx="112">
                  <c:v>90.069999499999994</c:v>
                </c:pt>
                <c:pt idx="113">
                  <c:v>89.950000500000002</c:v>
                </c:pt>
                <c:pt idx="114">
                  <c:v>89.610000499999998</c:v>
                </c:pt>
                <c:pt idx="115">
                  <c:v>89.224997999999999</c:v>
                </c:pt>
                <c:pt idx="116">
                  <c:v>89.134997999999996</c:v>
                </c:pt>
                <c:pt idx="117">
                  <c:v>88.104999499999991</c:v>
                </c:pt>
                <c:pt idx="118">
                  <c:v>87.840000500000002</c:v>
                </c:pt>
                <c:pt idx="119">
                  <c:v>88.435001499999998</c:v>
                </c:pt>
                <c:pt idx="120">
                  <c:v>88.239998</c:v>
                </c:pt>
                <c:pt idx="121">
                  <c:v>87.925003000000004</c:v>
                </c:pt>
                <c:pt idx="122">
                  <c:v>86.849998499999998</c:v>
                </c:pt>
                <c:pt idx="123">
                  <c:v>86.204997999999989</c:v>
                </c:pt>
                <c:pt idx="124">
                  <c:v>86.039997</c:v>
                </c:pt>
                <c:pt idx="125">
                  <c:v>85.58499900000001</c:v>
                </c:pt>
                <c:pt idx="126">
                  <c:v>85.810001499999998</c:v>
                </c:pt>
                <c:pt idx="127">
                  <c:v>85.680000500000006</c:v>
                </c:pt>
                <c:pt idx="128">
                  <c:v>85.35499999999999</c:v>
                </c:pt>
                <c:pt idx="129">
                  <c:v>85.455002000000007</c:v>
                </c:pt>
                <c:pt idx="130">
                  <c:v>85.775001500000002</c:v>
                </c:pt>
                <c:pt idx="131">
                  <c:v>85.859996999999993</c:v>
                </c:pt>
                <c:pt idx="132">
                  <c:v>86.09</c:v>
                </c:pt>
                <c:pt idx="133">
                  <c:v>86.75</c:v>
                </c:pt>
                <c:pt idx="134">
                  <c:v>86.055000000000007</c:v>
                </c:pt>
                <c:pt idx="135">
                  <c:v>85.060001</c:v>
                </c:pt>
                <c:pt idx="136">
                  <c:v>85.544997999999993</c:v>
                </c:pt>
                <c:pt idx="137">
                  <c:v>85.444999999999993</c:v>
                </c:pt>
                <c:pt idx="138">
                  <c:v>84.760002</c:v>
                </c:pt>
                <c:pt idx="139">
                  <c:v>83.895000500000009</c:v>
                </c:pt>
                <c:pt idx="140">
                  <c:v>82.514999500000002</c:v>
                </c:pt>
                <c:pt idx="141">
                  <c:v>82.165001000000004</c:v>
                </c:pt>
                <c:pt idx="142">
                  <c:v>81.464995999999999</c:v>
                </c:pt>
                <c:pt idx="143">
                  <c:v>82.75</c:v>
                </c:pt>
                <c:pt idx="144">
                  <c:v>83.93</c:v>
                </c:pt>
                <c:pt idx="145">
                  <c:v>83.84</c:v>
                </c:pt>
                <c:pt idx="146">
                  <c:v>84.024997499999998</c:v>
                </c:pt>
                <c:pt idx="147">
                  <c:v>84.474998499999998</c:v>
                </c:pt>
                <c:pt idx="148">
                  <c:v>83.590000500000002</c:v>
                </c:pt>
                <c:pt idx="149">
                  <c:v>83.135002</c:v>
                </c:pt>
                <c:pt idx="150">
                  <c:v>83.470001499999995</c:v>
                </c:pt>
                <c:pt idx="151">
                  <c:v>83.229999499999991</c:v>
                </c:pt>
                <c:pt idx="152">
                  <c:v>82.465000500000002</c:v>
                </c:pt>
                <c:pt idx="153">
                  <c:v>82.760002499999999</c:v>
                </c:pt>
                <c:pt idx="154">
                  <c:v>83.149997499999998</c:v>
                </c:pt>
                <c:pt idx="155">
                  <c:v>83.225001999999989</c:v>
                </c:pt>
                <c:pt idx="156">
                  <c:v>83.775001500000002</c:v>
                </c:pt>
                <c:pt idx="157">
                  <c:v>83.795002000000011</c:v>
                </c:pt>
                <c:pt idx="158">
                  <c:v>83.830002000000007</c:v>
                </c:pt>
                <c:pt idx="159">
                  <c:v>84.099998499999998</c:v>
                </c:pt>
                <c:pt idx="160">
                  <c:v>84.349998499999998</c:v>
                </c:pt>
                <c:pt idx="161">
                  <c:v>84.519997000000004</c:v>
                </c:pt>
                <c:pt idx="162">
                  <c:v>84.334998999999996</c:v>
                </c:pt>
                <c:pt idx="163">
                  <c:v>84.110000499999998</c:v>
                </c:pt>
                <c:pt idx="164">
                  <c:v>83.700000500000002</c:v>
                </c:pt>
                <c:pt idx="165">
                  <c:v>83.43</c:v>
                </c:pt>
                <c:pt idx="166">
                  <c:v>83.770000500000009</c:v>
                </c:pt>
                <c:pt idx="167">
                  <c:v>83.794997999999993</c:v>
                </c:pt>
                <c:pt idx="168">
                  <c:v>84.090000500000002</c:v>
                </c:pt>
                <c:pt idx="169">
                  <c:v>78.979999499999991</c:v>
                </c:pt>
                <c:pt idx="170">
                  <c:v>78.604999499999991</c:v>
                </c:pt>
                <c:pt idx="171">
                  <c:v>78.880001499999992</c:v>
                </c:pt>
                <c:pt idx="172">
                  <c:v>78.91</c:v>
                </c:pt>
                <c:pt idx="173">
                  <c:v>78.564999</c:v>
                </c:pt>
                <c:pt idx="174">
                  <c:v>77.740002000000004</c:v>
                </c:pt>
                <c:pt idx="175">
                  <c:v>77.639999500000002</c:v>
                </c:pt>
                <c:pt idx="176">
                  <c:v>77.529998500000005</c:v>
                </c:pt>
                <c:pt idx="177">
                  <c:v>77.534999999999997</c:v>
                </c:pt>
                <c:pt idx="178">
                  <c:v>77.539997</c:v>
                </c:pt>
                <c:pt idx="179">
                  <c:v>76.805000500000006</c:v>
                </c:pt>
                <c:pt idx="180">
                  <c:v>76.389999500000002</c:v>
                </c:pt>
                <c:pt idx="181">
                  <c:v>76.310001499999998</c:v>
                </c:pt>
                <c:pt idx="182">
                  <c:v>76.130000999999993</c:v>
                </c:pt>
                <c:pt idx="183">
                  <c:v>75.83499900000001</c:v>
                </c:pt>
                <c:pt idx="184">
                  <c:v>75.595000999999996</c:v>
                </c:pt>
                <c:pt idx="185">
                  <c:v>74.389999000000003</c:v>
                </c:pt>
                <c:pt idx="186">
                  <c:v>74.465000000000003</c:v>
                </c:pt>
                <c:pt idx="187">
                  <c:v>74.66</c:v>
                </c:pt>
                <c:pt idx="188">
                  <c:v>74.215000000000003</c:v>
                </c:pt>
                <c:pt idx="189">
                  <c:v>73.705002000000007</c:v>
                </c:pt>
                <c:pt idx="190">
                  <c:v>73.700000500000002</c:v>
                </c:pt>
                <c:pt idx="191">
                  <c:v>73.465000000000003</c:v>
                </c:pt>
                <c:pt idx="192">
                  <c:v>73.674999</c:v>
                </c:pt>
                <c:pt idx="193">
                  <c:v>74.200001</c:v>
                </c:pt>
                <c:pt idx="194">
                  <c:v>74.66</c:v>
                </c:pt>
                <c:pt idx="195">
                  <c:v>75.14500000000001</c:v>
                </c:pt>
                <c:pt idx="196">
                  <c:v>75.325000500000002</c:v>
                </c:pt>
                <c:pt idx="197">
                  <c:v>75.195003499999999</c:v>
                </c:pt>
                <c:pt idx="198">
                  <c:v>75.069999999999993</c:v>
                </c:pt>
                <c:pt idx="199">
                  <c:v>74.884998499999995</c:v>
                </c:pt>
                <c:pt idx="200">
                  <c:v>75.069999499999994</c:v>
                </c:pt>
                <c:pt idx="201">
                  <c:v>74.720000999999996</c:v>
                </c:pt>
                <c:pt idx="202">
                  <c:v>74.534999999999997</c:v>
                </c:pt>
                <c:pt idx="203">
                  <c:v>74.155002499999995</c:v>
                </c:pt>
                <c:pt idx="204">
                  <c:v>74.009997999999996</c:v>
                </c:pt>
                <c:pt idx="205">
                  <c:v>73.569999999999993</c:v>
                </c:pt>
                <c:pt idx="206">
                  <c:v>73.474998499999998</c:v>
                </c:pt>
                <c:pt idx="207">
                  <c:v>74.325000500000002</c:v>
                </c:pt>
                <c:pt idx="208">
                  <c:v>74.399998000000011</c:v>
                </c:pt>
                <c:pt idx="209">
                  <c:v>73.510002</c:v>
                </c:pt>
                <c:pt idx="210">
                  <c:v>72.650001500000002</c:v>
                </c:pt>
                <c:pt idx="211">
                  <c:v>72.944999999999993</c:v>
                </c:pt>
                <c:pt idx="212">
                  <c:v>72.840000500000002</c:v>
                </c:pt>
                <c:pt idx="213">
                  <c:v>72.715000000000003</c:v>
                </c:pt>
                <c:pt idx="214">
                  <c:v>72.84</c:v>
                </c:pt>
                <c:pt idx="215">
                  <c:v>72.755000999999993</c:v>
                </c:pt>
                <c:pt idx="216">
                  <c:v>72.310001499999998</c:v>
                </c:pt>
                <c:pt idx="217">
                  <c:v>72.379997500000002</c:v>
                </c:pt>
                <c:pt idx="218">
                  <c:v>72.990002000000004</c:v>
                </c:pt>
                <c:pt idx="219">
                  <c:v>73.494999000000007</c:v>
                </c:pt>
                <c:pt idx="220">
                  <c:v>73.404998500000005</c:v>
                </c:pt>
                <c:pt idx="221">
                  <c:v>73.324996999999996</c:v>
                </c:pt>
                <c:pt idx="222">
                  <c:v>72.055000500000006</c:v>
                </c:pt>
                <c:pt idx="223">
                  <c:v>71.655002999999994</c:v>
                </c:pt>
                <c:pt idx="224">
                  <c:v>72.360000499999998</c:v>
                </c:pt>
                <c:pt idx="225">
                  <c:v>72.439998500000002</c:v>
                </c:pt>
                <c:pt idx="226">
                  <c:v>72.600002500000002</c:v>
                </c:pt>
                <c:pt idx="227">
                  <c:v>72.540001000000004</c:v>
                </c:pt>
                <c:pt idx="228">
                  <c:v>72.170002000000011</c:v>
                </c:pt>
                <c:pt idx="229">
                  <c:v>72.405002499999995</c:v>
                </c:pt>
                <c:pt idx="230">
                  <c:v>72.84</c:v>
                </c:pt>
                <c:pt idx="231">
                  <c:v>73</c:v>
                </c:pt>
                <c:pt idx="232">
                  <c:v>72.854999500000005</c:v>
                </c:pt>
                <c:pt idx="233">
                  <c:v>73.460003</c:v>
                </c:pt>
                <c:pt idx="234">
                  <c:v>74.194999499999994</c:v>
                </c:pt>
                <c:pt idx="235">
                  <c:v>73.995002499999998</c:v>
                </c:pt>
                <c:pt idx="236">
                  <c:v>73.564998500000002</c:v>
                </c:pt>
                <c:pt idx="237">
                  <c:v>73.619999000000007</c:v>
                </c:pt>
                <c:pt idx="238">
                  <c:v>74.200000500000002</c:v>
                </c:pt>
                <c:pt idx="239">
                  <c:v>73.680000500000006</c:v>
                </c:pt>
                <c:pt idx="240">
                  <c:v>73.194999499999994</c:v>
                </c:pt>
                <c:pt idx="241">
                  <c:v>73.075000500000002</c:v>
                </c:pt>
                <c:pt idx="242">
                  <c:v>72.509998499999995</c:v>
                </c:pt>
                <c:pt idx="243">
                  <c:v>71.634998499999995</c:v>
                </c:pt>
                <c:pt idx="244">
                  <c:v>70.920002000000011</c:v>
                </c:pt>
                <c:pt idx="245">
                  <c:v>69.994999000000007</c:v>
                </c:pt>
                <c:pt idx="246">
                  <c:v>69.720000999999996</c:v>
                </c:pt>
                <c:pt idx="247">
                  <c:v>69.079997999999989</c:v>
                </c:pt>
                <c:pt idx="248">
                  <c:v>68.419998499999991</c:v>
                </c:pt>
                <c:pt idx="249">
                  <c:v>68.670001999999997</c:v>
                </c:pt>
                <c:pt idx="250">
                  <c:v>68.75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47-4E26-B680-CC0A909B2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814304"/>
        <c:axId val="60681397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MSFT!$A$8:$A$258</c:f>
              <c:numCache>
                <c:formatCode>m/d/yyyy</c:formatCode>
                <c:ptCount val="251"/>
                <c:pt idx="0">
                  <c:v>43280</c:v>
                </c:pt>
                <c:pt idx="1">
                  <c:v>43279</c:v>
                </c:pt>
                <c:pt idx="2">
                  <c:v>43278</c:v>
                </c:pt>
                <c:pt idx="3">
                  <c:v>43277</c:v>
                </c:pt>
                <c:pt idx="4">
                  <c:v>43276</c:v>
                </c:pt>
                <c:pt idx="5">
                  <c:v>43273</c:v>
                </c:pt>
                <c:pt idx="6">
                  <c:v>43272</c:v>
                </c:pt>
                <c:pt idx="7">
                  <c:v>43271</c:v>
                </c:pt>
                <c:pt idx="8">
                  <c:v>43270</c:v>
                </c:pt>
                <c:pt idx="9">
                  <c:v>43269</c:v>
                </c:pt>
                <c:pt idx="10">
                  <c:v>43266</c:v>
                </c:pt>
                <c:pt idx="11">
                  <c:v>43265</c:v>
                </c:pt>
                <c:pt idx="12">
                  <c:v>43264</c:v>
                </c:pt>
                <c:pt idx="13">
                  <c:v>43263</c:v>
                </c:pt>
                <c:pt idx="14">
                  <c:v>43262</c:v>
                </c:pt>
                <c:pt idx="15">
                  <c:v>43259</c:v>
                </c:pt>
                <c:pt idx="16">
                  <c:v>43258</c:v>
                </c:pt>
                <c:pt idx="17">
                  <c:v>43257</c:v>
                </c:pt>
                <c:pt idx="18">
                  <c:v>43256</c:v>
                </c:pt>
                <c:pt idx="19">
                  <c:v>43255</c:v>
                </c:pt>
                <c:pt idx="20">
                  <c:v>43252</c:v>
                </c:pt>
                <c:pt idx="21">
                  <c:v>43251</c:v>
                </c:pt>
                <c:pt idx="22">
                  <c:v>43250</c:v>
                </c:pt>
                <c:pt idx="23">
                  <c:v>43249</c:v>
                </c:pt>
                <c:pt idx="24">
                  <c:v>43245</c:v>
                </c:pt>
                <c:pt idx="25">
                  <c:v>43244</c:v>
                </c:pt>
                <c:pt idx="26">
                  <c:v>43243</c:v>
                </c:pt>
                <c:pt idx="27">
                  <c:v>43242</c:v>
                </c:pt>
                <c:pt idx="28">
                  <c:v>43241</c:v>
                </c:pt>
                <c:pt idx="29">
                  <c:v>43238</c:v>
                </c:pt>
                <c:pt idx="30">
                  <c:v>43237</c:v>
                </c:pt>
                <c:pt idx="31">
                  <c:v>43236</c:v>
                </c:pt>
                <c:pt idx="32">
                  <c:v>43235</c:v>
                </c:pt>
                <c:pt idx="33">
                  <c:v>43234</c:v>
                </c:pt>
                <c:pt idx="34">
                  <c:v>43231</c:v>
                </c:pt>
                <c:pt idx="35">
                  <c:v>43230</c:v>
                </c:pt>
                <c:pt idx="36">
                  <c:v>43229</c:v>
                </c:pt>
                <c:pt idx="37">
                  <c:v>43228</c:v>
                </c:pt>
                <c:pt idx="38">
                  <c:v>43227</c:v>
                </c:pt>
                <c:pt idx="39">
                  <c:v>43224</c:v>
                </c:pt>
                <c:pt idx="40">
                  <c:v>43223</c:v>
                </c:pt>
                <c:pt idx="41">
                  <c:v>43222</c:v>
                </c:pt>
                <c:pt idx="42">
                  <c:v>43221</c:v>
                </c:pt>
                <c:pt idx="43">
                  <c:v>43220</c:v>
                </c:pt>
                <c:pt idx="44">
                  <c:v>43217</c:v>
                </c:pt>
                <c:pt idx="45">
                  <c:v>43216</c:v>
                </c:pt>
                <c:pt idx="46">
                  <c:v>43215</c:v>
                </c:pt>
                <c:pt idx="47">
                  <c:v>43214</c:v>
                </c:pt>
                <c:pt idx="48">
                  <c:v>43213</c:v>
                </c:pt>
                <c:pt idx="49">
                  <c:v>43210</c:v>
                </c:pt>
                <c:pt idx="50">
                  <c:v>43209</c:v>
                </c:pt>
                <c:pt idx="51">
                  <c:v>43208</c:v>
                </c:pt>
                <c:pt idx="52">
                  <c:v>43207</c:v>
                </c:pt>
                <c:pt idx="53">
                  <c:v>43206</c:v>
                </c:pt>
                <c:pt idx="54">
                  <c:v>43203</c:v>
                </c:pt>
                <c:pt idx="55">
                  <c:v>43202</c:v>
                </c:pt>
                <c:pt idx="56">
                  <c:v>43201</c:v>
                </c:pt>
                <c:pt idx="57">
                  <c:v>43200</c:v>
                </c:pt>
                <c:pt idx="58">
                  <c:v>43199</c:v>
                </c:pt>
                <c:pt idx="59">
                  <c:v>43196</c:v>
                </c:pt>
                <c:pt idx="60">
                  <c:v>43195</c:v>
                </c:pt>
                <c:pt idx="61">
                  <c:v>43194</c:v>
                </c:pt>
                <c:pt idx="62">
                  <c:v>43193</c:v>
                </c:pt>
                <c:pt idx="63">
                  <c:v>43192</c:v>
                </c:pt>
                <c:pt idx="64">
                  <c:v>43188</c:v>
                </c:pt>
                <c:pt idx="65">
                  <c:v>43187</c:v>
                </c:pt>
                <c:pt idx="66">
                  <c:v>43186</c:v>
                </c:pt>
                <c:pt idx="67">
                  <c:v>43185</c:v>
                </c:pt>
                <c:pt idx="68">
                  <c:v>43182</c:v>
                </c:pt>
                <c:pt idx="69">
                  <c:v>43181</c:v>
                </c:pt>
                <c:pt idx="70">
                  <c:v>43180</c:v>
                </c:pt>
                <c:pt idx="71">
                  <c:v>43179</c:v>
                </c:pt>
                <c:pt idx="72">
                  <c:v>43178</c:v>
                </c:pt>
                <c:pt idx="73">
                  <c:v>43175</c:v>
                </c:pt>
                <c:pt idx="74">
                  <c:v>43174</c:v>
                </c:pt>
                <c:pt idx="75">
                  <c:v>43173</c:v>
                </c:pt>
                <c:pt idx="76">
                  <c:v>43172</c:v>
                </c:pt>
                <c:pt idx="77">
                  <c:v>43171</c:v>
                </c:pt>
                <c:pt idx="78">
                  <c:v>43168</c:v>
                </c:pt>
                <c:pt idx="79">
                  <c:v>43167</c:v>
                </c:pt>
                <c:pt idx="80">
                  <c:v>43166</c:v>
                </c:pt>
                <c:pt idx="81">
                  <c:v>43165</c:v>
                </c:pt>
                <c:pt idx="82">
                  <c:v>43164</c:v>
                </c:pt>
                <c:pt idx="83">
                  <c:v>43161</c:v>
                </c:pt>
                <c:pt idx="84">
                  <c:v>43160</c:v>
                </c:pt>
                <c:pt idx="85">
                  <c:v>43159</c:v>
                </c:pt>
                <c:pt idx="86">
                  <c:v>43158</c:v>
                </c:pt>
                <c:pt idx="87">
                  <c:v>43157</c:v>
                </c:pt>
                <c:pt idx="88">
                  <c:v>43154</c:v>
                </c:pt>
                <c:pt idx="89">
                  <c:v>43153</c:v>
                </c:pt>
                <c:pt idx="90">
                  <c:v>43152</c:v>
                </c:pt>
                <c:pt idx="91">
                  <c:v>43151</c:v>
                </c:pt>
                <c:pt idx="92">
                  <c:v>43147</c:v>
                </c:pt>
                <c:pt idx="93">
                  <c:v>43146</c:v>
                </c:pt>
                <c:pt idx="94">
                  <c:v>43145</c:v>
                </c:pt>
                <c:pt idx="95">
                  <c:v>43144</c:v>
                </c:pt>
                <c:pt idx="96">
                  <c:v>43143</c:v>
                </c:pt>
                <c:pt idx="97">
                  <c:v>43140</c:v>
                </c:pt>
                <c:pt idx="98">
                  <c:v>43139</c:v>
                </c:pt>
                <c:pt idx="99">
                  <c:v>43138</c:v>
                </c:pt>
                <c:pt idx="100">
                  <c:v>43137</c:v>
                </c:pt>
                <c:pt idx="101">
                  <c:v>43136</c:v>
                </c:pt>
                <c:pt idx="102">
                  <c:v>43133</c:v>
                </c:pt>
                <c:pt idx="103">
                  <c:v>43132</c:v>
                </c:pt>
                <c:pt idx="104">
                  <c:v>43131</c:v>
                </c:pt>
                <c:pt idx="105">
                  <c:v>43130</c:v>
                </c:pt>
                <c:pt idx="106">
                  <c:v>43129</c:v>
                </c:pt>
                <c:pt idx="107">
                  <c:v>43126</c:v>
                </c:pt>
                <c:pt idx="108">
                  <c:v>43125</c:v>
                </c:pt>
                <c:pt idx="109">
                  <c:v>43124</c:v>
                </c:pt>
                <c:pt idx="110">
                  <c:v>43123</c:v>
                </c:pt>
                <c:pt idx="111">
                  <c:v>43122</c:v>
                </c:pt>
                <c:pt idx="112">
                  <c:v>43119</c:v>
                </c:pt>
                <c:pt idx="113">
                  <c:v>43118</c:v>
                </c:pt>
                <c:pt idx="114">
                  <c:v>43117</c:v>
                </c:pt>
                <c:pt idx="115">
                  <c:v>43116</c:v>
                </c:pt>
                <c:pt idx="116">
                  <c:v>43112</c:v>
                </c:pt>
                <c:pt idx="117">
                  <c:v>43111</c:v>
                </c:pt>
                <c:pt idx="118">
                  <c:v>43110</c:v>
                </c:pt>
                <c:pt idx="119">
                  <c:v>43109</c:v>
                </c:pt>
                <c:pt idx="120">
                  <c:v>43108</c:v>
                </c:pt>
                <c:pt idx="121">
                  <c:v>43105</c:v>
                </c:pt>
                <c:pt idx="122">
                  <c:v>43104</c:v>
                </c:pt>
                <c:pt idx="123">
                  <c:v>43103</c:v>
                </c:pt>
                <c:pt idx="124">
                  <c:v>43102</c:v>
                </c:pt>
                <c:pt idx="125">
                  <c:v>43098</c:v>
                </c:pt>
                <c:pt idx="126">
                  <c:v>43097</c:v>
                </c:pt>
                <c:pt idx="127">
                  <c:v>43096</c:v>
                </c:pt>
                <c:pt idx="128">
                  <c:v>43095</c:v>
                </c:pt>
                <c:pt idx="129">
                  <c:v>43091</c:v>
                </c:pt>
                <c:pt idx="130">
                  <c:v>43090</c:v>
                </c:pt>
                <c:pt idx="131">
                  <c:v>43089</c:v>
                </c:pt>
                <c:pt idx="132">
                  <c:v>43088</c:v>
                </c:pt>
                <c:pt idx="133">
                  <c:v>43087</c:v>
                </c:pt>
                <c:pt idx="134">
                  <c:v>43084</c:v>
                </c:pt>
                <c:pt idx="135">
                  <c:v>43083</c:v>
                </c:pt>
                <c:pt idx="136">
                  <c:v>43082</c:v>
                </c:pt>
                <c:pt idx="137">
                  <c:v>43081</c:v>
                </c:pt>
                <c:pt idx="138">
                  <c:v>43080</c:v>
                </c:pt>
                <c:pt idx="139">
                  <c:v>43077</c:v>
                </c:pt>
                <c:pt idx="140">
                  <c:v>43076</c:v>
                </c:pt>
                <c:pt idx="141">
                  <c:v>43075</c:v>
                </c:pt>
                <c:pt idx="142">
                  <c:v>43074</c:v>
                </c:pt>
                <c:pt idx="143">
                  <c:v>43073</c:v>
                </c:pt>
                <c:pt idx="144">
                  <c:v>43070</c:v>
                </c:pt>
                <c:pt idx="145">
                  <c:v>43069</c:v>
                </c:pt>
                <c:pt idx="146">
                  <c:v>43068</c:v>
                </c:pt>
                <c:pt idx="147">
                  <c:v>43067</c:v>
                </c:pt>
                <c:pt idx="148">
                  <c:v>43066</c:v>
                </c:pt>
                <c:pt idx="149">
                  <c:v>43063</c:v>
                </c:pt>
                <c:pt idx="150">
                  <c:v>43061</c:v>
                </c:pt>
                <c:pt idx="151">
                  <c:v>43060</c:v>
                </c:pt>
                <c:pt idx="152">
                  <c:v>43059</c:v>
                </c:pt>
                <c:pt idx="153">
                  <c:v>43056</c:v>
                </c:pt>
                <c:pt idx="154">
                  <c:v>43055</c:v>
                </c:pt>
                <c:pt idx="155">
                  <c:v>43054</c:v>
                </c:pt>
                <c:pt idx="156">
                  <c:v>43053</c:v>
                </c:pt>
                <c:pt idx="157">
                  <c:v>43052</c:v>
                </c:pt>
                <c:pt idx="158">
                  <c:v>43049</c:v>
                </c:pt>
                <c:pt idx="159">
                  <c:v>43048</c:v>
                </c:pt>
                <c:pt idx="160">
                  <c:v>43047</c:v>
                </c:pt>
                <c:pt idx="161">
                  <c:v>43046</c:v>
                </c:pt>
                <c:pt idx="162">
                  <c:v>43045</c:v>
                </c:pt>
                <c:pt idx="163">
                  <c:v>43042</c:v>
                </c:pt>
                <c:pt idx="164">
                  <c:v>43041</c:v>
                </c:pt>
                <c:pt idx="165">
                  <c:v>43040</c:v>
                </c:pt>
                <c:pt idx="166">
                  <c:v>43039</c:v>
                </c:pt>
                <c:pt idx="167">
                  <c:v>43038</c:v>
                </c:pt>
                <c:pt idx="168">
                  <c:v>43035</c:v>
                </c:pt>
                <c:pt idx="169">
                  <c:v>43034</c:v>
                </c:pt>
                <c:pt idx="170">
                  <c:v>43033</c:v>
                </c:pt>
                <c:pt idx="171">
                  <c:v>43032</c:v>
                </c:pt>
                <c:pt idx="172">
                  <c:v>43031</c:v>
                </c:pt>
                <c:pt idx="173">
                  <c:v>43028</c:v>
                </c:pt>
                <c:pt idx="174">
                  <c:v>43027</c:v>
                </c:pt>
                <c:pt idx="175">
                  <c:v>43026</c:v>
                </c:pt>
                <c:pt idx="176">
                  <c:v>43025</c:v>
                </c:pt>
                <c:pt idx="177">
                  <c:v>43024</c:v>
                </c:pt>
                <c:pt idx="178">
                  <c:v>43021</c:v>
                </c:pt>
                <c:pt idx="179">
                  <c:v>43020</c:v>
                </c:pt>
                <c:pt idx="180">
                  <c:v>43019</c:v>
                </c:pt>
                <c:pt idx="181">
                  <c:v>43018</c:v>
                </c:pt>
                <c:pt idx="182">
                  <c:v>43017</c:v>
                </c:pt>
                <c:pt idx="183">
                  <c:v>43014</c:v>
                </c:pt>
                <c:pt idx="184">
                  <c:v>43013</c:v>
                </c:pt>
                <c:pt idx="185">
                  <c:v>43012</c:v>
                </c:pt>
                <c:pt idx="186">
                  <c:v>43011</c:v>
                </c:pt>
                <c:pt idx="187">
                  <c:v>43010</c:v>
                </c:pt>
                <c:pt idx="188">
                  <c:v>43007</c:v>
                </c:pt>
                <c:pt idx="189">
                  <c:v>43006</c:v>
                </c:pt>
                <c:pt idx="190">
                  <c:v>43005</c:v>
                </c:pt>
                <c:pt idx="191">
                  <c:v>43004</c:v>
                </c:pt>
                <c:pt idx="192">
                  <c:v>43003</c:v>
                </c:pt>
                <c:pt idx="193">
                  <c:v>43000</c:v>
                </c:pt>
                <c:pt idx="194">
                  <c:v>42999</c:v>
                </c:pt>
                <c:pt idx="195">
                  <c:v>42998</c:v>
                </c:pt>
                <c:pt idx="196">
                  <c:v>42997</c:v>
                </c:pt>
                <c:pt idx="197">
                  <c:v>42996</c:v>
                </c:pt>
                <c:pt idx="198">
                  <c:v>42993</c:v>
                </c:pt>
                <c:pt idx="199">
                  <c:v>42992</c:v>
                </c:pt>
                <c:pt idx="200">
                  <c:v>42991</c:v>
                </c:pt>
                <c:pt idx="201">
                  <c:v>42990</c:v>
                </c:pt>
                <c:pt idx="202">
                  <c:v>42989</c:v>
                </c:pt>
                <c:pt idx="203">
                  <c:v>42986</c:v>
                </c:pt>
                <c:pt idx="204">
                  <c:v>42985</c:v>
                </c:pt>
                <c:pt idx="205">
                  <c:v>42984</c:v>
                </c:pt>
                <c:pt idx="206">
                  <c:v>42983</c:v>
                </c:pt>
                <c:pt idx="207">
                  <c:v>42979</c:v>
                </c:pt>
                <c:pt idx="208">
                  <c:v>42978</c:v>
                </c:pt>
                <c:pt idx="209">
                  <c:v>42977</c:v>
                </c:pt>
                <c:pt idx="210">
                  <c:v>42976</c:v>
                </c:pt>
                <c:pt idx="211">
                  <c:v>42975</c:v>
                </c:pt>
                <c:pt idx="212">
                  <c:v>42972</c:v>
                </c:pt>
                <c:pt idx="213">
                  <c:v>42971</c:v>
                </c:pt>
                <c:pt idx="214">
                  <c:v>42970</c:v>
                </c:pt>
                <c:pt idx="215">
                  <c:v>42969</c:v>
                </c:pt>
                <c:pt idx="216">
                  <c:v>42968</c:v>
                </c:pt>
                <c:pt idx="217">
                  <c:v>42965</c:v>
                </c:pt>
                <c:pt idx="218">
                  <c:v>42964</c:v>
                </c:pt>
                <c:pt idx="219">
                  <c:v>42963</c:v>
                </c:pt>
                <c:pt idx="220">
                  <c:v>42962</c:v>
                </c:pt>
                <c:pt idx="221">
                  <c:v>42961</c:v>
                </c:pt>
                <c:pt idx="222">
                  <c:v>42958</c:v>
                </c:pt>
                <c:pt idx="223">
                  <c:v>42957</c:v>
                </c:pt>
                <c:pt idx="224">
                  <c:v>42956</c:v>
                </c:pt>
                <c:pt idx="225">
                  <c:v>42955</c:v>
                </c:pt>
                <c:pt idx="226">
                  <c:v>42954</c:v>
                </c:pt>
                <c:pt idx="227">
                  <c:v>42951</c:v>
                </c:pt>
                <c:pt idx="228">
                  <c:v>42950</c:v>
                </c:pt>
                <c:pt idx="229">
                  <c:v>42949</c:v>
                </c:pt>
                <c:pt idx="230">
                  <c:v>42948</c:v>
                </c:pt>
                <c:pt idx="231">
                  <c:v>42947</c:v>
                </c:pt>
                <c:pt idx="232">
                  <c:v>42944</c:v>
                </c:pt>
                <c:pt idx="233">
                  <c:v>42943</c:v>
                </c:pt>
                <c:pt idx="234">
                  <c:v>42942</c:v>
                </c:pt>
                <c:pt idx="235">
                  <c:v>42941</c:v>
                </c:pt>
                <c:pt idx="236">
                  <c:v>42940</c:v>
                </c:pt>
                <c:pt idx="237">
                  <c:v>42937</c:v>
                </c:pt>
                <c:pt idx="238">
                  <c:v>42936</c:v>
                </c:pt>
                <c:pt idx="239">
                  <c:v>42935</c:v>
                </c:pt>
                <c:pt idx="240">
                  <c:v>42934</c:v>
                </c:pt>
                <c:pt idx="241">
                  <c:v>42933</c:v>
                </c:pt>
                <c:pt idx="242">
                  <c:v>42930</c:v>
                </c:pt>
                <c:pt idx="243">
                  <c:v>42929</c:v>
                </c:pt>
                <c:pt idx="244">
                  <c:v>42928</c:v>
                </c:pt>
                <c:pt idx="245">
                  <c:v>42927</c:v>
                </c:pt>
                <c:pt idx="246">
                  <c:v>42926</c:v>
                </c:pt>
                <c:pt idx="247">
                  <c:v>42923</c:v>
                </c:pt>
                <c:pt idx="248">
                  <c:v>42922</c:v>
                </c:pt>
                <c:pt idx="249">
                  <c:v>42921</c:v>
                </c:pt>
                <c:pt idx="250">
                  <c:v>42919</c:v>
                </c:pt>
              </c:numCache>
            </c:numRef>
          </c:cat>
          <c:val>
            <c:numRef>
              <c:f>MSFT!$I$8:$I$258</c:f>
              <c:numCache>
                <c:formatCode>General</c:formatCode>
                <c:ptCount val="251"/>
                <c:pt idx="0">
                  <c:v>7.8057601491483735E-3</c:v>
                </c:pt>
                <c:pt idx="1">
                  <c:v>-5.6311332341040547E-3</c:v>
                </c:pt>
                <c:pt idx="2">
                  <c:v>-3.9413794447560203E-3</c:v>
                </c:pt>
                <c:pt idx="3">
                  <c:v>-2.4698674452839566E-3</c:v>
                </c:pt>
                <c:pt idx="4">
                  <c:v>-1.2100432741741612E-2</c:v>
                </c:pt>
                <c:pt idx="5">
                  <c:v>-1.1809826730588368E-2</c:v>
                </c:pt>
                <c:pt idx="6">
                  <c:v>-9.8430424175433294E-5</c:v>
                </c:pt>
                <c:pt idx="7">
                  <c:v>1.3615295791502287E-2</c:v>
                </c:pt>
                <c:pt idx="8">
                  <c:v>-1.7922038862119877E-3</c:v>
                </c:pt>
                <c:pt idx="9">
                  <c:v>-3.8186669501024543E-3</c:v>
                </c:pt>
                <c:pt idx="10">
                  <c:v>-7.0419116560792062E-3</c:v>
                </c:pt>
                <c:pt idx="11">
                  <c:v>2.4682875177384853E-3</c:v>
                </c:pt>
                <c:pt idx="12">
                  <c:v>7.9048961593782875E-4</c:v>
                </c:pt>
                <c:pt idx="13">
                  <c:v>1.7321141806365323E-3</c:v>
                </c:pt>
                <c:pt idx="14">
                  <c:v>-3.2556630958447126E-3</c:v>
                </c:pt>
                <c:pt idx="15">
                  <c:v>-3.9797867831759563E-3</c:v>
                </c:pt>
                <c:pt idx="16">
                  <c:v>-7.0254280771555088E-3</c:v>
                </c:pt>
                <c:pt idx="17">
                  <c:v>3.8199666602677426E-3</c:v>
                </c:pt>
                <c:pt idx="18">
                  <c:v>6.2090474547872952E-3</c:v>
                </c:pt>
                <c:pt idx="19">
                  <c:v>1.4294996751137171E-2</c:v>
                </c:pt>
                <c:pt idx="20">
                  <c:v>9.7915662917008473E-3</c:v>
                </c:pt>
                <c:pt idx="21">
                  <c:v>4.4104330429492276E-3</c:v>
                </c:pt>
                <c:pt idx="22">
                  <c:v>7.1993720418623858E-3</c:v>
                </c:pt>
                <c:pt idx="23">
                  <c:v>-4.1188141133161752E-3</c:v>
                </c:pt>
                <c:pt idx="24">
                  <c:v>-1.9285271928108376E-3</c:v>
                </c:pt>
                <c:pt idx="25">
                  <c:v>8.5478731348537298E-3</c:v>
                </c:pt>
                <c:pt idx="26">
                  <c:v>9.7347576595957649E-4</c:v>
                </c:pt>
                <c:pt idx="27">
                  <c:v>2.9804830727696487E-3</c:v>
                </c:pt>
                <c:pt idx="28">
                  <c:v>1.1592217940548676E-2</c:v>
                </c:pt>
                <c:pt idx="29">
                  <c:v>-2.9542810930415337E-3</c:v>
                </c:pt>
                <c:pt idx="30">
                  <c:v>-8.0715694606204435E-3</c:v>
                </c:pt>
                <c:pt idx="31">
                  <c:v>-2.5696443520740575E-4</c:v>
                </c:pt>
                <c:pt idx="32">
                  <c:v>-7.093641343612722E-3</c:v>
                </c:pt>
                <c:pt idx="33">
                  <c:v>2.3017749360613616E-3</c:v>
                </c:pt>
                <c:pt idx="34">
                  <c:v>6.6538873933478431E-4</c:v>
                </c:pt>
                <c:pt idx="35">
                  <c:v>1.2542103912057912E-2</c:v>
                </c:pt>
                <c:pt idx="36">
                  <c:v>6.7307107738853802E-3</c:v>
                </c:pt>
                <c:pt idx="37">
                  <c:v>1.4107163457375293E-3</c:v>
                </c:pt>
                <c:pt idx="38">
                  <c:v>1.5439277049251233E-2</c:v>
                </c:pt>
                <c:pt idx="39">
                  <c:v>7.7527937109171082E-3</c:v>
                </c:pt>
                <c:pt idx="40">
                  <c:v>-7.7984137931035799E-3</c:v>
                </c:pt>
                <c:pt idx="41">
                  <c:v>1.5408373707074827E-3</c:v>
                </c:pt>
                <c:pt idx="42">
                  <c:v>-8.6383987813453446E-3</c:v>
                </c:pt>
                <c:pt idx="43">
                  <c:v>-1.8457238325480678E-2</c:v>
                </c:pt>
                <c:pt idx="44">
                  <c:v>2.9870575851377052E-2</c:v>
                </c:pt>
                <c:pt idx="45">
                  <c:v>1.1852831141356324E-2</c:v>
                </c:pt>
                <c:pt idx="46">
                  <c:v>-1.9803548691362752E-2</c:v>
                </c:pt>
                <c:pt idx="47">
                  <c:v>-9.0532996818942536E-3</c:v>
                </c:pt>
                <c:pt idx="48">
                  <c:v>9.4281072876605334E-4</c:v>
                </c:pt>
                <c:pt idx="49">
                  <c:v>-8.5172629158566607E-3</c:v>
                </c:pt>
                <c:pt idx="50">
                  <c:v>-5.7095400335903466E-4</c:v>
                </c:pt>
                <c:pt idx="51">
                  <c:v>8.3215732454075698E-3</c:v>
                </c:pt>
                <c:pt idx="52">
                  <c:v>1.503400993448788E-2</c:v>
                </c:pt>
                <c:pt idx="53">
                  <c:v>5.9316676660166358E-3</c:v>
                </c:pt>
                <c:pt idx="54">
                  <c:v>6.0211977203247224E-3</c:v>
                </c:pt>
                <c:pt idx="55">
                  <c:v>1.1638652118801504E-2</c:v>
                </c:pt>
                <c:pt idx="56">
                  <c:v>-7.5565014855400276E-3</c:v>
                </c:pt>
                <c:pt idx="57">
                  <c:v>1.9030845597391099E-2</c:v>
                </c:pt>
                <c:pt idx="58">
                  <c:v>4.9525093277988147E-4</c:v>
                </c:pt>
                <c:pt idx="59">
                  <c:v>-1.6773065776285387E-2</c:v>
                </c:pt>
                <c:pt idx="60">
                  <c:v>2.5752020202020141E-2</c:v>
                </c:pt>
                <c:pt idx="61">
                  <c:v>4.9640191591053496E-3</c:v>
                </c:pt>
                <c:pt idx="62">
                  <c:v>1.6760880683398597E-3</c:v>
                </c:pt>
                <c:pt idx="63">
                  <c:v>-1.3557448557025779E-2</c:v>
                </c:pt>
                <c:pt idx="64">
                  <c:v>1.2499291403935639E-2</c:v>
                </c:pt>
                <c:pt idx="65">
                  <c:v>-2.819805821487913E-2</c:v>
                </c:pt>
                <c:pt idx="66">
                  <c:v>1.084820218017847E-4</c:v>
                </c:pt>
                <c:pt idx="67">
                  <c:v>4.3638215983699227E-2</c:v>
                </c:pt>
                <c:pt idx="68">
                  <c:v>-2.4190865173874577E-2</c:v>
                </c:pt>
                <c:pt idx="69">
                  <c:v>-2.3461544305136597E-2</c:v>
                </c:pt>
                <c:pt idx="70">
                  <c:v>-4.1357664625630538E-3</c:v>
                </c:pt>
                <c:pt idx="71">
                  <c:v>-2.4111718760837582E-3</c:v>
                </c:pt>
                <c:pt idx="72">
                  <c:v>-1.4000428085380701E-2</c:v>
                </c:pt>
                <c:pt idx="73">
                  <c:v>8.3639604089497423E-3</c:v>
                </c:pt>
                <c:pt idx="74">
                  <c:v>-6.6677355841257887E-3</c:v>
                </c:pt>
                <c:pt idx="75">
                  <c:v>-1.2747520761767595E-2</c:v>
                </c:pt>
                <c:pt idx="76">
                  <c:v>-9.6238062237874126E-3</c:v>
                </c:pt>
                <c:pt idx="77">
                  <c:v>7.5066203669224892E-3</c:v>
                </c:pt>
                <c:pt idx="78">
                  <c:v>1.6587202171497711E-2</c:v>
                </c:pt>
                <c:pt idx="79">
                  <c:v>8.9829534546317577E-3</c:v>
                </c:pt>
                <c:pt idx="80">
                  <c:v>-3.4103752192341553E-3</c:v>
                </c:pt>
                <c:pt idx="81">
                  <c:v>9.0332349992803037E-3</c:v>
                </c:pt>
                <c:pt idx="82">
                  <c:v>7.3118667791836961E-3</c:v>
                </c:pt>
                <c:pt idx="83">
                  <c:v>-1.1828254374400663E-2</c:v>
                </c:pt>
                <c:pt idx="84">
                  <c:v>-9.3844285334341634E-3</c:v>
                </c:pt>
                <c:pt idx="85">
                  <c:v>-7.0022219385654262E-3</c:v>
                </c:pt>
                <c:pt idx="86">
                  <c:v>6.3215151195878815E-4</c:v>
                </c:pt>
                <c:pt idx="87">
                  <c:v>1.1510199541941881E-2</c:v>
                </c:pt>
                <c:pt idx="88">
                  <c:v>2.1112144266661758E-2</c:v>
                </c:pt>
                <c:pt idx="89">
                  <c:v>-3.740418475955784E-3</c:v>
                </c:pt>
                <c:pt idx="90">
                  <c:v>1.4657817271275294E-3</c:v>
                </c:pt>
                <c:pt idx="91">
                  <c:v>-1.3553429334022579E-3</c:v>
                </c:pt>
                <c:pt idx="92">
                  <c:v>3.1543698838140512E-3</c:v>
                </c:pt>
                <c:pt idx="93">
                  <c:v>2.5373650457283091E-2</c:v>
                </c:pt>
                <c:pt idx="94">
                  <c:v>3.1326806541432427E-3</c:v>
                </c:pt>
                <c:pt idx="95">
                  <c:v>5.0036938495442622E-3</c:v>
                </c:pt>
                <c:pt idx="96">
                  <c:v>1.942911475076033E-2</c:v>
                </c:pt>
                <c:pt idx="97">
                  <c:v>-1.3736149188780381E-3</c:v>
                </c:pt>
                <c:pt idx="98">
                  <c:v>-2.9872282231384134E-2</c:v>
                </c:pt>
                <c:pt idx="99">
                  <c:v>1.0548748678325956E-2</c:v>
                </c:pt>
                <c:pt idx="100">
                  <c:v>-1.9041050840514176E-3</c:v>
                </c:pt>
                <c:pt idx="101">
                  <c:v>-3.6997088091868136E-2</c:v>
                </c:pt>
                <c:pt idx="102">
                  <c:v>-1.9201295648749516E-2</c:v>
                </c:pt>
                <c:pt idx="103">
                  <c:v>1.5363477268877013E-3</c:v>
                </c:pt>
                <c:pt idx="104">
                  <c:v>1.4620517014510056E-2</c:v>
                </c:pt>
                <c:pt idx="105">
                  <c:v>-1.5973744038512767E-2</c:v>
                </c:pt>
                <c:pt idx="106">
                  <c:v>1.0043786675693016E-2</c:v>
                </c:pt>
                <c:pt idx="107">
                  <c:v>1.2878776847206007E-2</c:v>
                </c:pt>
                <c:pt idx="108">
                  <c:v>2.3322665997895916E-3</c:v>
                </c:pt>
                <c:pt idx="109">
                  <c:v>3.1011914450230138E-3</c:v>
                </c:pt>
                <c:pt idx="110">
                  <c:v>1.2058823786912429E-2</c:v>
                </c:pt>
                <c:pt idx="111">
                  <c:v>8.1603308990804545E-3</c:v>
                </c:pt>
                <c:pt idx="112">
                  <c:v>1.3340633611224144E-3</c:v>
                </c:pt>
                <c:pt idx="113">
                  <c:v>3.7942193739860922E-3</c:v>
                </c:pt>
                <c:pt idx="114">
                  <c:v>4.3149622709994211E-3</c:v>
                </c:pt>
                <c:pt idx="115">
                  <c:v>1.0097044036507794E-3</c:v>
                </c:pt>
                <c:pt idx="116">
                  <c:v>1.1690579488624876E-2</c:v>
                </c:pt>
                <c:pt idx="117">
                  <c:v>3.0168374145215183E-3</c:v>
                </c:pt>
                <c:pt idx="118">
                  <c:v>-6.7281165817585963E-3</c:v>
                </c:pt>
                <c:pt idx="119">
                  <c:v>2.2099218542593183E-3</c:v>
                </c:pt>
                <c:pt idx="120">
                  <c:v>3.5825418169163569E-3</c:v>
                </c:pt>
                <c:pt idx="121">
                  <c:v>1.2377714663979017E-2</c:v>
                </c:pt>
                <c:pt idx="122">
                  <c:v>7.4821705813392517E-3</c:v>
                </c:pt>
                <c:pt idx="123">
                  <c:v>1.9177243811385712E-3</c:v>
                </c:pt>
                <c:pt idx="124">
                  <c:v>5.3163288580512702E-3</c:v>
                </c:pt>
                <c:pt idx="125">
                  <c:v>-2.6221011078759624E-3</c:v>
                </c:pt>
                <c:pt idx="126">
                  <c:v>1.5172852385778512E-3</c:v>
                </c:pt>
                <c:pt idx="127">
                  <c:v>3.8076328276025521E-3</c:v>
                </c:pt>
                <c:pt idx="128">
                  <c:v>-1.1702299181973886E-3</c:v>
                </c:pt>
                <c:pt idx="129">
                  <c:v>-3.7306848662660114E-3</c:v>
                </c:pt>
                <c:pt idx="130">
                  <c:v>-9.8993131807343184E-4</c:v>
                </c:pt>
                <c:pt idx="131">
                  <c:v>-2.6716575676618724E-3</c:v>
                </c:pt>
                <c:pt idx="132">
                  <c:v>-7.6080691642650905E-3</c:v>
                </c:pt>
                <c:pt idx="133">
                  <c:v>8.0762303178199182E-3</c:v>
                </c:pt>
                <c:pt idx="134">
                  <c:v>1.1697613311808063E-2</c:v>
                </c:pt>
                <c:pt idx="135">
                  <c:v>-5.6694957196678272E-3</c:v>
                </c:pt>
                <c:pt idx="136">
                  <c:v>1.1703200889460984E-3</c:v>
                </c:pt>
                <c:pt idx="137">
                  <c:v>8.0816184973661644E-3</c:v>
                </c:pt>
                <c:pt idx="138">
                  <c:v>1.0310524999639173E-2</c:v>
                </c:pt>
                <c:pt idx="139">
                  <c:v>1.6724244178175231E-2</c:v>
                </c:pt>
                <c:pt idx="140">
                  <c:v>4.2597029847294479E-3</c:v>
                </c:pt>
                <c:pt idx="141">
                  <c:v>8.592708947042782E-3</c:v>
                </c:pt>
                <c:pt idx="142">
                  <c:v>-1.5528749244713E-2</c:v>
                </c:pt>
                <c:pt idx="143">
                  <c:v>-1.4059335160252671E-2</c:v>
                </c:pt>
                <c:pt idx="144">
                  <c:v>1.0734732824427887E-3</c:v>
                </c:pt>
                <c:pt idx="145">
                  <c:v>-2.2016959893392963E-3</c:v>
                </c:pt>
                <c:pt idx="146">
                  <c:v>-5.3270317607641074E-3</c:v>
                </c:pt>
                <c:pt idx="147">
                  <c:v>1.0587366846588259E-2</c:v>
                </c:pt>
                <c:pt idx="148">
                  <c:v>5.4730076267996254E-3</c:v>
                </c:pt>
                <c:pt idx="149">
                  <c:v>-4.0134119321897348E-3</c:v>
                </c:pt>
                <c:pt idx="150">
                  <c:v>2.8835996809059702E-3</c:v>
                </c:pt>
                <c:pt idx="151">
                  <c:v>9.2766506440509731E-3</c:v>
                </c:pt>
                <c:pt idx="152">
                  <c:v>-3.5645479831878527E-3</c:v>
                </c:pt>
                <c:pt idx="153">
                  <c:v>-4.6902587098694619E-3</c:v>
                </c:pt>
                <c:pt idx="154">
                  <c:v>-9.0122557161358184E-4</c:v>
                </c:pt>
                <c:pt idx="155">
                  <c:v>-6.5651983306740094E-3</c:v>
                </c:pt>
                <c:pt idx="156">
                  <c:v>-2.3868368664767102E-4</c:v>
                </c:pt>
                <c:pt idx="157">
                  <c:v>-4.1751162072018784E-4</c:v>
                </c:pt>
                <c:pt idx="158">
                  <c:v>-3.2104221737886316E-3</c:v>
                </c:pt>
                <c:pt idx="159">
                  <c:v>-2.9638411908211237E-3</c:v>
                </c:pt>
                <c:pt idx="160">
                  <c:v>-2.011340582513337E-3</c:v>
                </c:pt>
                <c:pt idx="161">
                  <c:v>2.1936088479707853E-3</c:v>
                </c:pt>
                <c:pt idx="162">
                  <c:v>2.6750505131669581E-3</c:v>
                </c:pt>
                <c:pt idx="163">
                  <c:v>4.898446804668736E-3</c:v>
                </c:pt>
                <c:pt idx="164">
                  <c:v>3.2362519477405578E-3</c:v>
                </c:pt>
                <c:pt idx="165">
                  <c:v>-4.0587381875448608E-3</c:v>
                </c:pt>
                <c:pt idx="166">
                  <c:v>-2.9831732915589518E-4</c:v>
                </c:pt>
                <c:pt idx="167">
                  <c:v>-3.5081757432027794E-3</c:v>
                </c:pt>
                <c:pt idx="168">
                  <c:v>6.4699937102430743E-2</c:v>
                </c:pt>
                <c:pt idx="169">
                  <c:v>4.7706889178213158E-3</c:v>
                </c:pt>
                <c:pt idx="170">
                  <c:v>-3.4863336051026909E-3</c:v>
                </c:pt>
                <c:pt idx="171">
                  <c:v>-3.8016094284634298E-4</c:v>
                </c:pt>
                <c:pt idx="172">
                  <c:v>4.3912811607112259E-3</c:v>
                </c:pt>
                <c:pt idx="173">
                  <c:v>1.0612258538403384E-2</c:v>
                </c:pt>
                <c:pt idx="174">
                  <c:v>1.2880280866050522E-3</c:v>
                </c:pt>
                <c:pt idx="175">
                  <c:v>1.4188185493128431E-3</c:v>
                </c:pt>
                <c:pt idx="176">
                  <c:v>-6.4506351969970539E-5</c:v>
                </c:pt>
                <c:pt idx="177">
                  <c:v>-6.4444160347375645E-5</c:v>
                </c:pt>
                <c:pt idx="178">
                  <c:v>9.5696438410933157E-3</c:v>
                </c:pt>
                <c:pt idx="179">
                  <c:v>5.4326613786665062E-3</c:v>
                </c:pt>
                <c:pt idx="180">
                  <c:v>1.0483291629866283E-3</c:v>
                </c:pt>
                <c:pt idx="181">
                  <c:v>2.3643832606807082E-3</c:v>
                </c:pt>
                <c:pt idx="182">
                  <c:v>3.8900508194110004E-3</c:v>
                </c:pt>
                <c:pt idx="183">
                  <c:v>3.1747866502444275E-3</c:v>
                </c:pt>
                <c:pt idx="184">
                  <c:v>1.6198440868375238E-2</c:v>
                </c:pt>
                <c:pt idx="185">
                  <c:v>-1.007198012489093E-3</c:v>
                </c:pt>
                <c:pt idx="186">
                  <c:v>-2.6118403428876664E-3</c:v>
                </c:pt>
                <c:pt idx="187">
                  <c:v>5.9960924341439488E-3</c:v>
                </c:pt>
                <c:pt idx="188">
                  <c:v>6.9194489676561695E-3</c:v>
                </c:pt>
                <c:pt idx="189">
                  <c:v>6.7862957477264556E-5</c:v>
                </c:pt>
                <c:pt idx="190">
                  <c:v>3.1988089566459968E-3</c:v>
                </c:pt>
                <c:pt idx="191">
                  <c:v>-2.8503427600996135E-3</c:v>
                </c:pt>
                <c:pt idx="192">
                  <c:v>-7.0754985569339906E-3</c:v>
                </c:pt>
                <c:pt idx="193">
                  <c:v>-6.1612510045539279E-3</c:v>
                </c:pt>
                <c:pt idx="194">
                  <c:v>-6.4541885687672308E-3</c:v>
                </c:pt>
                <c:pt idx="195">
                  <c:v>-2.389651494260413E-3</c:v>
                </c:pt>
                <c:pt idx="196">
                  <c:v>1.7287983768762378E-3</c:v>
                </c:pt>
                <c:pt idx="197">
                  <c:v>1.6651591847609616E-3</c:v>
                </c:pt>
                <c:pt idx="198">
                  <c:v>2.4704747774014911E-3</c:v>
                </c:pt>
                <c:pt idx="199">
                  <c:v>-2.4643799284959334E-3</c:v>
                </c:pt>
                <c:pt idx="200">
                  <c:v>4.684134037953213E-3</c:v>
                </c:pt>
                <c:pt idx="201">
                  <c:v>2.4820688267256962E-3</c:v>
                </c:pt>
                <c:pt idx="202">
                  <c:v>5.1243677053345359E-3</c:v>
                </c:pt>
                <c:pt idx="203">
                  <c:v>1.9592555589583839E-3</c:v>
                </c:pt>
                <c:pt idx="204">
                  <c:v>5.980671469348958E-3</c:v>
                </c:pt>
                <c:pt idx="205">
                  <c:v>1.2929772295265181E-3</c:v>
                </c:pt>
                <c:pt idx="206">
                  <c:v>-1.1436286502278644E-2</c:v>
                </c:pt>
                <c:pt idx="207">
                  <c:v>-1.0080309410762235E-3</c:v>
                </c:pt>
                <c:pt idx="208">
                  <c:v>1.2107141556056694E-2</c:v>
                </c:pt>
                <c:pt idx="209">
                  <c:v>1.1837584063917717E-2</c:v>
                </c:pt>
                <c:pt idx="210">
                  <c:v>-4.0441222839124177E-3</c:v>
                </c:pt>
                <c:pt idx="211">
                  <c:v>1.4415087764859506E-3</c:v>
                </c:pt>
                <c:pt idx="212">
                  <c:v>1.7190469641751871E-3</c:v>
                </c:pt>
                <c:pt idx="213">
                  <c:v>-1.71609006040637E-3</c:v>
                </c:pt>
                <c:pt idx="214">
                  <c:v>1.1682908230598538E-3</c:v>
                </c:pt>
                <c:pt idx="215">
                  <c:v>6.1540518706806342E-3</c:v>
                </c:pt>
                <c:pt idx="216">
                  <c:v>-9.6706275791185652E-4</c:v>
                </c:pt>
                <c:pt idx="217">
                  <c:v>-8.3573706437218929E-3</c:v>
                </c:pt>
                <c:pt idx="218">
                  <c:v>-6.8711750033495882E-3</c:v>
                </c:pt>
                <c:pt idx="219">
                  <c:v>1.2260813546641806E-3</c:v>
                </c:pt>
                <c:pt idx="220">
                  <c:v>1.0910535734492935E-3</c:v>
                </c:pt>
                <c:pt idx="221">
                  <c:v>1.7625376326241098E-2</c:v>
                </c:pt>
                <c:pt idx="222">
                  <c:v>5.582268972900776E-3</c:v>
                </c:pt>
                <c:pt idx="223">
                  <c:v>-9.7429172903336931E-3</c:v>
                </c:pt>
                <c:pt idx="224">
                  <c:v>-1.1043346446232096E-3</c:v>
                </c:pt>
                <c:pt idx="225">
                  <c:v>-2.2039117698377584E-3</c:v>
                </c:pt>
                <c:pt idx="226">
                  <c:v>8.2715052623170602E-4</c:v>
                </c:pt>
                <c:pt idx="227">
                  <c:v>5.1267699840162511E-3</c:v>
                </c:pt>
                <c:pt idx="228">
                  <c:v>-3.2456390012552514E-3</c:v>
                </c:pt>
                <c:pt idx="229">
                  <c:v>-5.9719590884130778E-3</c:v>
                </c:pt>
                <c:pt idx="230">
                  <c:v>-2.1917808219177617E-3</c:v>
                </c:pt>
                <c:pt idx="231">
                  <c:v>1.9902614919377597E-3</c:v>
                </c:pt>
                <c:pt idx="232">
                  <c:v>-8.2358218798329642E-3</c:v>
                </c:pt>
                <c:pt idx="233">
                  <c:v>-9.9062808134393766E-3</c:v>
                </c:pt>
                <c:pt idx="234">
                  <c:v>2.7028446954913774E-3</c:v>
                </c:pt>
                <c:pt idx="235">
                  <c:v>5.845225430134369E-3</c:v>
                </c:pt>
                <c:pt idx="236">
                  <c:v>-7.4708639971600042E-4</c:v>
                </c:pt>
                <c:pt idx="237">
                  <c:v>-7.8167317532564506E-3</c:v>
                </c:pt>
                <c:pt idx="238">
                  <c:v>7.0575460976007457E-3</c:v>
                </c:pt>
                <c:pt idx="239">
                  <c:v>6.6261493724036596E-3</c:v>
                </c:pt>
                <c:pt idx="240">
                  <c:v>1.6421347817848165E-3</c:v>
                </c:pt>
                <c:pt idx="241">
                  <c:v>7.7920564292937745E-3</c:v>
                </c:pt>
                <c:pt idx="242">
                  <c:v>1.2214699774161369E-2</c:v>
                </c:pt>
                <c:pt idx="243">
                  <c:v>1.0081732654209228E-2</c:v>
                </c:pt>
                <c:pt idx="244">
                  <c:v>1.3215272708268826E-2</c:v>
                </c:pt>
                <c:pt idx="245">
                  <c:v>3.9443200811200615E-3</c:v>
                </c:pt>
                <c:pt idx="246">
                  <c:v>9.2646644257286647E-3</c:v>
                </c:pt>
                <c:pt idx="247">
                  <c:v>9.6462951544788178E-3</c:v>
                </c:pt>
                <c:pt idx="248">
                  <c:v>-3.6406508332416446E-3</c:v>
                </c:pt>
                <c:pt idx="249">
                  <c:v>-1.1636072727273213E-3</c:v>
                </c:pt>
                <c:pt idx="250">
                  <c:v>-1.5249364717518476E-3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47-4E26-B680-CC0A909B2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810696"/>
        <c:axId val="606804136"/>
      </c:lineChart>
      <c:dateAx>
        <c:axId val="6068143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13976"/>
        <c:crosses val="autoZero"/>
        <c:auto val="1"/>
        <c:lblOffset val="100"/>
        <c:baseTimeUnit val="days"/>
      </c:dateAx>
      <c:valAx>
        <c:axId val="60681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14304"/>
        <c:crosses val="autoZero"/>
        <c:crossBetween val="between"/>
      </c:valAx>
      <c:valAx>
        <c:axId val="60680413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10696"/>
        <c:crosses val="max"/>
        <c:crossBetween val="between"/>
      </c:valAx>
      <c:dateAx>
        <c:axId val="606810696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60680413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F!$A$8:$A$258</c:f>
              <c:numCache>
                <c:formatCode>m/d/yyyy</c:formatCode>
                <c:ptCount val="251"/>
                <c:pt idx="0">
                  <c:v>43280</c:v>
                </c:pt>
                <c:pt idx="1">
                  <c:v>43279</c:v>
                </c:pt>
                <c:pt idx="2">
                  <c:v>43278</c:v>
                </c:pt>
                <c:pt idx="3">
                  <c:v>43277</c:v>
                </c:pt>
                <c:pt idx="4">
                  <c:v>43276</c:v>
                </c:pt>
                <c:pt idx="5">
                  <c:v>43273</c:v>
                </c:pt>
                <c:pt idx="6">
                  <c:v>43272</c:v>
                </c:pt>
                <c:pt idx="7">
                  <c:v>43271</c:v>
                </c:pt>
                <c:pt idx="8">
                  <c:v>43270</c:v>
                </c:pt>
                <c:pt idx="9">
                  <c:v>43269</c:v>
                </c:pt>
                <c:pt idx="10">
                  <c:v>43266</c:v>
                </c:pt>
                <c:pt idx="11">
                  <c:v>43265</c:v>
                </c:pt>
                <c:pt idx="12">
                  <c:v>43264</c:v>
                </c:pt>
                <c:pt idx="13">
                  <c:v>43263</c:v>
                </c:pt>
                <c:pt idx="14">
                  <c:v>43262</c:v>
                </c:pt>
                <c:pt idx="15">
                  <c:v>43259</c:v>
                </c:pt>
                <c:pt idx="16">
                  <c:v>43258</c:v>
                </c:pt>
                <c:pt idx="17">
                  <c:v>43257</c:v>
                </c:pt>
                <c:pt idx="18">
                  <c:v>43256</c:v>
                </c:pt>
                <c:pt idx="19">
                  <c:v>43255</c:v>
                </c:pt>
                <c:pt idx="20">
                  <c:v>43252</c:v>
                </c:pt>
                <c:pt idx="21">
                  <c:v>43251</c:v>
                </c:pt>
                <c:pt idx="22">
                  <c:v>43250</c:v>
                </c:pt>
                <c:pt idx="23">
                  <c:v>43249</c:v>
                </c:pt>
                <c:pt idx="24">
                  <c:v>43245</c:v>
                </c:pt>
                <c:pt idx="25">
                  <c:v>43244</c:v>
                </c:pt>
                <c:pt idx="26">
                  <c:v>43243</c:v>
                </c:pt>
                <c:pt idx="27">
                  <c:v>43242</c:v>
                </c:pt>
                <c:pt idx="28">
                  <c:v>43241</c:v>
                </c:pt>
                <c:pt idx="29">
                  <c:v>43238</c:v>
                </c:pt>
                <c:pt idx="30">
                  <c:v>43237</c:v>
                </c:pt>
                <c:pt idx="31">
                  <c:v>43236</c:v>
                </c:pt>
                <c:pt idx="32">
                  <c:v>43235</c:v>
                </c:pt>
                <c:pt idx="33">
                  <c:v>43234</c:v>
                </c:pt>
                <c:pt idx="34">
                  <c:v>43231</c:v>
                </c:pt>
                <c:pt idx="35">
                  <c:v>43230</c:v>
                </c:pt>
                <c:pt idx="36">
                  <c:v>43229</c:v>
                </c:pt>
                <c:pt idx="37">
                  <c:v>43228</c:v>
                </c:pt>
                <c:pt idx="38">
                  <c:v>43227</c:v>
                </c:pt>
                <c:pt idx="39">
                  <c:v>43224</c:v>
                </c:pt>
                <c:pt idx="40">
                  <c:v>43223</c:v>
                </c:pt>
                <c:pt idx="41">
                  <c:v>43222</c:v>
                </c:pt>
                <c:pt idx="42">
                  <c:v>43221</c:v>
                </c:pt>
                <c:pt idx="43">
                  <c:v>43220</c:v>
                </c:pt>
                <c:pt idx="44">
                  <c:v>43217</c:v>
                </c:pt>
                <c:pt idx="45">
                  <c:v>43216</c:v>
                </c:pt>
                <c:pt idx="46">
                  <c:v>43215</c:v>
                </c:pt>
                <c:pt idx="47">
                  <c:v>43214</c:v>
                </c:pt>
                <c:pt idx="48">
                  <c:v>43213</c:v>
                </c:pt>
                <c:pt idx="49">
                  <c:v>43210</c:v>
                </c:pt>
                <c:pt idx="50">
                  <c:v>43209</c:v>
                </c:pt>
                <c:pt idx="51">
                  <c:v>43208</c:v>
                </c:pt>
                <c:pt idx="52">
                  <c:v>43207</c:v>
                </c:pt>
                <c:pt idx="53">
                  <c:v>43206</c:v>
                </c:pt>
                <c:pt idx="54">
                  <c:v>43203</c:v>
                </c:pt>
                <c:pt idx="55">
                  <c:v>43202</c:v>
                </c:pt>
                <c:pt idx="56">
                  <c:v>43201</c:v>
                </c:pt>
                <c:pt idx="57">
                  <c:v>43200</c:v>
                </c:pt>
                <c:pt idx="58">
                  <c:v>43199</c:v>
                </c:pt>
                <c:pt idx="59">
                  <c:v>43196</c:v>
                </c:pt>
                <c:pt idx="60">
                  <c:v>43195</c:v>
                </c:pt>
                <c:pt idx="61">
                  <c:v>43194</c:v>
                </c:pt>
                <c:pt idx="62">
                  <c:v>43193</c:v>
                </c:pt>
                <c:pt idx="63">
                  <c:v>43192</c:v>
                </c:pt>
                <c:pt idx="64">
                  <c:v>43188</c:v>
                </c:pt>
                <c:pt idx="65">
                  <c:v>43187</c:v>
                </c:pt>
                <c:pt idx="66">
                  <c:v>43186</c:v>
                </c:pt>
                <c:pt idx="67">
                  <c:v>43185</c:v>
                </c:pt>
                <c:pt idx="68">
                  <c:v>43182</c:v>
                </c:pt>
                <c:pt idx="69">
                  <c:v>43181</c:v>
                </c:pt>
                <c:pt idx="70">
                  <c:v>43180</c:v>
                </c:pt>
                <c:pt idx="71">
                  <c:v>43179</c:v>
                </c:pt>
                <c:pt idx="72">
                  <c:v>43178</c:v>
                </c:pt>
                <c:pt idx="73">
                  <c:v>43175</c:v>
                </c:pt>
                <c:pt idx="74">
                  <c:v>43174</c:v>
                </c:pt>
                <c:pt idx="75">
                  <c:v>43173</c:v>
                </c:pt>
                <c:pt idx="76">
                  <c:v>43172</c:v>
                </c:pt>
                <c:pt idx="77">
                  <c:v>43171</c:v>
                </c:pt>
                <c:pt idx="78">
                  <c:v>43168</c:v>
                </c:pt>
                <c:pt idx="79">
                  <c:v>43167</c:v>
                </c:pt>
                <c:pt idx="80">
                  <c:v>43166</c:v>
                </c:pt>
                <c:pt idx="81">
                  <c:v>43165</c:v>
                </c:pt>
                <c:pt idx="82">
                  <c:v>43164</c:v>
                </c:pt>
                <c:pt idx="83">
                  <c:v>43161</c:v>
                </c:pt>
                <c:pt idx="84">
                  <c:v>43160</c:v>
                </c:pt>
                <c:pt idx="85">
                  <c:v>43159</c:v>
                </c:pt>
                <c:pt idx="86">
                  <c:v>43158</c:v>
                </c:pt>
                <c:pt idx="87">
                  <c:v>43157</c:v>
                </c:pt>
                <c:pt idx="88">
                  <c:v>43154</c:v>
                </c:pt>
                <c:pt idx="89">
                  <c:v>43153</c:v>
                </c:pt>
                <c:pt idx="90">
                  <c:v>43152</c:v>
                </c:pt>
                <c:pt idx="91">
                  <c:v>43151</c:v>
                </c:pt>
                <c:pt idx="92">
                  <c:v>43147</c:v>
                </c:pt>
                <c:pt idx="93">
                  <c:v>43146</c:v>
                </c:pt>
                <c:pt idx="94">
                  <c:v>43145</c:v>
                </c:pt>
                <c:pt idx="95">
                  <c:v>43144</c:v>
                </c:pt>
                <c:pt idx="96">
                  <c:v>43143</c:v>
                </c:pt>
                <c:pt idx="97">
                  <c:v>43140</c:v>
                </c:pt>
                <c:pt idx="98">
                  <c:v>43139</c:v>
                </c:pt>
                <c:pt idx="99">
                  <c:v>43138</c:v>
                </c:pt>
                <c:pt idx="100">
                  <c:v>43137</c:v>
                </c:pt>
                <c:pt idx="101">
                  <c:v>43136</c:v>
                </c:pt>
                <c:pt idx="102">
                  <c:v>43133</c:v>
                </c:pt>
                <c:pt idx="103">
                  <c:v>43132</c:v>
                </c:pt>
                <c:pt idx="104">
                  <c:v>43131</c:v>
                </c:pt>
                <c:pt idx="105">
                  <c:v>43130</c:v>
                </c:pt>
                <c:pt idx="106">
                  <c:v>43129</c:v>
                </c:pt>
                <c:pt idx="107">
                  <c:v>43126</c:v>
                </c:pt>
                <c:pt idx="108">
                  <c:v>43125</c:v>
                </c:pt>
                <c:pt idx="109">
                  <c:v>43124</c:v>
                </c:pt>
                <c:pt idx="110">
                  <c:v>43123</c:v>
                </c:pt>
                <c:pt idx="111">
                  <c:v>43122</c:v>
                </c:pt>
                <c:pt idx="112">
                  <c:v>43119</c:v>
                </c:pt>
                <c:pt idx="113">
                  <c:v>43118</c:v>
                </c:pt>
                <c:pt idx="114">
                  <c:v>43117</c:v>
                </c:pt>
                <c:pt idx="115">
                  <c:v>43116</c:v>
                </c:pt>
                <c:pt idx="116">
                  <c:v>43112</c:v>
                </c:pt>
                <c:pt idx="117">
                  <c:v>43111</c:v>
                </c:pt>
                <c:pt idx="118">
                  <c:v>43110</c:v>
                </c:pt>
                <c:pt idx="119">
                  <c:v>43109</c:v>
                </c:pt>
                <c:pt idx="120">
                  <c:v>43108</c:v>
                </c:pt>
                <c:pt idx="121">
                  <c:v>43105</c:v>
                </c:pt>
                <c:pt idx="122">
                  <c:v>43104</c:v>
                </c:pt>
                <c:pt idx="123">
                  <c:v>43103</c:v>
                </c:pt>
                <c:pt idx="124">
                  <c:v>43102</c:v>
                </c:pt>
                <c:pt idx="125">
                  <c:v>43098</c:v>
                </c:pt>
                <c:pt idx="126">
                  <c:v>43097</c:v>
                </c:pt>
                <c:pt idx="127">
                  <c:v>43096</c:v>
                </c:pt>
                <c:pt idx="128">
                  <c:v>43095</c:v>
                </c:pt>
                <c:pt idx="129">
                  <c:v>43091</c:v>
                </c:pt>
                <c:pt idx="130">
                  <c:v>43090</c:v>
                </c:pt>
                <c:pt idx="131">
                  <c:v>43089</c:v>
                </c:pt>
                <c:pt idx="132">
                  <c:v>43088</c:v>
                </c:pt>
                <c:pt idx="133">
                  <c:v>43087</c:v>
                </c:pt>
                <c:pt idx="134">
                  <c:v>43084</c:v>
                </c:pt>
                <c:pt idx="135">
                  <c:v>43083</c:v>
                </c:pt>
                <c:pt idx="136">
                  <c:v>43082</c:v>
                </c:pt>
                <c:pt idx="137">
                  <c:v>43081</c:v>
                </c:pt>
                <c:pt idx="138">
                  <c:v>43080</c:v>
                </c:pt>
                <c:pt idx="139">
                  <c:v>43077</c:v>
                </c:pt>
                <c:pt idx="140">
                  <c:v>43076</c:v>
                </c:pt>
                <c:pt idx="141">
                  <c:v>43075</c:v>
                </c:pt>
                <c:pt idx="142">
                  <c:v>43074</c:v>
                </c:pt>
                <c:pt idx="143">
                  <c:v>43073</c:v>
                </c:pt>
                <c:pt idx="144">
                  <c:v>43070</c:v>
                </c:pt>
                <c:pt idx="145">
                  <c:v>43069</c:v>
                </c:pt>
                <c:pt idx="146">
                  <c:v>43068</c:v>
                </c:pt>
                <c:pt idx="147">
                  <c:v>43067</c:v>
                </c:pt>
                <c:pt idx="148">
                  <c:v>43066</c:v>
                </c:pt>
                <c:pt idx="149">
                  <c:v>43063</c:v>
                </c:pt>
                <c:pt idx="150">
                  <c:v>43061</c:v>
                </c:pt>
                <c:pt idx="151">
                  <c:v>43060</c:v>
                </c:pt>
                <c:pt idx="152">
                  <c:v>43059</c:v>
                </c:pt>
                <c:pt idx="153">
                  <c:v>43056</c:v>
                </c:pt>
                <c:pt idx="154">
                  <c:v>43055</c:v>
                </c:pt>
                <c:pt idx="155">
                  <c:v>43054</c:v>
                </c:pt>
                <c:pt idx="156">
                  <c:v>43053</c:v>
                </c:pt>
                <c:pt idx="157">
                  <c:v>43052</c:v>
                </c:pt>
                <c:pt idx="158">
                  <c:v>43049</c:v>
                </c:pt>
                <c:pt idx="159">
                  <c:v>43048</c:v>
                </c:pt>
                <c:pt idx="160">
                  <c:v>43047</c:v>
                </c:pt>
                <c:pt idx="161">
                  <c:v>43046</c:v>
                </c:pt>
                <c:pt idx="162">
                  <c:v>43045</c:v>
                </c:pt>
                <c:pt idx="163">
                  <c:v>43042</c:v>
                </c:pt>
                <c:pt idx="164">
                  <c:v>43041</c:v>
                </c:pt>
                <c:pt idx="165">
                  <c:v>43040</c:v>
                </c:pt>
                <c:pt idx="166">
                  <c:v>43039</c:v>
                </c:pt>
                <c:pt idx="167">
                  <c:v>43038</c:v>
                </c:pt>
                <c:pt idx="168">
                  <c:v>43035</c:v>
                </c:pt>
                <c:pt idx="169">
                  <c:v>43034</c:v>
                </c:pt>
                <c:pt idx="170">
                  <c:v>43033</c:v>
                </c:pt>
                <c:pt idx="171">
                  <c:v>43032</c:v>
                </c:pt>
                <c:pt idx="172">
                  <c:v>43031</c:v>
                </c:pt>
                <c:pt idx="173">
                  <c:v>43028</c:v>
                </c:pt>
                <c:pt idx="174">
                  <c:v>43027</c:v>
                </c:pt>
                <c:pt idx="175">
                  <c:v>43026</c:v>
                </c:pt>
                <c:pt idx="176">
                  <c:v>43025</c:v>
                </c:pt>
                <c:pt idx="177">
                  <c:v>43024</c:v>
                </c:pt>
                <c:pt idx="178">
                  <c:v>43021</c:v>
                </c:pt>
                <c:pt idx="179">
                  <c:v>43020</c:v>
                </c:pt>
                <c:pt idx="180">
                  <c:v>43019</c:v>
                </c:pt>
                <c:pt idx="181">
                  <c:v>43018</c:v>
                </c:pt>
                <c:pt idx="182">
                  <c:v>43017</c:v>
                </c:pt>
                <c:pt idx="183">
                  <c:v>43014</c:v>
                </c:pt>
                <c:pt idx="184">
                  <c:v>43013</c:v>
                </c:pt>
                <c:pt idx="185">
                  <c:v>43012</c:v>
                </c:pt>
                <c:pt idx="186">
                  <c:v>43011</c:v>
                </c:pt>
                <c:pt idx="187">
                  <c:v>43010</c:v>
                </c:pt>
                <c:pt idx="188">
                  <c:v>43007</c:v>
                </c:pt>
                <c:pt idx="189">
                  <c:v>43006</c:v>
                </c:pt>
                <c:pt idx="190">
                  <c:v>43005</c:v>
                </c:pt>
                <c:pt idx="191">
                  <c:v>43004</c:v>
                </c:pt>
                <c:pt idx="192">
                  <c:v>43003</c:v>
                </c:pt>
                <c:pt idx="193">
                  <c:v>43000</c:v>
                </c:pt>
                <c:pt idx="194">
                  <c:v>42999</c:v>
                </c:pt>
                <c:pt idx="195">
                  <c:v>42998</c:v>
                </c:pt>
                <c:pt idx="196">
                  <c:v>42997</c:v>
                </c:pt>
                <c:pt idx="197">
                  <c:v>42996</c:v>
                </c:pt>
                <c:pt idx="198">
                  <c:v>42993</c:v>
                </c:pt>
                <c:pt idx="199">
                  <c:v>42992</c:v>
                </c:pt>
                <c:pt idx="200">
                  <c:v>42991</c:v>
                </c:pt>
                <c:pt idx="201">
                  <c:v>42990</c:v>
                </c:pt>
                <c:pt idx="202">
                  <c:v>42989</c:v>
                </c:pt>
                <c:pt idx="203">
                  <c:v>42986</c:v>
                </c:pt>
                <c:pt idx="204">
                  <c:v>42985</c:v>
                </c:pt>
                <c:pt idx="205">
                  <c:v>42984</c:v>
                </c:pt>
                <c:pt idx="206">
                  <c:v>42983</c:v>
                </c:pt>
                <c:pt idx="207">
                  <c:v>42979</c:v>
                </c:pt>
                <c:pt idx="208">
                  <c:v>42978</c:v>
                </c:pt>
                <c:pt idx="209">
                  <c:v>42977</c:v>
                </c:pt>
                <c:pt idx="210">
                  <c:v>42976</c:v>
                </c:pt>
                <c:pt idx="211">
                  <c:v>42975</c:v>
                </c:pt>
                <c:pt idx="212">
                  <c:v>42972</c:v>
                </c:pt>
                <c:pt idx="213">
                  <c:v>42971</c:v>
                </c:pt>
                <c:pt idx="214">
                  <c:v>42970</c:v>
                </c:pt>
                <c:pt idx="215">
                  <c:v>42969</c:v>
                </c:pt>
                <c:pt idx="216">
                  <c:v>42968</c:v>
                </c:pt>
                <c:pt idx="217">
                  <c:v>42965</c:v>
                </c:pt>
                <c:pt idx="218">
                  <c:v>42964</c:v>
                </c:pt>
                <c:pt idx="219">
                  <c:v>42963</c:v>
                </c:pt>
                <c:pt idx="220">
                  <c:v>42962</c:v>
                </c:pt>
                <c:pt idx="221">
                  <c:v>42961</c:v>
                </c:pt>
                <c:pt idx="222">
                  <c:v>42958</c:v>
                </c:pt>
                <c:pt idx="223">
                  <c:v>42957</c:v>
                </c:pt>
                <c:pt idx="224">
                  <c:v>42956</c:v>
                </c:pt>
                <c:pt idx="225">
                  <c:v>42955</c:v>
                </c:pt>
                <c:pt idx="226">
                  <c:v>42954</c:v>
                </c:pt>
                <c:pt idx="227">
                  <c:v>42951</c:v>
                </c:pt>
                <c:pt idx="228">
                  <c:v>42950</c:v>
                </c:pt>
                <c:pt idx="229">
                  <c:v>42949</c:v>
                </c:pt>
                <c:pt idx="230">
                  <c:v>42948</c:v>
                </c:pt>
                <c:pt idx="231">
                  <c:v>42947</c:v>
                </c:pt>
                <c:pt idx="232">
                  <c:v>42944</c:v>
                </c:pt>
                <c:pt idx="233">
                  <c:v>42943</c:v>
                </c:pt>
                <c:pt idx="234">
                  <c:v>42942</c:v>
                </c:pt>
                <c:pt idx="235">
                  <c:v>42941</c:v>
                </c:pt>
                <c:pt idx="236">
                  <c:v>42940</c:v>
                </c:pt>
                <c:pt idx="237">
                  <c:v>42937</c:v>
                </c:pt>
                <c:pt idx="238">
                  <c:v>42936</c:v>
                </c:pt>
                <c:pt idx="239">
                  <c:v>42935</c:v>
                </c:pt>
                <c:pt idx="240">
                  <c:v>42934</c:v>
                </c:pt>
                <c:pt idx="241">
                  <c:v>42933</c:v>
                </c:pt>
                <c:pt idx="242">
                  <c:v>42930</c:v>
                </c:pt>
                <c:pt idx="243">
                  <c:v>42929</c:v>
                </c:pt>
                <c:pt idx="244">
                  <c:v>42928</c:v>
                </c:pt>
                <c:pt idx="245">
                  <c:v>42927</c:v>
                </c:pt>
                <c:pt idx="246">
                  <c:v>42926</c:v>
                </c:pt>
                <c:pt idx="247">
                  <c:v>42923</c:v>
                </c:pt>
                <c:pt idx="248">
                  <c:v>42922</c:v>
                </c:pt>
                <c:pt idx="249">
                  <c:v>42921</c:v>
                </c:pt>
                <c:pt idx="250">
                  <c:v>42919</c:v>
                </c:pt>
              </c:numCache>
            </c:numRef>
          </c:cat>
          <c:val>
            <c:numRef>
              <c:f>F!$H$8:$H$258</c:f>
              <c:numCache>
                <c:formatCode>General</c:formatCode>
                <c:ptCount val="251"/>
                <c:pt idx="0">
                  <c:v>11.195</c:v>
                </c:pt>
                <c:pt idx="1">
                  <c:v>11.324999999999999</c:v>
                </c:pt>
                <c:pt idx="2">
                  <c:v>11.48</c:v>
                </c:pt>
                <c:pt idx="3">
                  <c:v>11.54</c:v>
                </c:pt>
                <c:pt idx="4">
                  <c:v>11.565000000000001</c:v>
                </c:pt>
                <c:pt idx="5">
                  <c:v>11.7</c:v>
                </c:pt>
                <c:pt idx="6">
                  <c:v>11.755000000000001</c:v>
                </c:pt>
                <c:pt idx="7">
                  <c:v>11.92</c:v>
                </c:pt>
                <c:pt idx="8">
                  <c:v>11.855</c:v>
                </c:pt>
                <c:pt idx="9">
                  <c:v>11.905000000000001</c:v>
                </c:pt>
                <c:pt idx="10">
                  <c:v>11.86</c:v>
                </c:pt>
                <c:pt idx="11">
                  <c:v>11.945</c:v>
                </c:pt>
                <c:pt idx="12">
                  <c:v>12.059999999999999</c:v>
                </c:pt>
                <c:pt idx="13">
                  <c:v>12.09</c:v>
                </c:pt>
                <c:pt idx="14">
                  <c:v>12.065</c:v>
                </c:pt>
                <c:pt idx="15">
                  <c:v>12.07</c:v>
                </c:pt>
                <c:pt idx="16">
                  <c:v>12</c:v>
                </c:pt>
                <c:pt idx="17">
                  <c:v>11.92</c:v>
                </c:pt>
                <c:pt idx="18">
                  <c:v>11.785</c:v>
                </c:pt>
                <c:pt idx="19">
                  <c:v>11.74</c:v>
                </c:pt>
                <c:pt idx="20">
                  <c:v>11.690000000000001</c:v>
                </c:pt>
                <c:pt idx="21">
                  <c:v>11.600000000000001</c:v>
                </c:pt>
                <c:pt idx="22">
                  <c:v>11.54</c:v>
                </c:pt>
                <c:pt idx="23">
                  <c:v>11.52</c:v>
                </c:pt>
                <c:pt idx="24">
                  <c:v>11.535</c:v>
                </c:pt>
                <c:pt idx="25">
                  <c:v>11.535</c:v>
                </c:pt>
                <c:pt idx="26">
                  <c:v>11.469999999999999</c:v>
                </c:pt>
                <c:pt idx="27">
                  <c:v>11.55</c:v>
                </c:pt>
                <c:pt idx="28">
                  <c:v>11.465</c:v>
                </c:pt>
                <c:pt idx="29">
                  <c:v>11.385</c:v>
                </c:pt>
                <c:pt idx="30">
                  <c:v>11.43</c:v>
                </c:pt>
                <c:pt idx="31">
                  <c:v>11.305</c:v>
                </c:pt>
                <c:pt idx="32">
                  <c:v>11.16</c:v>
                </c:pt>
                <c:pt idx="33">
                  <c:v>11.205</c:v>
                </c:pt>
                <c:pt idx="34">
                  <c:v>11.205</c:v>
                </c:pt>
                <c:pt idx="35">
                  <c:v>11.125</c:v>
                </c:pt>
                <c:pt idx="36">
                  <c:v>11.135000000000002</c:v>
                </c:pt>
                <c:pt idx="37">
                  <c:v>11.295</c:v>
                </c:pt>
                <c:pt idx="38">
                  <c:v>11.35</c:v>
                </c:pt>
                <c:pt idx="39">
                  <c:v>11.26</c:v>
                </c:pt>
                <c:pt idx="40">
                  <c:v>11.184999999999999</c:v>
                </c:pt>
                <c:pt idx="41">
                  <c:v>11.234999999999999</c:v>
                </c:pt>
                <c:pt idx="42">
                  <c:v>11.254999999999999</c:v>
                </c:pt>
                <c:pt idx="43">
                  <c:v>11.385</c:v>
                </c:pt>
                <c:pt idx="44">
                  <c:v>11.445</c:v>
                </c:pt>
                <c:pt idx="45">
                  <c:v>11.425000000000001</c:v>
                </c:pt>
                <c:pt idx="46">
                  <c:v>11.035</c:v>
                </c:pt>
                <c:pt idx="47">
                  <c:v>11.005000000000001</c:v>
                </c:pt>
                <c:pt idx="48">
                  <c:v>10.94</c:v>
                </c:pt>
                <c:pt idx="49">
                  <c:v>10.914999999999999</c:v>
                </c:pt>
                <c:pt idx="50">
                  <c:v>11.07</c:v>
                </c:pt>
                <c:pt idx="51">
                  <c:v>11.355</c:v>
                </c:pt>
                <c:pt idx="52">
                  <c:v>11.405000000000001</c:v>
                </c:pt>
                <c:pt idx="53">
                  <c:v>11.370000000000001</c:v>
                </c:pt>
                <c:pt idx="54">
                  <c:v>11.315</c:v>
                </c:pt>
                <c:pt idx="55">
                  <c:v>11.405000000000001</c:v>
                </c:pt>
                <c:pt idx="56">
                  <c:v>11.405000000000001</c:v>
                </c:pt>
                <c:pt idx="57">
                  <c:v>11.445</c:v>
                </c:pt>
                <c:pt idx="58">
                  <c:v>11.25</c:v>
                </c:pt>
                <c:pt idx="59">
                  <c:v>11.23</c:v>
                </c:pt>
                <c:pt idx="60">
                  <c:v>11.344999999999999</c:v>
                </c:pt>
                <c:pt idx="61">
                  <c:v>11.1</c:v>
                </c:pt>
                <c:pt idx="62">
                  <c:v>11.08</c:v>
                </c:pt>
                <c:pt idx="63">
                  <c:v>10.96</c:v>
                </c:pt>
                <c:pt idx="64">
                  <c:v>11.004999999999999</c:v>
                </c:pt>
                <c:pt idx="65">
                  <c:v>10.844999999999999</c:v>
                </c:pt>
                <c:pt idx="66">
                  <c:v>10.84</c:v>
                </c:pt>
                <c:pt idx="67">
                  <c:v>10.785</c:v>
                </c:pt>
                <c:pt idx="68">
                  <c:v>10.675000000000001</c:v>
                </c:pt>
                <c:pt idx="69">
                  <c:v>10.875</c:v>
                </c:pt>
                <c:pt idx="70">
                  <c:v>11.05</c:v>
                </c:pt>
                <c:pt idx="71">
                  <c:v>11.02</c:v>
                </c:pt>
                <c:pt idx="72">
                  <c:v>11.08</c:v>
                </c:pt>
                <c:pt idx="73">
                  <c:v>11.135</c:v>
                </c:pt>
                <c:pt idx="74">
                  <c:v>11.06</c:v>
                </c:pt>
                <c:pt idx="75">
                  <c:v>11.135</c:v>
                </c:pt>
                <c:pt idx="76">
                  <c:v>10.809999999999999</c:v>
                </c:pt>
                <c:pt idx="77">
                  <c:v>10.75</c:v>
                </c:pt>
                <c:pt idx="78">
                  <c:v>10.68</c:v>
                </c:pt>
                <c:pt idx="79">
                  <c:v>10.629999999999999</c:v>
                </c:pt>
                <c:pt idx="80">
                  <c:v>10.57</c:v>
                </c:pt>
                <c:pt idx="81">
                  <c:v>10.64</c:v>
                </c:pt>
                <c:pt idx="82">
                  <c:v>10.445</c:v>
                </c:pt>
                <c:pt idx="83">
                  <c:v>10.32</c:v>
                </c:pt>
                <c:pt idx="84">
                  <c:v>10.469999999999999</c:v>
                </c:pt>
                <c:pt idx="85">
                  <c:v>10.645</c:v>
                </c:pt>
                <c:pt idx="86">
                  <c:v>10.77</c:v>
                </c:pt>
                <c:pt idx="87">
                  <c:v>10.815000000000001</c:v>
                </c:pt>
                <c:pt idx="88">
                  <c:v>10.684999999999999</c:v>
                </c:pt>
                <c:pt idx="89">
                  <c:v>10.615</c:v>
                </c:pt>
                <c:pt idx="90">
                  <c:v>10.625</c:v>
                </c:pt>
                <c:pt idx="91">
                  <c:v>10.605</c:v>
                </c:pt>
                <c:pt idx="92">
                  <c:v>10.654999999999999</c:v>
                </c:pt>
                <c:pt idx="93">
                  <c:v>10.780000000000001</c:v>
                </c:pt>
                <c:pt idx="94">
                  <c:v>10.645</c:v>
                </c:pt>
                <c:pt idx="95">
                  <c:v>10.61</c:v>
                </c:pt>
                <c:pt idx="96">
                  <c:v>10.684999999999999</c:v>
                </c:pt>
                <c:pt idx="97">
                  <c:v>10.55</c:v>
                </c:pt>
                <c:pt idx="98">
                  <c:v>10.61</c:v>
                </c:pt>
                <c:pt idx="99">
                  <c:v>10.754999999999999</c:v>
                </c:pt>
                <c:pt idx="100">
                  <c:v>10.515000000000001</c:v>
                </c:pt>
                <c:pt idx="101">
                  <c:v>10.51</c:v>
                </c:pt>
                <c:pt idx="102">
                  <c:v>10.795000000000002</c:v>
                </c:pt>
                <c:pt idx="103">
                  <c:v>10.934999999999999</c:v>
                </c:pt>
                <c:pt idx="104">
                  <c:v>11.030000000000001</c:v>
                </c:pt>
                <c:pt idx="105">
                  <c:v>11.074999999999999</c:v>
                </c:pt>
                <c:pt idx="106">
                  <c:v>11.27</c:v>
                </c:pt>
                <c:pt idx="107">
                  <c:v>11.620000000000001</c:v>
                </c:pt>
                <c:pt idx="108">
                  <c:v>11.75</c:v>
                </c:pt>
                <c:pt idx="109">
                  <c:v>12.025</c:v>
                </c:pt>
                <c:pt idx="110">
                  <c:v>11.995000000000001</c:v>
                </c:pt>
                <c:pt idx="111">
                  <c:v>12.02</c:v>
                </c:pt>
                <c:pt idx="112">
                  <c:v>12.059999999999999</c:v>
                </c:pt>
                <c:pt idx="113">
                  <c:v>12.125</c:v>
                </c:pt>
                <c:pt idx="114">
                  <c:v>12.379999999999999</c:v>
                </c:pt>
                <c:pt idx="115">
                  <c:v>13.205</c:v>
                </c:pt>
                <c:pt idx="116">
                  <c:v>13.164999999999999</c:v>
                </c:pt>
                <c:pt idx="117">
                  <c:v>13.09</c:v>
                </c:pt>
                <c:pt idx="118">
                  <c:v>13.045</c:v>
                </c:pt>
                <c:pt idx="119">
                  <c:v>13.129999999999999</c:v>
                </c:pt>
                <c:pt idx="120">
                  <c:v>13.18</c:v>
                </c:pt>
                <c:pt idx="121">
                  <c:v>13.129999999999999</c:v>
                </c:pt>
                <c:pt idx="122">
                  <c:v>12.879999999999999</c:v>
                </c:pt>
                <c:pt idx="123">
                  <c:v>12.719999999999999</c:v>
                </c:pt>
                <c:pt idx="124">
                  <c:v>12.59</c:v>
                </c:pt>
                <c:pt idx="125">
                  <c:v>12.535</c:v>
                </c:pt>
                <c:pt idx="126">
                  <c:v>12.530000000000001</c:v>
                </c:pt>
                <c:pt idx="127">
                  <c:v>12.535</c:v>
                </c:pt>
                <c:pt idx="128">
                  <c:v>12.585000000000001</c:v>
                </c:pt>
                <c:pt idx="129">
                  <c:v>12.620000000000001</c:v>
                </c:pt>
                <c:pt idx="130">
                  <c:v>12.685</c:v>
                </c:pt>
                <c:pt idx="131">
                  <c:v>12.72</c:v>
                </c:pt>
                <c:pt idx="132">
                  <c:v>12.7</c:v>
                </c:pt>
                <c:pt idx="133">
                  <c:v>12.66</c:v>
                </c:pt>
                <c:pt idx="134">
                  <c:v>12.545</c:v>
                </c:pt>
                <c:pt idx="135">
                  <c:v>12.555</c:v>
                </c:pt>
                <c:pt idx="136">
                  <c:v>12.620000000000001</c:v>
                </c:pt>
                <c:pt idx="137">
                  <c:v>12.58</c:v>
                </c:pt>
                <c:pt idx="138">
                  <c:v>12.574999999999999</c:v>
                </c:pt>
                <c:pt idx="139">
                  <c:v>12.57</c:v>
                </c:pt>
                <c:pt idx="140">
                  <c:v>12.555</c:v>
                </c:pt>
                <c:pt idx="141">
                  <c:v>12.375</c:v>
                </c:pt>
                <c:pt idx="142">
                  <c:v>12.425000000000001</c:v>
                </c:pt>
                <c:pt idx="143">
                  <c:v>12.64</c:v>
                </c:pt>
                <c:pt idx="144">
                  <c:v>12.6</c:v>
                </c:pt>
                <c:pt idx="145">
                  <c:v>12.524999999999999</c:v>
                </c:pt>
                <c:pt idx="146">
                  <c:v>12.4</c:v>
                </c:pt>
                <c:pt idx="147">
                  <c:v>12.18</c:v>
                </c:pt>
                <c:pt idx="148">
                  <c:v>12.1</c:v>
                </c:pt>
                <c:pt idx="149">
                  <c:v>12.1</c:v>
                </c:pt>
                <c:pt idx="150">
                  <c:v>12.09</c:v>
                </c:pt>
                <c:pt idx="151">
                  <c:v>12.129999999999999</c:v>
                </c:pt>
                <c:pt idx="152">
                  <c:v>12.08</c:v>
                </c:pt>
                <c:pt idx="153">
                  <c:v>12.015000000000001</c:v>
                </c:pt>
                <c:pt idx="154">
                  <c:v>12.02</c:v>
                </c:pt>
                <c:pt idx="155">
                  <c:v>11.984999999999999</c:v>
                </c:pt>
                <c:pt idx="156">
                  <c:v>12.059999999999999</c:v>
                </c:pt>
                <c:pt idx="157">
                  <c:v>12.085000000000001</c:v>
                </c:pt>
                <c:pt idx="158">
                  <c:v>12.004999999999999</c:v>
                </c:pt>
                <c:pt idx="159">
                  <c:v>12.024999999999999</c:v>
                </c:pt>
                <c:pt idx="160">
                  <c:v>12.100000000000001</c:v>
                </c:pt>
                <c:pt idx="161">
                  <c:v>12.254999999999999</c:v>
                </c:pt>
                <c:pt idx="162">
                  <c:v>12.344999999999999</c:v>
                </c:pt>
                <c:pt idx="163">
                  <c:v>12.385</c:v>
                </c:pt>
                <c:pt idx="164">
                  <c:v>12.375</c:v>
                </c:pt>
                <c:pt idx="165">
                  <c:v>12.375</c:v>
                </c:pt>
                <c:pt idx="166">
                  <c:v>12.21</c:v>
                </c:pt>
                <c:pt idx="167">
                  <c:v>12.055</c:v>
                </c:pt>
                <c:pt idx="168">
                  <c:v>12.145</c:v>
                </c:pt>
                <c:pt idx="169">
                  <c:v>12.234999999999999</c:v>
                </c:pt>
                <c:pt idx="170">
                  <c:v>12.094999999999999</c:v>
                </c:pt>
                <c:pt idx="171">
                  <c:v>12.149999999999999</c:v>
                </c:pt>
                <c:pt idx="172">
                  <c:v>12.074999999999999</c:v>
                </c:pt>
                <c:pt idx="173">
                  <c:v>12.11</c:v>
                </c:pt>
                <c:pt idx="174">
                  <c:v>12.185</c:v>
                </c:pt>
                <c:pt idx="175">
                  <c:v>12.234999999999999</c:v>
                </c:pt>
                <c:pt idx="176">
                  <c:v>12.2</c:v>
                </c:pt>
                <c:pt idx="177">
                  <c:v>12.055</c:v>
                </c:pt>
                <c:pt idx="178">
                  <c:v>12.055</c:v>
                </c:pt>
                <c:pt idx="179">
                  <c:v>12.21</c:v>
                </c:pt>
                <c:pt idx="180">
                  <c:v>12.38</c:v>
                </c:pt>
                <c:pt idx="181">
                  <c:v>12.365</c:v>
                </c:pt>
                <c:pt idx="182">
                  <c:v>12.335000000000001</c:v>
                </c:pt>
                <c:pt idx="183">
                  <c:v>12.254999999999999</c:v>
                </c:pt>
                <c:pt idx="184">
                  <c:v>12.295</c:v>
                </c:pt>
                <c:pt idx="185">
                  <c:v>12.315000000000001</c:v>
                </c:pt>
                <c:pt idx="186">
                  <c:v>12.33</c:v>
                </c:pt>
                <c:pt idx="187">
                  <c:v>12.045</c:v>
                </c:pt>
                <c:pt idx="188">
                  <c:v>11.97</c:v>
                </c:pt>
                <c:pt idx="189">
                  <c:v>11.955</c:v>
                </c:pt>
                <c:pt idx="190">
                  <c:v>11.965</c:v>
                </c:pt>
                <c:pt idx="191">
                  <c:v>11.94</c:v>
                </c:pt>
                <c:pt idx="192">
                  <c:v>11.91</c:v>
                </c:pt>
                <c:pt idx="193">
                  <c:v>11.79</c:v>
                </c:pt>
                <c:pt idx="194">
                  <c:v>11.715</c:v>
                </c:pt>
                <c:pt idx="195">
                  <c:v>11.695</c:v>
                </c:pt>
                <c:pt idx="196">
                  <c:v>11.675000000000001</c:v>
                </c:pt>
                <c:pt idx="197">
                  <c:v>11.63</c:v>
                </c:pt>
                <c:pt idx="198">
                  <c:v>11.579999999999998</c:v>
                </c:pt>
                <c:pt idx="199">
                  <c:v>11.58</c:v>
                </c:pt>
                <c:pt idx="200">
                  <c:v>11.61</c:v>
                </c:pt>
                <c:pt idx="201">
                  <c:v>11.51</c:v>
                </c:pt>
                <c:pt idx="202">
                  <c:v>11.405000000000001</c:v>
                </c:pt>
                <c:pt idx="203">
                  <c:v>11.35</c:v>
                </c:pt>
                <c:pt idx="204">
                  <c:v>11.46</c:v>
                </c:pt>
                <c:pt idx="205">
                  <c:v>11.445</c:v>
                </c:pt>
                <c:pt idx="206">
                  <c:v>11.36</c:v>
                </c:pt>
                <c:pt idx="207">
                  <c:v>11.265000000000001</c:v>
                </c:pt>
                <c:pt idx="208">
                  <c:v>11</c:v>
                </c:pt>
                <c:pt idx="209">
                  <c:v>10.879999999999999</c:v>
                </c:pt>
                <c:pt idx="210">
                  <c:v>10.795</c:v>
                </c:pt>
                <c:pt idx="211">
                  <c:v>10.824999999999999</c:v>
                </c:pt>
                <c:pt idx="212">
                  <c:v>10.795</c:v>
                </c:pt>
                <c:pt idx="213">
                  <c:v>10.73</c:v>
                </c:pt>
                <c:pt idx="214">
                  <c:v>10.66</c:v>
                </c:pt>
                <c:pt idx="215">
                  <c:v>10.629999999999999</c:v>
                </c:pt>
                <c:pt idx="216">
                  <c:v>10.55</c:v>
                </c:pt>
                <c:pt idx="217">
                  <c:v>10.59</c:v>
                </c:pt>
                <c:pt idx="218">
                  <c:v>10.715</c:v>
                </c:pt>
                <c:pt idx="219">
                  <c:v>10.83</c:v>
                </c:pt>
                <c:pt idx="220">
                  <c:v>10.879999999999999</c:v>
                </c:pt>
                <c:pt idx="221">
                  <c:v>10.865</c:v>
                </c:pt>
                <c:pt idx="222">
                  <c:v>10.78</c:v>
                </c:pt>
                <c:pt idx="223">
                  <c:v>10.824999999999999</c:v>
                </c:pt>
                <c:pt idx="224">
                  <c:v>10.9</c:v>
                </c:pt>
                <c:pt idx="225">
                  <c:v>10.92</c:v>
                </c:pt>
                <c:pt idx="226">
                  <c:v>10.93</c:v>
                </c:pt>
                <c:pt idx="227">
                  <c:v>10.925000000000001</c:v>
                </c:pt>
                <c:pt idx="228">
                  <c:v>10.969999999999999</c:v>
                </c:pt>
                <c:pt idx="229">
                  <c:v>10.99</c:v>
                </c:pt>
                <c:pt idx="230">
                  <c:v>11.03</c:v>
                </c:pt>
                <c:pt idx="231">
                  <c:v>11.190000000000001</c:v>
                </c:pt>
                <c:pt idx="232">
                  <c:v>11.16</c:v>
                </c:pt>
                <c:pt idx="233">
                  <c:v>11.129999999999999</c:v>
                </c:pt>
                <c:pt idx="234">
                  <c:v>11.100000000000001</c:v>
                </c:pt>
                <c:pt idx="235">
                  <c:v>11.285</c:v>
                </c:pt>
                <c:pt idx="236">
                  <c:v>11.399999999999999</c:v>
                </c:pt>
                <c:pt idx="237">
                  <c:v>11.559999999999999</c:v>
                </c:pt>
                <c:pt idx="238">
                  <c:v>11.695</c:v>
                </c:pt>
                <c:pt idx="239">
                  <c:v>11.795</c:v>
                </c:pt>
                <c:pt idx="240">
                  <c:v>11.734999999999999</c:v>
                </c:pt>
                <c:pt idx="241">
                  <c:v>11.725000000000001</c:v>
                </c:pt>
                <c:pt idx="242">
                  <c:v>11.664999999999999</c:v>
                </c:pt>
                <c:pt idx="243">
                  <c:v>11.530000000000001</c:v>
                </c:pt>
                <c:pt idx="244">
                  <c:v>11.440000000000001</c:v>
                </c:pt>
                <c:pt idx="245">
                  <c:v>11.345000000000001</c:v>
                </c:pt>
                <c:pt idx="246">
                  <c:v>11.29</c:v>
                </c:pt>
                <c:pt idx="247">
                  <c:v>11.234999999999999</c:v>
                </c:pt>
                <c:pt idx="248">
                  <c:v>11.234999999999999</c:v>
                </c:pt>
                <c:pt idx="249">
                  <c:v>11.405000000000001</c:v>
                </c:pt>
                <c:pt idx="250">
                  <c:v>11.46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11-4E38-BA61-C65F2C17E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814304"/>
        <c:axId val="60681397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F!$A$8:$A$258</c:f>
              <c:numCache>
                <c:formatCode>m/d/yyyy</c:formatCode>
                <c:ptCount val="251"/>
                <c:pt idx="0">
                  <c:v>43280</c:v>
                </c:pt>
                <c:pt idx="1">
                  <c:v>43279</c:v>
                </c:pt>
                <c:pt idx="2">
                  <c:v>43278</c:v>
                </c:pt>
                <c:pt idx="3">
                  <c:v>43277</c:v>
                </c:pt>
                <c:pt idx="4">
                  <c:v>43276</c:v>
                </c:pt>
                <c:pt idx="5">
                  <c:v>43273</c:v>
                </c:pt>
                <c:pt idx="6">
                  <c:v>43272</c:v>
                </c:pt>
                <c:pt idx="7">
                  <c:v>43271</c:v>
                </c:pt>
                <c:pt idx="8">
                  <c:v>43270</c:v>
                </c:pt>
                <c:pt idx="9">
                  <c:v>43269</c:v>
                </c:pt>
                <c:pt idx="10">
                  <c:v>43266</c:v>
                </c:pt>
                <c:pt idx="11">
                  <c:v>43265</c:v>
                </c:pt>
                <c:pt idx="12">
                  <c:v>43264</c:v>
                </c:pt>
                <c:pt idx="13">
                  <c:v>43263</c:v>
                </c:pt>
                <c:pt idx="14">
                  <c:v>43262</c:v>
                </c:pt>
                <c:pt idx="15">
                  <c:v>43259</c:v>
                </c:pt>
                <c:pt idx="16">
                  <c:v>43258</c:v>
                </c:pt>
                <c:pt idx="17">
                  <c:v>43257</c:v>
                </c:pt>
                <c:pt idx="18">
                  <c:v>43256</c:v>
                </c:pt>
                <c:pt idx="19">
                  <c:v>43255</c:v>
                </c:pt>
                <c:pt idx="20">
                  <c:v>43252</c:v>
                </c:pt>
                <c:pt idx="21">
                  <c:v>43251</c:v>
                </c:pt>
                <c:pt idx="22">
                  <c:v>43250</c:v>
                </c:pt>
                <c:pt idx="23">
                  <c:v>43249</c:v>
                </c:pt>
                <c:pt idx="24">
                  <c:v>43245</c:v>
                </c:pt>
                <c:pt idx="25">
                  <c:v>43244</c:v>
                </c:pt>
                <c:pt idx="26">
                  <c:v>43243</c:v>
                </c:pt>
                <c:pt idx="27">
                  <c:v>43242</c:v>
                </c:pt>
                <c:pt idx="28">
                  <c:v>43241</c:v>
                </c:pt>
                <c:pt idx="29">
                  <c:v>43238</c:v>
                </c:pt>
                <c:pt idx="30">
                  <c:v>43237</c:v>
                </c:pt>
                <c:pt idx="31">
                  <c:v>43236</c:v>
                </c:pt>
                <c:pt idx="32">
                  <c:v>43235</c:v>
                </c:pt>
                <c:pt idx="33">
                  <c:v>43234</c:v>
                </c:pt>
                <c:pt idx="34">
                  <c:v>43231</c:v>
                </c:pt>
                <c:pt idx="35">
                  <c:v>43230</c:v>
                </c:pt>
                <c:pt idx="36">
                  <c:v>43229</c:v>
                </c:pt>
                <c:pt idx="37">
                  <c:v>43228</c:v>
                </c:pt>
                <c:pt idx="38">
                  <c:v>43227</c:v>
                </c:pt>
                <c:pt idx="39">
                  <c:v>43224</c:v>
                </c:pt>
                <c:pt idx="40">
                  <c:v>43223</c:v>
                </c:pt>
                <c:pt idx="41">
                  <c:v>43222</c:v>
                </c:pt>
                <c:pt idx="42">
                  <c:v>43221</c:v>
                </c:pt>
                <c:pt idx="43">
                  <c:v>43220</c:v>
                </c:pt>
                <c:pt idx="44">
                  <c:v>43217</c:v>
                </c:pt>
                <c:pt idx="45">
                  <c:v>43216</c:v>
                </c:pt>
                <c:pt idx="46">
                  <c:v>43215</c:v>
                </c:pt>
                <c:pt idx="47">
                  <c:v>43214</c:v>
                </c:pt>
                <c:pt idx="48">
                  <c:v>43213</c:v>
                </c:pt>
                <c:pt idx="49">
                  <c:v>43210</c:v>
                </c:pt>
                <c:pt idx="50">
                  <c:v>43209</c:v>
                </c:pt>
                <c:pt idx="51">
                  <c:v>43208</c:v>
                </c:pt>
                <c:pt idx="52">
                  <c:v>43207</c:v>
                </c:pt>
                <c:pt idx="53">
                  <c:v>43206</c:v>
                </c:pt>
                <c:pt idx="54">
                  <c:v>43203</c:v>
                </c:pt>
                <c:pt idx="55">
                  <c:v>43202</c:v>
                </c:pt>
                <c:pt idx="56">
                  <c:v>43201</c:v>
                </c:pt>
                <c:pt idx="57">
                  <c:v>43200</c:v>
                </c:pt>
                <c:pt idx="58">
                  <c:v>43199</c:v>
                </c:pt>
                <c:pt idx="59">
                  <c:v>43196</c:v>
                </c:pt>
                <c:pt idx="60">
                  <c:v>43195</c:v>
                </c:pt>
                <c:pt idx="61">
                  <c:v>43194</c:v>
                </c:pt>
                <c:pt idx="62">
                  <c:v>43193</c:v>
                </c:pt>
                <c:pt idx="63">
                  <c:v>43192</c:v>
                </c:pt>
                <c:pt idx="64">
                  <c:v>43188</c:v>
                </c:pt>
                <c:pt idx="65">
                  <c:v>43187</c:v>
                </c:pt>
                <c:pt idx="66">
                  <c:v>43186</c:v>
                </c:pt>
                <c:pt idx="67">
                  <c:v>43185</c:v>
                </c:pt>
                <c:pt idx="68">
                  <c:v>43182</c:v>
                </c:pt>
                <c:pt idx="69">
                  <c:v>43181</c:v>
                </c:pt>
                <c:pt idx="70">
                  <c:v>43180</c:v>
                </c:pt>
                <c:pt idx="71">
                  <c:v>43179</c:v>
                </c:pt>
                <c:pt idx="72">
                  <c:v>43178</c:v>
                </c:pt>
                <c:pt idx="73">
                  <c:v>43175</c:v>
                </c:pt>
                <c:pt idx="74">
                  <c:v>43174</c:v>
                </c:pt>
                <c:pt idx="75">
                  <c:v>43173</c:v>
                </c:pt>
                <c:pt idx="76">
                  <c:v>43172</c:v>
                </c:pt>
                <c:pt idx="77">
                  <c:v>43171</c:v>
                </c:pt>
                <c:pt idx="78">
                  <c:v>43168</c:v>
                </c:pt>
                <c:pt idx="79">
                  <c:v>43167</c:v>
                </c:pt>
                <c:pt idx="80">
                  <c:v>43166</c:v>
                </c:pt>
                <c:pt idx="81">
                  <c:v>43165</c:v>
                </c:pt>
                <c:pt idx="82">
                  <c:v>43164</c:v>
                </c:pt>
                <c:pt idx="83">
                  <c:v>43161</c:v>
                </c:pt>
                <c:pt idx="84">
                  <c:v>43160</c:v>
                </c:pt>
                <c:pt idx="85">
                  <c:v>43159</c:v>
                </c:pt>
                <c:pt idx="86">
                  <c:v>43158</c:v>
                </c:pt>
                <c:pt idx="87">
                  <c:v>43157</c:v>
                </c:pt>
                <c:pt idx="88">
                  <c:v>43154</c:v>
                </c:pt>
                <c:pt idx="89">
                  <c:v>43153</c:v>
                </c:pt>
                <c:pt idx="90">
                  <c:v>43152</c:v>
                </c:pt>
                <c:pt idx="91">
                  <c:v>43151</c:v>
                </c:pt>
                <c:pt idx="92">
                  <c:v>43147</c:v>
                </c:pt>
                <c:pt idx="93">
                  <c:v>43146</c:v>
                </c:pt>
                <c:pt idx="94">
                  <c:v>43145</c:v>
                </c:pt>
                <c:pt idx="95">
                  <c:v>43144</c:v>
                </c:pt>
                <c:pt idx="96">
                  <c:v>43143</c:v>
                </c:pt>
                <c:pt idx="97">
                  <c:v>43140</c:v>
                </c:pt>
                <c:pt idx="98">
                  <c:v>43139</c:v>
                </c:pt>
                <c:pt idx="99">
                  <c:v>43138</c:v>
                </c:pt>
                <c:pt idx="100">
                  <c:v>43137</c:v>
                </c:pt>
                <c:pt idx="101">
                  <c:v>43136</c:v>
                </c:pt>
                <c:pt idx="102">
                  <c:v>43133</c:v>
                </c:pt>
                <c:pt idx="103">
                  <c:v>43132</c:v>
                </c:pt>
                <c:pt idx="104">
                  <c:v>43131</c:v>
                </c:pt>
                <c:pt idx="105">
                  <c:v>43130</c:v>
                </c:pt>
                <c:pt idx="106">
                  <c:v>43129</c:v>
                </c:pt>
                <c:pt idx="107">
                  <c:v>43126</c:v>
                </c:pt>
                <c:pt idx="108">
                  <c:v>43125</c:v>
                </c:pt>
                <c:pt idx="109">
                  <c:v>43124</c:v>
                </c:pt>
                <c:pt idx="110">
                  <c:v>43123</c:v>
                </c:pt>
                <c:pt idx="111">
                  <c:v>43122</c:v>
                </c:pt>
                <c:pt idx="112">
                  <c:v>43119</c:v>
                </c:pt>
                <c:pt idx="113">
                  <c:v>43118</c:v>
                </c:pt>
                <c:pt idx="114">
                  <c:v>43117</c:v>
                </c:pt>
                <c:pt idx="115">
                  <c:v>43116</c:v>
                </c:pt>
                <c:pt idx="116">
                  <c:v>43112</c:v>
                </c:pt>
                <c:pt idx="117">
                  <c:v>43111</c:v>
                </c:pt>
                <c:pt idx="118">
                  <c:v>43110</c:v>
                </c:pt>
                <c:pt idx="119">
                  <c:v>43109</c:v>
                </c:pt>
                <c:pt idx="120">
                  <c:v>43108</c:v>
                </c:pt>
                <c:pt idx="121">
                  <c:v>43105</c:v>
                </c:pt>
                <c:pt idx="122">
                  <c:v>43104</c:v>
                </c:pt>
                <c:pt idx="123">
                  <c:v>43103</c:v>
                </c:pt>
                <c:pt idx="124">
                  <c:v>43102</c:v>
                </c:pt>
                <c:pt idx="125">
                  <c:v>43098</c:v>
                </c:pt>
                <c:pt idx="126">
                  <c:v>43097</c:v>
                </c:pt>
                <c:pt idx="127">
                  <c:v>43096</c:v>
                </c:pt>
                <c:pt idx="128">
                  <c:v>43095</c:v>
                </c:pt>
                <c:pt idx="129">
                  <c:v>43091</c:v>
                </c:pt>
                <c:pt idx="130">
                  <c:v>43090</c:v>
                </c:pt>
                <c:pt idx="131">
                  <c:v>43089</c:v>
                </c:pt>
                <c:pt idx="132">
                  <c:v>43088</c:v>
                </c:pt>
                <c:pt idx="133">
                  <c:v>43087</c:v>
                </c:pt>
                <c:pt idx="134">
                  <c:v>43084</c:v>
                </c:pt>
                <c:pt idx="135">
                  <c:v>43083</c:v>
                </c:pt>
                <c:pt idx="136">
                  <c:v>43082</c:v>
                </c:pt>
                <c:pt idx="137">
                  <c:v>43081</c:v>
                </c:pt>
                <c:pt idx="138">
                  <c:v>43080</c:v>
                </c:pt>
                <c:pt idx="139">
                  <c:v>43077</c:v>
                </c:pt>
                <c:pt idx="140">
                  <c:v>43076</c:v>
                </c:pt>
                <c:pt idx="141">
                  <c:v>43075</c:v>
                </c:pt>
                <c:pt idx="142">
                  <c:v>43074</c:v>
                </c:pt>
                <c:pt idx="143">
                  <c:v>43073</c:v>
                </c:pt>
                <c:pt idx="144">
                  <c:v>43070</c:v>
                </c:pt>
                <c:pt idx="145">
                  <c:v>43069</c:v>
                </c:pt>
                <c:pt idx="146">
                  <c:v>43068</c:v>
                </c:pt>
                <c:pt idx="147">
                  <c:v>43067</c:v>
                </c:pt>
                <c:pt idx="148">
                  <c:v>43066</c:v>
                </c:pt>
                <c:pt idx="149">
                  <c:v>43063</c:v>
                </c:pt>
                <c:pt idx="150">
                  <c:v>43061</c:v>
                </c:pt>
                <c:pt idx="151">
                  <c:v>43060</c:v>
                </c:pt>
                <c:pt idx="152">
                  <c:v>43059</c:v>
                </c:pt>
                <c:pt idx="153">
                  <c:v>43056</c:v>
                </c:pt>
                <c:pt idx="154">
                  <c:v>43055</c:v>
                </c:pt>
                <c:pt idx="155">
                  <c:v>43054</c:v>
                </c:pt>
                <c:pt idx="156">
                  <c:v>43053</c:v>
                </c:pt>
                <c:pt idx="157">
                  <c:v>43052</c:v>
                </c:pt>
                <c:pt idx="158">
                  <c:v>43049</c:v>
                </c:pt>
                <c:pt idx="159">
                  <c:v>43048</c:v>
                </c:pt>
                <c:pt idx="160">
                  <c:v>43047</c:v>
                </c:pt>
                <c:pt idx="161">
                  <c:v>43046</c:v>
                </c:pt>
                <c:pt idx="162">
                  <c:v>43045</c:v>
                </c:pt>
                <c:pt idx="163">
                  <c:v>43042</c:v>
                </c:pt>
                <c:pt idx="164">
                  <c:v>43041</c:v>
                </c:pt>
                <c:pt idx="165">
                  <c:v>43040</c:v>
                </c:pt>
                <c:pt idx="166">
                  <c:v>43039</c:v>
                </c:pt>
                <c:pt idx="167">
                  <c:v>43038</c:v>
                </c:pt>
                <c:pt idx="168">
                  <c:v>43035</c:v>
                </c:pt>
                <c:pt idx="169">
                  <c:v>43034</c:v>
                </c:pt>
                <c:pt idx="170">
                  <c:v>43033</c:v>
                </c:pt>
                <c:pt idx="171">
                  <c:v>43032</c:v>
                </c:pt>
                <c:pt idx="172">
                  <c:v>43031</c:v>
                </c:pt>
                <c:pt idx="173">
                  <c:v>43028</c:v>
                </c:pt>
                <c:pt idx="174">
                  <c:v>43027</c:v>
                </c:pt>
                <c:pt idx="175">
                  <c:v>43026</c:v>
                </c:pt>
                <c:pt idx="176">
                  <c:v>43025</c:v>
                </c:pt>
                <c:pt idx="177">
                  <c:v>43024</c:v>
                </c:pt>
                <c:pt idx="178">
                  <c:v>43021</c:v>
                </c:pt>
                <c:pt idx="179">
                  <c:v>43020</c:v>
                </c:pt>
                <c:pt idx="180">
                  <c:v>43019</c:v>
                </c:pt>
                <c:pt idx="181">
                  <c:v>43018</c:v>
                </c:pt>
                <c:pt idx="182">
                  <c:v>43017</c:v>
                </c:pt>
                <c:pt idx="183">
                  <c:v>43014</c:v>
                </c:pt>
                <c:pt idx="184">
                  <c:v>43013</c:v>
                </c:pt>
                <c:pt idx="185">
                  <c:v>43012</c:v>
                </c:pt>
                <c:pt idx="186">
                  <c:v>43011</c:v>
                </c:pt>
                <c:pt idx="187">
                  <c:v>43010</c:v>
                </c:pt>
                <c:pt idx="188">
                  <c:v>43007</c:v>
                </c:pt>
                <c:pt idx="189">
                  <c:v>43006</c:v>
                </c:pt>
                <c:pt idx="190">
                  <c:v>43005</c:v>
                </c:pt>
                <c:pt idx="191">
                  <c:v>43004</c:v>
                </c:pt>
                <c:pt idx="192">
                  <c:v>43003</c:v>
                </c:pt>
                <c:pt idx="193">
                  <c:v>43000</c:v>
                </c:pt>
                <c:pt idx="194">
                  <c:v>42999</c:v>
                </c:pt>
                <c:pt idx="195">
                  <c:v>42998</c:v>
                </c:pt>
                <c:pt idx="196">
                  <c:v>42997</c:v>
                </c:pt>
                <c:pt idx="197">
                  <c:v>42996</c:v>
                </c:pt>
                <c:pt idx="198">
                  <c:v>42993</c:v>
                </c:pt>
                <c:pt idx="199">
                  <c:v>42992</c:v>
                </c:pt>
                <c:pt idx="200">
                  <c:v>42991</c:v>
                </c:pt>
                <c:pt idx="201">
                  <c:v>42990</c:v>
                </c:pt>
                <c:pt idx="202">
                  <c:v>42989</c:v>
                </c:pt>
                <c:pt idx="203">
                  <c:v>42986</c:v>
                </c:pt>
                <c:pt idx="204">
                  <c:v>42985</c:v>
                </c:pt>
                <c:pt idx="205">
                  <c:v>42984</c:v>
                </c:pt>
                <c:pt idx="206">
                  <c:v>42983</c:v>
                </c:pt>
                <c:pt idx="207">
                  <c:v>42979</c:v>
                </c:pt>
                <c:pt idx="208">
                  <c:v>42978</c:v>
                </c:pt>
                <c:pt idx="209">
                  <c:v>42977</c:v>
                </c:pt>
                <c:pt idx="210">
                  <c:v>42976</c:v>
                </c:pt>
                <c:pt idx="211">
                  <c:v>42975</c:v>
                </c:pt>
                <c:pt idx="212">
                  <c:v>42972</c:v>
                </c:pt>
                <c:pt idx="213">
                  <c:v>42971</c:v>
                </c:pt>
                <c:pt idx="214">
                  <c:v>42970</c:v>
                </c:pt>
                <c:pt idx="215">
                  <c:v>42969</c:v>
                </c:pt>
                <c:pt idx="216">
                  <c:v>42968</c:v>
                </c:pt>
                <c:pt idx="217">
                  <c:v>42965</c:v>
                </c:pt>
                <c:pt idx="218">
                  <c:v>42964</c:v>
                </c:pt>
                <c:pt idx="219">
                  <c:v>42963</c:v>
                </c:pt>
                <c:pt idx="220">
                  <c:v>42962</c:v>
                </c:pt>
                <c:pt idx="221">
                  <c:v>42961</c:v>
                </c:pt>
                <c:pt idx="222">
                  <c:v>42958</c:v>
                </c:pt>
                <c:pt idx="223">
                  <c:v>42957</c:v>
                </c:pt>
                <c:pt idx="224">
                  <c:v>42956</c:v>
                </c:pt>
                <c:pt idx="225">
                  <c:v>42955</c:v>
                </c:pt>
                <c:pt idx="226">
                  <c:v>42954</c:v>
                </c:pt>
                <c:pt idx="227">
                  <c:v>42951</c:v>
                </c:pt>
                <c:pt idx="228">
                  <c:v>42950</c:v>
                </c:pt>
                <c:pt idx="229">
                  <c:v>42949</c:v>
                </c:pt>
                <c:pt idx="230">
                  <c:v>42948</c:v>
                </c:pt>
                <c:pt idx="231">
                  <c:v>42947</c:v>
                </c:pt>
                <c:pt idx="232">
                  <c:v>42944</c:v>
                </c:pt>
                <c:pt idx="233">
                  <c:v>42943</c:v>
                </c:pt>
                <c:pt idx="234">
                  <c:v>42942</c:v>
                </c:pt>
                <c:pt idx="235">
                  <c:v>42941</c:v>
                </c:pt>
                <c:pt idx="236">
                  <c:v>42940</c:v>
                </c:pt>
                <c:pt idx="237">
                  <c:v>42937</c:v>
                </c:pt>
                <c:pt idx="238">
                  <c:v>42936</c:v>
                </c:pt>
                <c:pt idx="239">
                  <c:v>42935</c:v>
                </c:pt>
                <c:pt idx="240">
                  <c:v>42934</c:v>
                </c:pt>
                <c:pt idx="241">
                  <c:v>42933</c:v>
                </c:pt>
                <c:pt idx="242">
                  <c:v>42930</c:v>
                </c:pt>
                <c:pt idx="243">
                  <c:v>42929</c:v>
                </c:pt>
                <c:pt idx="244">
                  <c:v>42928</c:v>
                </c:pt>
                <c:pt idx="245">
                  <c:v>42927</c:v>
                </c:pt>
                <c:pt idx="246">
                  <c:v>42926</c:v>
                </c:pt>
                <c:pt idx="247">
                  <c:v>42923</c:v>
                </c:pt>
                <c:pt idx="248">
                  <c:v>42922</c:v>
                </c:pt>
                <c:pt idx="249">
                  <c:v>42921</c:v>
                </c:pt>
                <c:pt idx="250">
                  <c:v>42919</c:v>
                </c:pt>
              </c:numCache>
            </c:numRef>
          </c:cat>
          <c:val>
            <c:numRef>
              <c:f>F!$I$8:$I$258</c:f>
              <c:numCache>
                <c:formatCode>General</c:formatCode>
                <c:ptCount val="251"/>
                <c:pt idx="0">
                  <c:v>-1.1479028697571657E-2</c:v>
                </c:pt>
                <c:pt idx="1">
                  <c:v>-1.3501742160278845E-2</c:v>
                </c:pt>
                <c:pt idx="2">
                  <c:v>-5.1993067590986762E-3</c:v>
                </c:pt>
                <c:pt idx="3">
                  <c:v>-2.1616947686988438E-3</c:v>
                </c:pt>
                <c:pt idx="4">
                  <c:v>-1.1538461538461369E-2</c:v>
                </c:pt>
                <c:pt idx="5">
                  <c:v>-4.6788600595492544E-3</c:v>
                </c:pt>
                <c:pt idx="6">
                  <c:v>-1.3842281879194559E-2</c:v>
                </c:pt>
                <c:pt idx="7">
                  <c:v>5.4829185997469004E-3</c:v>
                </c:pt>
                <c:pt idx="8">
                  <c:v>-4.1999160016800256E-3</c:v>
                </c:pt>
                <c:pt idx="9">
                  <c:v>3.7942664418213917E-3</c:v>
                </c:pt>
                <c:pt idx="10">
                  <c:v>-7.1159480954374925E-3</c:v>
                </c:pt>
                <c:pt idx="11">
                  <c:v>-9.5356550580429893E-3</c:v>
                </c:pt>
                <c:pt idx="12">
                  <c:v>-2.4813895781638658E-3</c:v>
                </c:pt>
                <c:pt idx="13">
                  <c:v>2.072109407376739E-3</c:v>
                </c:pt>
                <c:pt idx="14">
                  <c:v>-4.1425020712516832E-4</c:v>
                </c:pt>
                <c:pt idx="15">
                  <c:v>5.833333333333357E-3</c:v>
                </c:pt>
                <c:pt idx="16">
                  <c:v>6.7114093959731603E-3</c:v>
                </c:pt>
                <c:pt idx="17">
                  <c:v>1.1455239711497648E-2</c:v>
                </c:pt>
                <c:pt idx="18">
                  <c:v>3.8330494037478644E-3</c:v>
                </c:pt>
                <c:pt idx="19">
                  <c:v>4.2771599657826283E-3</c:v>
                </c:pt>
                <c:pt idx="20">
                  <c:v>7.7586206896551593E-3</c:v>
                </c:pt>
                <c:pt idx="21">
                  <c:v>5.1993067590989841E-3</c:v>
                </c:pt>
                <c:pt idx="22">
                  <c:v>1.7361111111110742E-3</c:v>
                </c:pt>
                <c:pt idx="23">
                  <c:v>-1.3003901170351598E-3</c:v>
                </c:pt>
                <c:pt idx="24">
                  <c:v>0</c:v>
                </c:pt>
                <c:pt idx="25">
                  <c:v>5.6669572798606176E-3</c:v>
                </c:pt>
                <c:pt idx="26">
                  <c:v>-6.926406926407086E-3</c:v>
                </c:pt>
                <c:pt idx="27">
                  <c:v>7.4138682948103668E-3</c:v>
                </c:pt>
                <c:pt idx="28">
                  <c:v>7.026789635485294E-3</c:v>
                </c:pt>
                <c:pt idx="29">
                  <c:v>-3.9370078740157419E-3</c:v>
                </c:pt>
                <c:pt idx="30">
                  <c:v>1.1057054400707651E-2</c:v>
                </c:pt>
                <c:pt idx="31">
                  <c:v>1.2992831541218599E-2</c:v>
                </c:pt>
                <c:pt idx="32">
                  <c:v>-4.016064257028106E-3</c:v>
                </c:pt>
                <c:pt idx="33">
                  <c:v>0</c:v>
                </c:pt>
                <c:pt idx="34">
                  <c:v>7.1910112359550625E-3</c:v>
                </c:pt>
                <c:pt idx="35">
                  <c:v>-8.9806915132479225E-4</c:v>
                </c:pt>
                <c:pt idx="36">
                  <c:v>-1.4165559982292906E-2</c:v>
                </c:pt>
                <c:pt idx="37">
                  <c:v>-4.8458149779735437E-3</c:v>
                </c:pt>
                <c:pt idx="38">
                  <c:v>7.9928952042628652E-3</c:v>
                </c:pt>
                <c:pt idx="39">
                  <c:v>6.7054090299509227E-3</c:v>
                </c:pt>
                <c:pt idx="40">
                  <c:v>-4.4503782821540463E-3</c:v>
                </c:pt>
                <c:pt idx="41">
                  <c:v>-1.7769880053309262E-3</c:v>
                </c:pt>
                <c:pt idx="42">
                  <c:v>-1.1418533157663661E-2</c:v>
                </c:pt>
                <c:pt idx="43">
                  <c:v>-5.2424639580603317E-3</c:v>
                </c:pt>
                <c:pt idx="44">
                  <c:v>1.7505470459518225E-3</c:v>
                </c:pt>
                <c:pt idx="45">
                  <c:v>3.5342093339374769E-2</c:v>
                </c:pt>
                <c:pt idx="46">
                  <c:v>2.7260336210812685E-3</c:v>
                </c:pt>
                <c:pt idx="47">
                  <c:v>5.9414990859233347E-3</c:v>
                </c:pt>
                <c:pt idx="48">
                  <c:v>2.2904260192396111E-3</c:v>
                </c:pt>
                <c:pt idx="49">
                  <c:v>-1.4001806684733616E-2</c:v>
                </c:pt>
                <c:pt idx="50">
                  <c:v>-2.5099075297225902E-2</c:v>
                </c:pt>
                <c:pt idx="51">
                  <c:v>-4.3840420868040955E-3</c:v>
                </c:pt>
                <c:pt idx="52">
                  <c:v>3.0782761653474176E-3</c:v>
                </c:pt>
                <c:pt idx="53">
                  <c:v>4.860804242156562E-3</c:v>
                </c:pt>
                <c:pt idx="54">
                  <c:v>-7.8912757562474029E-3</c:v>
                </c:pt>
                <c:pt idx="55">
                  <c:v>0</c:v>
                </c:pt>
                <c:pt idx="56">
                  <c:v>-3.4949759720401177E-3</c:v>
                </c:pt>
                <c:pt idx="57">
                  <c:v>1.733333333333336E-2</c:v>
                </c:pt>
                <c:pt idx="58">
                  <c:v>1.7809439002671036E-3</c:v>
                </c:pt>
                <c:pt idx="59">
                  <c:v>-1.0136624063463944E-2</c:v>
                </c:pt>
                <c:pt idx="60">
                  <c:v>2.2072072072072003E-2</c:v>
                </c:pt>
                <c:pt idx="61">
                  <c:v>1.8050541516245102E-3</c:v>
                </c:pt>
                <c:pt idx="62">
                  <c:v>1.0948905109488979E-2</c:v>
                </c:pt>
                <c:pt idx="63">
                  <c:v>-4.0890504316218228E-3</c:v>
                </c:pt>
                <c:pt idx="64">
                  <c:v>1.4753342554172445E-2</c:v>
                </c:pt>
                <c:pt idx="65">
                  <c:v>4.6125461254603372E-4</c:v>
                </c:pt>
                <c:pt idx="66">
                  <c:v>5.0996754751970064E-3</c:v>
                </c:pt>
                <c:pt idx="67">
                  <c:v>1.030444964871189E-2</c:v>
                </c:pt>
                <c:pt idx="68">
                  <c:v>-1.8390804597701083E-2</c:v>
                </c:pt>
                <c:pt idx="69">
                  <c:v>-1.5837104072398252E-2</c:v>
                </c:pt>
                <c:pt idx="70">
                  <c:v>2.722323049001918E-3</c:v>
                </c:pt>
                <c:pt idx="71">
                  <c:v>-5.4151624548736911E-3</c:v>
                </c:pt>
                <c:pt idx="72">
                  <c:v>-4.9393803322855603E-3</c:v>
                </c:pt>
                <c:pt idx="73">
                  <c:v>6.7811934900541852E-3</c:v>
                </c:pt>
                <c:pt idx="74">
                  <c:v>-6.7355186349348263E-3</c:v>
                </c:pt>
                <c:pt idx="75">
                  <c:v>3.0064754856614348E-2</c:v>
                </c:pt>
                <c:pt idx="76">
                  <c:v>5.5813953488370906E-3</c:v>
                </c:pt>
                <c:pt idx="77">
                  <c:v>6.5543071161048953E-3</c:v>
                </c:pt>
                <c:pt idx="78">
                  <c:v>4.7036688617122027E-3</c:v>
                </c:pt>
                <c:pt idx="79">
                  <c:v>5.6764427625353563E-3</c:v>
                </c:pt>
                <c:pt idx="80">
                  <c:v>-6.5789473684210792E-3</c:v>
                </c:pt>
                <c:pt idx="81">
                  <c:v>1.8669219722355222E-2</c:v>
                </c:pt>
                <c:pt idx="82">
                  <c:v>1.2112403100775193E-2</c:v>
                </c:pt>
                <c:pt idx="83">
                  <c:v>-1.432664756446978E-2</c:v>
                </c:pt>
                <c:pt idx="84">
                  <c:v>-1.6439643024894385E-2</c:v>
                </c:pt>
                <c:pt idx="85">
                  <c:v>-1.1606313834726092E-2</c:v>
                </c:pt>
                <c:pt idx="86">
                  <c:v>-4.160887656033444E-3</c:v>
                </c:pt>
                <c:pt idx="87">
                  <c:v>1.2166588675713859E-2</c:v>
                </c:pt>
                <c:pt idx="88">
                  <c:v>6.5944418276023082E-3</c:v>
                </c:pt>
                <c:pt idx="89">
                  <c:v>-9.4117647058821526E-4</c:v>
                </c:pt>
                <c:pt idx="90">
                  <c:v>1.8859028760018456E-3</c:v>
                </c:pt>
                <c:pt idx="91">
                  <c:v>-4.6926325668699143E-3</c:v>
                </c:pt>
                <c:pt idx="92">
                  <c:v>-1.1595547309833188E-2</c:v>
                </c:pt>
                <c:pt idx="93">
                  <c:v>1.2682010333490049E-2</c:v>
                </c:pt>
                <c:pt idx="94">
                  <c:v>3.2987747408105695E-3</c:v>
                </c:pt>
                <c:pt idx="95">
                  <c:v>-7.0191857744500985E-3</c:v>
                </c:pt>
                <c:pt idx="96">
                  <c:v>1.2796208530805498E-2</c:v>
                </c:pt>
                <c:pt idx="97">
                  <c:v>-5.6550424128179759E-3</c:v>
                </c:pt>
                <c:pt idx="98">
                  <c:v>-1.3482101348210096E-2</c:v>
                </c:pt>
                <c:pt idx="99">
                  <c:v>2.2824536376604702E-2</c:v>
                </c:pt>
                <c:pt idx="100">
                  <c:v>4.7573739295916098E-4</c:v>
                </c:pt>
                <c:pt idx="101">
                  <c:v>-2.6401111625752836E-2</c:v>
                </c:pt>
                <c:pt idx="102">
                  <c:v>-1.2802926383173025E-2</c:v>
                </c:pt>
                <c:pt idx="103">
                  <c:v>-8.6128739800546156E-3</c:v>
                </c:pt>
                <c:pt idx="104">
                  <c:v>-4.0632054176070569E-3</c:v>
                </c:pt>
                <c:pt idx="105">
                  <c:v>-1.7302573203194348E-2</c:v>
                </c:pt>
                <c:pt idx="106">
                  <c:v>-3.0120481927710965E-2</c:v>
                </c:pt>
                <c:pt idx="107">
                  <c:v>-1.1063829787233958E-2</c:v>
                </c:pt>
                <c:pt idx="108">
                  <c:v>-2.2869022869022898E-2</c:v>
                </c:pt>
                <c:pt idx="109">
                  <c:v>2.5010421008753113E-3</c:v>
                </c:pt>
                <c:pt idx="110">
                  <c:v>-2.0798668885190167E-3</c:v>
                </c:pt>
                <c:pt idx="111">
                  <c:v>-3.3167495854062316E-3</c:v>
                </c:pt>
                <c:pt idx="112">
                  <c:v>-5.3608247422681464E-3</c:v>
                </c:pt>
                <c:pt idx="113">
                  <c:v>-2.0597738287560504E-2</c:v>
                </c:pt>
                <c:pt idx="114">
                  <c:v>-6.2476334721696405E-2</c:v>
                </c:pt>
                <c:pt idx="115">
                  <c:v>3.038359285985638E-3</c:v>
                </c:pt>
                <c:pt idx="116">
                  <c:v>5.7295645530939104E-3</c:v>
                </c:pt>
                <c:pt idx="117">
                  <c:v>3.4495975469528502E-3</c:v>
                </c:pt>
                <c:pt idx="118">
                  <c:v>-6.4737242955064042E-3</c:v>
                </c:pt>
                <c:pt idx="119">
                  <c:v>-3.7936267071320721E-3</c:v>
                </c:pt>
                <c:pt idx="120">
                  <c:v>3.8080731150038623E-3</c:v>
                </c:pt>
                <c:pt idx="121">
                  <c:v>1.940993788819876E-2</c:v>
                </c:pt>
                <c:pt idx="122">
                  <c:v>1.2578616352201271E-2</c:v>
                </c:pt>
                <c:pt idx="123">
                  <c:v>1.0325655281969739E-2</c:v>
                </c:pt>
                <c:pt idx="124">
                  <c:v>4.3877143996808709E-3</c:v>
                </c:pt>
                <c:pt idx="125">
                  <c:v>3.9904229848355981E-4</c:v>
                </c:pt>
                <c:pt idx="126">
                  <c:v>-3.988831272436382E-4</c:v>
                </c:pt>
                <c:pt idx="127">
                  <c:v>-3.9729837107668423E-3</c:v>
                </c:pt>
                <c:pt idx="128">
                  <c:v>-2.7733755942947812E-3</c:v>
                </c:pt>
                <c:pt idx="129">
                  <c:v>-5.1241623965312972E-3</c:v>
                </c:pt>
                <c:pt idx="130">
                  <c:v>-2.7515723270440363E-3</c:v>
                </c:pt>
                <c:pt idx="131">
                  <c:v>1.5748031496064057E-3</c:v>
                </c:pt>
                <c:pt idx="132">
                  <c:v>3.1595576619272629E-3</c:v>
                </c:pt>
                <c:pt idx="133">
                  <c:v>9.1669988043045214E-3</c:v>
                </c:pt>
                <c:pt idx="134">
                  <c:v>-7.964954201513172E-4</c:v>
                </c:pt>
                <c:pt idx="135">
                  <c:v>-5.1505546751189598E-3</c:v>
                </c:pt>
                <c:pt idx="136">
                  <c:v>3.1796502384738414E-3</c:v>
                </c:pt>
                <c:pt idx="137">
                  <c:v>3.9761431411537034E-4</c:v>
                </c:pt>
                <c:pt idx="138">
                  <c:v>3.9777247414471005E-4</c:v>
                </c:pt>
                <c:pt idx="139">
                  <c:v>1.1947431302270464E-3</c:v>
                </c:pt>
                <c:pt idx="140">
                  <c:v>1.4545454545454523E-2</c:v>
                </c:pt>
                <c:pt idx="141">
                  <c:v>-4.0241448692153485E-3</c:v>
                </c:pt>
                <c:pt idx="142">
                  <c:v>-1.7009493670886063E-2</c:v>
                </c:pt>
                <c:pt idx="143">
                  <c:v>3.1746031746032479E-3</c:v>
                </c:pt>
                <c:pt idx="144">
                  <c:v>5.9880239520958937E-3</c:v>
                </c:pt>
                <c:pt idx="145">
                  <c:v>1.0080645161290178E-2</c:v>
                </c:pt>
                <c:pt idx="146">
                  <c:v>1.8062397372742255E-2</c:v>
                </c:pt>
                <c:pt idx="147">
                  <c:v>6.6115702479338902E-3</c:v>
                </c:pt>
                <c:pt idx="148">
                  <c:v>0</c:v>
                </c:pt>
                <c:pt idx="149">
                  <c:v>8.2712985938790623E-4</c:v>
                </c:pt>
                <c:pt idx="150">
                  <c:v>-3.2976092333057831E-3</c:v>
                </c:pt>
                <c:pt idx="151">
                  <c:v>4.1390728476820311E-3</c:v>
                </c:pt>
                <c:pt idx="152">
                  <c:v>5.409904286308739E-3</c:v>
                </c:pt>
                <c:pt idx="153">
                  <c:v>-4.1597337770374419E-4</c:v>
                </c:pt>
                <c:pt idx="154">
                  <c:v>2.9203170629954231E-3</c:v>
                </c:pt>
                <c:pt idx="155">
                  <c:v>-6.2189054726367573E-3</c:v>
                </c:pt>
                <c:pt idx="156">
                  <c:v>-2.0686801820440325E-3</c:v>
                </c:pt>
                <c:pt idx="157">
                  <c:v>6.6638900458143987E-3</c:v>
                </c:pt>
                <c:pt idx="158">
                  <c:v>-1.6632016632016279E-3</c:v>
                </c:pt>
                <c:pt idx="159">
                  <c:v>-6.1983471074382509E-3</c:v>
                </c:pt>
                <c:pt idx="160">
                  <c:v>-1.2647898816809269E-2</c:v>
                </c:pt>
                <c:pt idx="161">
                  <c:v>-7.2904009720534523E-3</c:v>
                </c:pt>
                <c:pt idx="162">
                  <c:v>-3.2297133629391136E-3</c:v>
                </c:pt>
                <c:pt idx="163">
                  <c:v>8.0808080808079084E-4</c:v>
                </c:pt>
                <c:pt idx="164">
                  <c:v>0</c:v>
                </c:pt>
                <c:pt idx="165">
                  <c:v>1.3513513513513443E-2</c:v>
                </c:pt>
                <c:pt idx="166">
                  <c:v>1.2857735379510671E-2</c:v>
                </c:pt>
                <c:pt idx="167">
                  <c:v>-7.4104569781803095E-3</c:v>
                </c:pt>
                <c:pt idx="168">
                  <c:v>-7.3559460563955752E-3</c:v>
                </c:pt>
                <c:pt idx="169">
                  <c:v>1.1575031004547381E-2</c:v>
                </c:pt>
                <c:pt idx="170">
                  <c:v>-4.5267489711933928E-3</c:v>
                </c:pt>
                <c:pt idx="171">
                  <c:v>6.211180124223544E-3</c:v>
                </c:pt>
                <c:pt idx="172">
                  <c:v>-2.8901734104046363E-3</c:v>
                </c:pt>
                <c:pt idx="173">
                  <c:v>-6.1551087402544986E-3</c:v>
                </c:pt>
                <c:pt idx="174">
                  <c:v>-4.0866366979974613E-3</c:v>
                </c:pt>
                <c:pt idx="175">
                  <c:v>2.8688524590164055E-3</c:v>
                </c:pt>
                <c:pt idx="176">
                  <c:v>1.2028204064703408E-2</c:v>
                </c:pt>
                <c:pt idx="177">
                  <c:v>0</c:v>
                </c:pt>
                <c:pt idx="178">
                  <c:v>-1.2694512694512787E-2</c:v>
                </c:pt>
                <c:pt idx="179">
                  <c:v>-1.3731825525040381E-2</c:v>
                </c:pt>
                <c:pt idx="180">
                  <c:v>1.2131014961585579E-3</c:v>
                </c:pt>
                <c:pt idx="181">
                  <c:v>2.4321037697607913E-3</c:v>
                </c:pt>
                <c:pt idx="182">
                  <c:v>6.5279477764179396E-3</c:v>
                </c:pt>
                <c:pt idx="183">
                  <c:v>-3.2533550223668908E-3</c:v>
                </c:pt>
                <c:pt idx="184">
                  <c:v>-1.6240357287861428E-3</c:v>
                </c:pt>
                <c:pt idx="185">
                  <c:v>-1.2165450121653521E-3</c:v>
                </c:pt>
                <c:pt idx="186">
                  <c:v>2.3661270236612714E-2</c:v>
                </c:pt>
                <c:pt idx="187">
                  <c:v>6.2656641604009432E-3</c:v>
                </c:pt>
                <c:pt idx="188">
                  <c:v>1.2547051442911392E-3</c:v>
                </c:pt>
                <c:pt idx="189">
                  <c:v>-8.3577099874632566E-4</c:v>
                </c:pt>
                <c:pt idx="190">
                  <c:v>2.0938023450586562E-3</c:v>
                </c:pt>
                <c:pt idx="191">
                  <c:v>2.5188916876573769E-3</c:v>
                </c:pt>
                <c:pt idx="192">
                  <c:v>1.0178117048346142E-2</c:v>
                </c:pt>
                <c:pt idx="193">
                  <c:v>6.4020486555697214E-3</c:v>
                </c:pt>
                <c:pt idx="194">
                  <c:v>1.710132535271447E-3</c:v>
                </c:pt>
                <c:pt idx="195">
                  <c:v>1.7130620985010339E-3</c:v>
                </c:pt>
                <c:pt idx="196">
                  <c:v>3.869303525365428E-3</c:v>
                </c:pt>
                <c:pt idx="197">
                  <c:v>4.3177892918827713E-3</c:v>
                </c:pt>
                <c:pt idx="198">
                  <c:v>-1.5339869079449485E-16</c:v>
                </c:pt>
                <c:pt idx="199">
                  <c:v>-2.5839793281653197E-3</c:v>
                </c:pt>
                <c:pt idx="200">
                  <c:v>8.6880973066898043E-3</c:v>
                </c:pt>
                <c:pt idx="201">
                  <c:v>9.2064883822883508E-3</c:v>
                </c:pt>
                <c:pt idx="202">
                  <c:v>4.8458149779736998E-3</c:v>
                </c:pt>
                <c:pt idx="203">
                  <c:v>-9.5986038394416402E-3</c:v>
                </c:pt>
                <c:pt idx="204">
                  <c:v>1.3106159895151218E-3</c:v>
                </c:pt>
                <c:pt idx="205">
                  <c:v>7.4823943661972581E-3</c:v>
                </c:pt>
                <c:pt idx="206">
                  <c:v>8.4332001775409542E-3</c:v>
                </c:pt>
                <c:pt idx="207">
                  <c:v>2.4090909090909142E-2</c:v>
                </c:pt>
                <c:pt idx="208">
                  <c:v>1.1029411764705975E-2</c:v>
                </c:pt>
                <c:pt idx="209">
                  <c:v>7.874015748031411E-3</c:v>
                </c:pt>
                <c:pt idx="210">
                  <c:v>-2.7713625866050218E-3</c:v>
                </c:pt>
                <c:pt idx="211">
                  <c:v>2.7790643816581161E-3</c:v>
                </c:pt>
                <c:pt idx="212">
                  <c:v>6.0577819198508387E-3</c:v>
                </c:pt>
                <c:pt idx="213">
                  <c:v>6.5666041275797638E-3</c:v>
                </c:pt>
                <c:pt idx="214">
                  <c:v>2.8222013170273886E-3</c:v>
                </c:pt>
                <c:pt idx="215">
                  <c:v>7.5829383886254305E-3</c:v>
                </c:pt>
                <c:pt idx="216">
                  <c:v>-3.7771482530688525E-3</c:v>
                </c:pt>
                <c:pt idx="217">
                  <c:v>-1.1665888940737284E-2</c:v>
                </c:pt>
                <c:pt idx="218">
                  <c:v>-1.061865189289014E-2</c:v>
                </c:pt>
                <c:pt idx="219">
                  <c:v>-4.5955882352940198E-3</c:v>
                </c:pt>
                <c:pt idx="220">
                  <c:v>1.3805798435341731E-3</c:v>
                </c:pt>
                <c:pt idx="221">
                  <c:v>7.8849721706865366E-3</c:v>
                </c:pt>
                <c:pt idx="222">
                  <c:v>-4.1570438799076147E-3</c:v>
                </c:pt>
                <c:pt idx="223">
                  <c:v>-6.880733944954226E-3</c:v>
                </c:pt>
                <c:pt idx="224">
                  <c:v>-1.8315018315017925E-3</c:v>
                </c:pt>
                <c:pt idx="225">
                  <c:v>-9.1491308325707111E-4</c:v>
                </c:pt>
                <c:pt idx="226">
                  <c:v>4.5766590389006908E-4</c:v>
                </c:pt>
                <c:pt idx="227">
                  <c:v>-4.1020966271648274E-3</c:v>
                </c:pt>
                <c:pt idx="228">
                  <c:v>-1.8198362147407961E-3</c:v>
                </c:pt>
                <c:pt idx="229">
                  <c:v>-3.6264732547596689E-3</c:v>
                </c:pt>
                <c:pt idx="230">
                  <c:v>-1.4298480786416613E-2</c:v>
                </c:pt>
                <c:pt idx="231">
                  <c:v>2.6881720430108544E-3</c:v>
                </c:pt>
                <c:pt idx="232">
                  <c:v>2.6954177897575149E-3</c:v>
                </c:pt>
                <c:pt idx="233">
                  <c:v>2.7027027027024847E-3</c:v>
                </c:pt>
                <c:pt idx="234">
                  <c:v>-1.6393442622950706E-2</c:v>
                </c:pt>
                <c:pt idx="235">
                  <c:v>-1.0087719298245479E-2</c:v>
                </c:pt>
                <c:pt idx="236">
                  <c:v>-1.3840830449827004E-2</c:v>
                </c:pt>
                <c:pt idx="237">
                  <c:v>-1.1543394613082647E-2</c:v>
                </c:pt>
                <c:pt idx="238">
                  <c:v>-8.4781687155574097E-3</c:v>
                </c:pt>
                <c:pt idx="239">
                  <c:v>5.112910097997486E-3</c:v>
                </c:pt>
                <c:pt idx="240">
                  <c:v>8.528784648185935E-4</c:v>
                </c:pt>
                <c:pt idx="241">
                  <c:v>5.1435919417061535E-3</c:v>
                </c:pt>
                <c:pt idx="242">
                  <c:v>1.1708586296617345E-2</c:v>
                </c:pt>
                <c:pt idx="243">
                  <c:v>7.867132867132854E-3</c:v>
                </c:pt>
                <c:pt idx="244">
                  <c:v>8.3737329219921233E-3</c:v>
                </c:pt>
                <c:pt idx="245">
                  <c:v>4.8715677590789631E-3</c:v>
                </c:pt>
                <c:pt idx="246">
                  <c:v>4.8954161103693565E-3</c:v>
                </c:pt>
                <c:pt idx="247">
                  <c:v>0</c:v>
                </c:pt>
                <c:pt idx="248">
                  <c:v>-1.4905743095133862E-2</c:v>
                </c:pt>
                <c:pt idx="249">
                  <c:v>-4.7993019197207429E-3</c:v>
                </c:pt>
                <c:pt idx="250">
                  <c:v>2.458649977648656E-2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11-4E38-BA61-C65F2C17E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810696"/>
        <c:axId val="606804136"/>
      </c:lineChart>
      <c:dateAx>
        <c:axId val="6068143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13976"/>
        <c:crosses val="autoZero"/>
        <c:auto val="1"/>
        <c:lblOffset val="100"/>
        <c:baseTimeUnit val="days"/>
      </c:dateAx>
      <c:valAx>
        <c:axId val="60681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14304"/>
        <c:crosses val="autoZero"/>
        <c:crossBetween val="between"/>
      </c:valAx>
      <c:valAx>
        <c:axId val="60680413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10696"/>
        <c:crosses val="max"/>
        <c:crossBetween val="between"/>
      </c:valAx>
      <c:dateAx>
        <c:axId val="606810696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60680413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INTC!$A$8:$A$258</c:f>
              <c:numCache>
                <c:formatCode>m/d/yyyy</c:formatCode>
                <c:ptCount val="251"/>
                <c:pt idx="0">
                  <c:v>43280</c:v>
                </c:pt>
                <c:pt idx="1">
                  <c:v>43279</c:v>
                </c:pt>
                <c:pt idx="2">
                  <c:v>43278</c:v>
                </c:pt>
                <c:pt idx="3">
                  <c:v>43277</c:v>
                </c:pt>
                <c:pt idx="4">
                  <c:v>43276</c:v>
                </c:pt>
                <c:pt idx="5">
                  <c:v>43273</c:v>
                </c:pt>
                <c:pt idx="6">
                  <c:v>43272</c:v>
                </c:pt>
                <c:pt idx="7">
                  <c:v>43271</c:v>
                </c:pt>
                <c:pt idx="8">
                  <c:v>43270</c:v>
                </c:pt>
                <c:pt idx="9">
                  <c:v>43269</c:v>
                </c:pt>
                <c:pt idx="10">
                  <c:v>43266</c:v>
                </c:pt>
                <c:pt idx="11">
                  <c:v>43265</c:v>
                </c:pt>
                <c:pt idx="12">
                  <c:v>43264</c:v>
                </c:pt>
                <c:pt idx="13">
                  <c:v>43263</c:v>
                </c:pt>
                <c:pt idx="14">
                  <c:v>43262</c:v>
                </c:pt>
                <c:pt idx="15">
                  <c:v>43259</c:v>
                </c:pt>
                <c:pt idx="16">
                  <c:v>43258</c:v>
                </c:pt>
                <c:pt idx="17">
                  <c:v>43257</c:v>
                </c:pt>
                <c:pt idx="18">
                  <c:v>43256</c:v>
                </c:pt>
                <c:pt idx="19">
                  <c:v>43255</c:v>
                </c:pt>
                <c:pt idx="20">
                  <c:v>43252</c:v>
                </c:pt>
                <c:pt idx="21">
                  <c:v>43251</c:v>
                </c:pt>
                <c:pt idx="22">
                  <c:v>43250</c:v>
                </c:pt>
                <c:pt idx="23">
                  <c:v>43249</c:v>
                </c:pt>
                <c:pt idx="24">
                  <c:v>43245</c:v>
                </c:pt>
                <c:pt idx="25">
                  <c:v>43244</c:v>
                </c:pt>
                <c:pt idx="26">
                  <c:v>43243</c:v>
                </c:pt>
                <c:pt idx="27">
                  <c:v>43242</c:v>
                </c:pt>
                <c:pt idx="28">
                  <c:v>43241</c:v>
                </c:pt>
                <c:pt idx="29">
                  <c:v>43238</c:v>
                </c:pt>
                <c:pt idx="30">
                  <c:v>43237</c:v>
                </c:pt>
                <c:pt idx="31">
                  <c:v>43236</c:v>
                </c:pt>
                <c:pt idx="32">
                  <c:v>43235</c:v>
                </c:pt>
                <c:pt idx="33">
                  <c:v>43234</c:v>
                </c:pt>
                <c:pt idx="34">
                  <c:v>43231</c:v>
                </c:pt>
                <c:pt idx="35">
                  <c:v>43230</c:v>
                </c:pt>
                <c:pt idx="36">
                  <c:v>43229</c:v>
                </c:pt>
                <c:pt idx="37">
                  <c:v>43228</c:v>
                </c:pt>
                <c:pt idx="38">
                  <c:v>43227</c:v>
                </c:pt>
                <c:pt idx="39">
                  <c:v>43224</c:v>
                </c:pt>
                <c:pt idx="40">
                  <c:v>43223</c:v>
                </c:pt>
                <c:pt idx="41">
                  <c:v>43222</c:v>
                </c:pt>
                <c:pt idx="42">
                  <c:v>43221</c:v>
                </c:pt>
                <c:pt idx="43">
                  <c:v>43220</c:v>
                </c:pt>
                <c:pt idx="44">
                  <c:v>43217</c:v>
                </c:pt>
                <c:pt idx="45">
                  <c:v>43216</c:v>
                </c:pt>
                <c:pt idx="46">
                  <c:v>43215</c:v>
                </c:pt>
                <c:pt idx="47">
                  <c:v>43214</c:v>
                </c:pt>
                <c:pt idx="48">
                  <c:v>43213</c:v>
                </c:pt>
                <c:pt idx="49">
                  <c:v>43210</c:v>
                </c:pt>
                <c:pt idx="50">
                  <c:v>43209</c:v>
                </c:pt>
                <c:pt idx="51">
                  <c:v>43208</c:v>
                </c:pt>
                <c:pt idx="52">
                  <c:v>43207</c:v>
                </c:pt>
                <c:pt idx="53">
                  <c:v>43206</c:v>
                </c:pt>
                <c:pt idx="54">
                  <c:v>43203</c:v>
                </c:pt>
                <c:pt idx="55">
                  <c:v>43202</c:v>
                </c:pt>
                <c:pt idx="56">
                  <c:v>43201</c:v>
                </c:pt>
                <c:pt idx="57">
                  <c:v>43200</c:v>
                </c:pt>
                <c:pt idx="58">
                  <c:v>43199</c:v>
                </c:pt>
                <c:pt idx="59">
                  <c:v>43196</c:v>
                </c:pt>
                <c:pt idx="60">
                  <c:v>43195</c:v>
                </c:pt>
                <c:pt idx="61">
                  <c:v>43194</c:v>
                </c:pt>
                <c:pt idx="62">
                  <c:v>43193</c:v>
                </c:pt>
                <c:pt idx="63">
                  <c:v>43192</c:v>
                </c:pt>
                <c:pt idx="64">
                  <c:v>43188</c:v>
                </c:pt>
                <c:pt idx="65">
                  <c:v>43187</c:v>
                </c:pt>
                <c:pt idx="66">
                  <c:v>43186</c:v>
                </c:pt>
                <c:pt idx="67">
                  <c:v>43185</c:v>
                </c:pt>
                <c:pt idx="68">
                  <c:v>43182</c:v>
                </c:pt>
                <c:pt idx="69">
                  <c:v>43181</c:v>
                </c:pt>
                <c:pt idx="70">
                  <c:v>43180</c:v>
                </c:pt>
                <c:pt idx="71">
                  <c:v>43179</c:v>
                </c:pt>
                <c:pt idx="72">
                  <c:v>43178</c:v>
                </c:pt>
                <c:pt idx="73">
                  <c:v>43175</c:v>
                </c:pt>
                <c:pt idx="74">
                  <c:v>43174</c:v>
                </c:pt>
                <c:pt idx="75">
                  <c:v>43173</c:v>
                </c:pt>
                <c:pt idx="76">
                  <c:v>43172</c:v>
                </c:pt>
                <c:pt idx="77">
                  <c:v>43171</c:v>
                </c:pt>
                <c:pt idx="78">
                  <c:v>43168</c:v>
                </c:pt>
                <c:pt idx="79">
                  <c:v>43167</c:v>
                </c:pt>
                <c:pt idx="80">
                  <c:v>43166</c:v>
                </c:pt>
                <c:pt idx="81">
                  <c:v>43165</c:v>
                </c:pt>
                <c:pt idx="82">
                  <c:v>43164</c:v>
                </c:pt>
                <c:pt idx="83">
                  <c:v>43161</c:v>
                </c:pt>
                <c:pt idx="84">
                  <c:v>43160</c:v>
                </c:pt>
                <c:pt idx="85">
                  <c:v>43159</c:v>
                </c:pt>
                <c:pt idx="86">
                  <c:v>43158</c:v>
                </c:pt>
                <c:pt idx="87">
                  <c:v>43157</c:v>
                </c:pt>
                <c:pt idx="88">
                  <c:v>43154</c:v>
                </c:pt>
                <c:pt idx="89">
                  <c:v>43153</c:v>
                </c:pt>
                <c:pt idx="90">
                  <c:v>43152</c:v>
                </c:pt>
                <c:pt idx="91">
                  <c:v>43151</c:v>
                </c:pt>
                <c:pt idx="92">
                  <c:v>43147</c:v>
                </c:pt>
                <c:pt idx="93">
                  <c:v>43146</c:v>
                </c:pt>
                <c:pt idx="94">
                  <c:v>43145</c:v>
                </c:pt>
                <c:pt idx="95">
                  <c:v>43144</c:v>
                </c:pt>
                <c:pt idx="96">
                  <c:v>43143</c:v>
                </c:pt>
                <c:pt idx="97">
                  <c:v>43140</c:v>
                </c:pt>
                <c:pt idx="98">
                  <c:v>43139</c:v>
                </c:pt>
                <c:pt idx="99">
                  <c:v>43138</c:v>
                </c:pt>
                <c:pt idx="100">
                  <c:v>43137</c:v>
                </c:pt>
                <c:pt idx="101">
                  <c:v>43136</c:v>
                </c:pt>
                <c:pt idx="102">
                  <c:v>43133</c:v>
                </c:pt>
                <c:pt idx="103">
                  <c:v>43132</c:v>
                </c:pt>
                <c:pt idx="104">
                  <c:v>43131</c:v>
                </c:pt>
                <c:pt idx="105">
                  <c:v>43130</c:v>
                </c:pt>
                <c:pt idx="106">
                  <c:v>43129</c:v>
                </c:pt>
                <c:pt idx="107">
                  <c:v>43126</c:v>
                </c:pt>
                <c:pt idx="108">
                  <c:v>43125</c:v>
                </c:pt>
                <c:pt idx="109">
                  <c:v>43124</c:v>
                </c:pt>
                <c:pt idx="110">
                  <c:v>43123</c:v>
                </c:pt>
                <c:pt idx="111">
                  <c:v>43122</c:v>
                </c:pt>
                <c:pt idx="112">
                  <c:v>43119</c:v>
                </c:pt>
                <c:pt idx="113">
                  <c:v>43118</c:v>
                </c:pt>
                <c:pt idx="114">
                  <c:v>43117</c:v>
                </c:pt>
                <c:pt idx="115">
                  <c:v>43116</c:v>
                </c:pt>
                <c:pt idx="116">
                  <c:v>43112</c:v>
                </c:pt>
                <c:pt idx="117">
                  <c:v>43111</c:v>
                </c:pt>
                <c:pt idx="118">
                  <c:v>43110</c:v>
                </c:pt>
                <c:pt idx="119">
                  <c:v>43109</c:v>
                </c:pt>
                <c:pt idx="120">
                  <c:v>43108</c:v>
                </c:pt>
                <c:pt idx="121">
                  <c:v>43105</c:v>
                </c:pt>
                <c:pt idx="122">
                  <c:v>43104</c:v>
                </c:pt>
                <c:pt idx="123">
                  <c:v>43103</c:v>
                </c:pt>
                <c:pt idx="124">
                  <c:v>43102</c:v>
                </c:pt>
                <c:pt idx="125">
                  <c:v>43098</c:v>
                </c:pt>
                <c:pt idx="126">
                  <c:v>43097</c:v>
                </c:pt>
                <c:pt idx="127">
                  <c:v>43096</c:v>
                </c:pt>
                <c:pt idx="128">
                  <c:v>43095</c:v>
                </c:pt>
                <c:pt idx="129">
                  <c:v>43091</c:v>
                </c:pt>
                <c:pt idx="130">
                  <c:v>43090</c:v>
                </c:pt>
                <c:pt idx="131">
                  <c:v>43089</c:v>
                </c:pt>
                <c:pt idx="132">
                  <c:v>43088</c:v>
                </c:pt>
                <c:pt idx="133">
                  <c:v>43087</c:v>
                </c:pt>
                <c:pt idx="134">
                  <c:v>43084</c:v>
                </c:pt>
                <c:pt idx="135">
                  <c:v>43083</c:v>
                </c:pt>
                <c:pt idx="136">
                  <c:v>43082</c:v>
                </c:pt>
                <c:pt idx="137">
                  <c:v>43081</c:v>
                </c:pt>
                <c:pt idx="138">
                  <c:v>43080</c:v>
                </c:pt>
                <c:pt idx="139">
                  <c:v>43077</c:v>
                </c:pt>
                <c:pt idx="140">
                  <c:v>43076</c:v>
                </c:pt>
                <c:pt idx="141">
                  <c:v>43075</c:v>
                </c:pt>
                <c:pt idx="142">
                  <c:v>43074</c:v>
                </c:pt>
                <c:pt idx="143">
                  <c:v>43073</c:v>
                </c:pt>
                <c:pt idx="144">
                  <c:v>43070</c:v>
                </c:pt>
                <c:pt idx="145">
                  <c:v>43069</c:v>
                </c:pt>
                <c:pt idx="146">
                  <c:v>43068</c:v>
                </c:pt>
                <c:pt idx="147">
                  <c:v>43067</c:v>
                </c:pt>
                <c:pt idx="148">
                  <c:v>43066</c:v>
                </c:pt>
                <c:pt idx="149">
                  <c:v>43063</c:v>
                </c:pt>
                <c:pt idx="150">
                  <c:v>43061</c:v>
                </c:pt>
                <c:pt idx="151">
                  <c:v>43060</c:v>
                </c:pt>
                <c:pt idx="152">
                  <c:v>43059</c:v>
                </c:pt>
                <c:pt idx="153">
                  <c:v>43056</c:v>
                </c:pt>
                <c:pt idx="154">
                  <c:v>43055</c:v>
                </c:pt>
                <c:pt idx="155">
                  <c:v>43054</c:v>
                </c:pt>
                <c:pt idx="156">
                  <c:v>43053</c:v>
                </c:pt>
                <c:pt idx="157">
                  <c:v>43052</c:v>
                </c:pt>
                <c:pt idx="158">
                  <c:v>43049</c:v>
                </c:pt>
                <c:pt idx="159">
                  <c:v>43048</c:v>
                </c:pt>
                <c:pt idx="160">
                  <c:v>43047</c:v>
                </c:pt>
                <c:pt idx="161">
                  <c:v>43046</c:v>
                </c:pt>
                <c:pt idx="162">
                  <c:v>43045</c:v>
                </c:pt>
                <c:pt idx="163">
                  <c:v>43042</c:v>
                </c:pt>
                <c:pt idx="164">
                  <c:v>43041</c:v>
                </c:pt>
                <c:pt idx="165">
                  <c:v>43040</c:v>
                </c:pt>
                <c:pt idx="166">
                  <c:v>43039</c:v>
                </c:pt>
                <c:pt idx="167">
                  <c:v>43038</c:v>
                </c:pt>
                <c:pt idx="168">
                  <c:v>43035</c:v>
                </c:pt>
                <c:pt idx="169">
                  <c:v>43034</c:v>
                </c:pt>
                <c:pt idx="170">
                  <c:v>43033</c:v>
                </c:pt>
                <c:pt idx="171">
                  <c:v>43032</c:v>
                </c:pt>
                <c:pt idx="172">
                  <c:v>43031</c:v>
                </c:pt>
                <c:pt idx="173">
                  <c:v>43028</c:v>
                </c:pt>
                <c:pt idx="174">
                  <c:v>43027</c:v>
                </c:pt>
                <c:pt idx="175">
                  <c:v>43026</c:v>
                </c:pt>
                <c:pt idx="176">
                  <c:v>43025</c:v>
                </c:pt>
                <c:pt idx="177">
                  <c:v>43024</c:v>
                </c:pt>
                <c:pt idx="178">
                  <c:v>43021</c:v>
                </c:pt>
                <c:pt idx="179">
                  <c:v>43020</c:v>
                </c:pt>
                <c:pt idx="180">
                  <c:v>43019</c:v>
                </c:pt>
                <c:pt idx="181">
                  <c:v>43018</c:v>
                </c:pt>
                <c:pt idx="182">
                  <c:v>43017</c:v>
                </c:pt>
                <c:pt idx="183">
                  <c:v>43014</c:v>
                </c:pt>
                <c:pt idx="184">
                  <c:v>43013</c:v>
                </c:pt>
                <c:pt idx="185">
                  <c:v>43012</c:v>
                </c:pt>
                <c:pt idx="186">
                  <c:v>43011</c:v>
                </c:pt>
                <c:pt idx="187">
                  <c:v>43010</c:v>
                </c:pt>
                <c:pt idx="188">
                  <c:v>43007</c:v>
                </c:pt>
                <c:pt idx="189">
                  <c:v>43006</c:v>
                </c:pt>
                <c:pt idx="190">
                  <c:v>43005</c:v>
                </c:pt>
                <c:pt idx="191">
                  <c:v>43004</c:v>
                </c:pt>
                <c:pt idx="192">
                  <c:v>43003</c:v>
                </c:pt>
                <c:pt idx="193">
                  <c:v>43000</c:v>
                </c:pt>
                <c:pt idx="194">
                  <c:v>42999</c:v>
                </c:pt>
                <c:pt idx="195">
                  <c:v>42998</c:v>
                </c:pt>
                <c:pt idx="196">
                  <c:v>42997</c:v>
                </c:pt>
                <c:pt idx="197">
                  <c:v>42996</c:v>
                </c:pt>
                <c:pt idx="198">
                  <c:v>42993</c:v>
                </c:pt>
                <c:pt idx="199">
                  <c:v>42992</c:v>
                </c:pt>
                <c:pt idx="200">
                  <c:v>42991</c:v>
                </c:pt>
                <c:pt idx="201">
                  <c:v>42990</c:v>
                </c:pt>
                <c:pt idx="202">
                  <c:v>42989</c:v>
                </c:pt>
                <c:pt idx="203">
                  <c:v>42986</c:v>
                </c:pt>
                <c:pt idx="204">
                  <c:v>42985</c:v>
                </c:pt>
                <c:pt idx="205">
                  <c:v>42984</c:v>
                </c:pt>
                <c:pt idx="206">
                  <c:v>42983</c:v>
                </c:pt>
                <c:pt idx="207">
                  <c:v>42979</c:v>
                </c:pt>
                <c:pt idx="208">
                  <c:v>42978</c:v>
                </c:pt>
                <c:pt idx="209">
                  <c:v>42977</c:v>
                </c:pt>
                <c:pt idx="210">
                  <c:v>42976</c:v>
                </c:pt>
                <c:pt idx="211">
                  <c:v>42975</c:v>
                </c:pt>
                <c:pt idx="212">
                  <c:v>42972</c:v>
                </c:pt>
                <c:pt idx="213">
                  <c:v>42971</c:v>
                </c:pt>
                <c:pt idx="214">
                  <c:v>42970</c:v>
                </c:pt>
                <c:pt idx="215">
                  <c:v>42969</c:v>
                </c:pt>
                <c:pt idx="216">
                  <c:v>42968</c:v>
                </c:pt>
                <c:pt idx="217">
                  <c:v>42965</c:v>
                </c:pt>
                <c:pt idx="218">
                  <c:v>42964</c:v>
                </c:pt>
                <c:pt idx="219">
                  <c:v>42963</c:v>
                </c:pt>
                <c:pt idx="220">
                  <c:v>42962</c:v>
                </c:pt>
                <c:pt idx="221">
                  <c:v>42961</c:v>
                </c:pt>
                <c:pt idx="222">
                  <c:v>42958</c:v>
                </c:pt>
                <c:pt idx="223">
                  <c:v>42957</c:v>
                </c:pt>
                <c:pt idx="224">
                  <c:v>42956</c:v>
                </c:pt>
                <c:pt idx="225">
                  <c:v>42955</c:v>
                </c:pt>
                <c:pt idx="226">
                  <c:v>42954</c:v>
                </c:pt>
                <c:pt idx="227">
                  <c:v>42951</c:v>
                </c:pt>
                <c:pt idx="228">
                  <c:v>42950</c:v>
                </c:pt>
                <c:pt idx="229">
                  <c:v>42949</c:v>
                </c:pt>
                <c:pt idx="230">
                  <c:v>42948</c:v>
                </c:pt>
                <c:pt idx="231">
                  <c:v>42947</c:v>
                </c:pt>
                <c:pt idx="232">
                  <c:v>42944</c:v>
                </c:pt>
                <c:pt idx="233">
                  <c:v>42943</c:v>
                </c:pt>
                <c:pt idx="234">
                  <c:v>42942</c:v>
                </c:pt>
                <c:pt idx="235">
                  <c:v>42941</c:v>
                </c:pt>
                <c:pt idx="236">
                  <c:v>42940</c:v>
                </c:pt>
                <c:pt idx="237">
                  <c:v>42937</c:v>
                </c:pt>
                <c:pt idx="238">
                  <c:v>42936</c:v>
                </c:pt>
                <c:pt idx="239">
                  <c:v>42935</c:v>
                </c:pt>
                <c:pt idx="240">
                  <c:v>42934</c:v>
                </c:pt>
                <c:pt idx="241">
                  <c:v>42933</c:v>
                </c:pt>
                <c:pt idx="242">
                  <c:v>42930</c:v>
                </c:pt>
                <c:pt idx="243">
                  <c:v>42929</c:v>
                </c:pt>
                <c:pt idx="244">
                  <c:v>42928</c:v>
                </c:pt>
                <c:pt idx="245">
                  <c:v>42927</c:v>
                </c:pt>
                <c:pt idx="246">
                  <c:v>42926</c:v>
                </c:pt>
                <c:pt idx="247">
                  <c:v>42923</c:v>
                </c:pt>
                <c:pt idx="248">
                  <c:v>42922</c:v>
                </c:pt>
                <c:pt idx="249">
                  <c:v>42921</c:v>
                </c:pt>
                <c:pt idx="250">
                  <c:v>42919</c:v>
                </c:pt>
              </c:numCache>
            </c:numRef>
          </c:cat>
          <c:val>
            <c:numRef>
              <c:f>INTC!$H$8:$H$258</c:f>
              <c:numCache>
                <c:formatCode>General</c:formatCode>
                <c:ptCount val="251"/>
                <c:pt idx="0">
                  <c:v>49.619999</c:v>
                </c:pt>
                <c:pt idx="1">
                  <c:v>48.915001000000004</c:v>
                </c:pt>
                <c:pt idx="2">
                  <c:v>49.049999</c:v>
                </c:pt>
                <c:pt idx="3">
                  <c:v>49.809999500000004</c:v>
                </c:pt>
                <c:pt idx="4">
                  <c:v>50.939998500000002</c:v>
                </c:pt>
                <c:pt idx="5">
                  <c:v>52.559999500000004</c:v>
                </c:pt>
                <c:pt idx="6">
                  <c:v>53.284999999999997</c:v>
                </c:pt>
                <c:pt idx="7">
                  <c:v>53.324999000000005</c:v>
                </c:pt>
                <c:pt idx="8">
                  <c:v>52.534999499999998</c:v>
                </c:pt>
                <c:pt idx="9">
                  <c:v>53.760000000000005</c:v>
                </c:pt>
                <c:pt idx="10">
                  <c:v>55.139999500000002</c:v>
                </c:pt>
                <c:pt idx="11">
                  <c:v>55.495001000000002</c:v>
                </c:pt>
                <c:pt idx="12">
                  <c:v>55.004999499999997</c:v>
                </c:pt>
                <c:pt idx="13">
                  <c:v>54.8449995</c:v>
                </c:pt>
                <c:pt idx="14">
                  <c:v>54.659999499999998</c:v>
                </c:pt>
                <c:pt idx="15">
                  <c:v>55.305</c:v>
                </c:pt>
                <c:pt idx="16">
                  <c:v>56.3999995</c:v>
                </c:pt>
                <c:pt idx="17">
                  <c:v>56.779998999999997</c:v>
                </c:pt>
                <c:pt idx="18">
                  <c:v>56.715000500000002</c:v>
                </c:pt>
                <c:pt idx="19">
                  <c:v>56.92</c:v>
                </c:pt>
                <c:pt idx="20">
                  <c:v>56.460001000000005</c:v>
                </c:pt>
                <c:pt idx="21">
                  <c:v>55.434999500000004</c:v>
                </c:pt>
                <c:pt idx="22">
                  <c:v>55.784999499999998</c:v>
                </c:pt>
                <c:pt idx="23">
                  <c:v>55.2199995</c:v>
                </c:pt>
                <c:pt idx="24">
                  <c:v>55.119999</c:v>
                </c:pt>
                <c:pt idx="25">
                  <c:v>54.965000000000003</c:v>
                </c:pt>
                <c:pt idx="26">
                  <c:v>54.604999500000005</c:v>
                </c:pt>
                <c:pt idx="27">
                  <c:v>54.590000500000002</c:v>
                </c:pt>
                <c:pt idx="28">
                  <c:v>54.340000500000002</c:v>
                </c:pt>
                <c:pt idx="29">
                  <c:v>54.014999500000002</c:v>
                </c:pt>
                <c:pt idx="30">
                  <c:v>54.68</c:v>
                </c:pt>
                <c:pt idx="31">
                  <c:v>54.404998500000005</c:v>
                </c:pt>
                <c:pt idx="32">
                  <c:v>54.25</c:v>
                </c:pt>
                <c:pt idx="33">
                  <c:v>54.835001000000005</c:v>
                </c:pt>
                <c:pt idx="34">
                  <c:v>54.6449985</c:v>
                </c:pt>
                <c:pt idx="35">
                  <c:v>54.764999500000002</c:v>
                </c:pt>
                <c:pt idx="36">
                  <c:v>54.049999</c:v>
                </c:pt>
                <c:pt idx="37">
                  <c:v>53.460000999999998</c:v>
                </c:pt>
                <c:pt idx="38">
                  <c:v>53.095001499999995</c:v>
                </c:pt>
                <c:pt idx="39">
                  <c:v>52.199998999999998</c:v>
                </c:pt>
                <c:pt idx="40">
                  <c:v>52.084998999999996</c:v>
                </c:pt>
                <c:pt idx="41">
                  <c:v>52.700000500000002</c:v>
                </c:pt>
                <c:pt idx="42">
                  <c:v>52.485000499999998</c:v>
                </c:pt>
                <c:pt idx="43">
                  <c:v>52.09</c:v>
                </c:pt>
                <c:pt idx="44">
                  <c:v>54.084999499999995</c:v>
                </c:pt>
                <c:pt idx="45">
                  <c:v>52.654998500000005</c:v>
                </c:pt>
                <c:pt idx="46">
                  <c:v>51.620001000000002</c:v>
                </c:pt>
                <c:pt idx="47">
                  <c:v>51.66</c:v>
                </c:pt>
                <c:pt idx="48">
                  <c:v>51.3949985</c:v>
                </c:pt>
                <c:pt idx="49">
                  <c:v>51.849998499999998</c:v>
                </c:pt>
                <c:pt idx="50">
                  <c:v>52.585001000000005</c:v>
                </c:pt>
                <c:pt idx="51">
                  <c:v>53.565000499999996</c:v>
                </c:pt>
                <c:pt idx="52">
                  <c:v>53.225000499999993</c:v>
                </c:pt>
                <c:pt idx="53">
                  <c:v>52.345001499999995</c:v>
                </c:pt>
                <c:pt idx="54">
                  <c:v>52.460000999999998</c:v>
                </c:pt>
                <c:pt idx="55">
                  <c:v>52.1050015</c:v>
                </c:pt>
                <c:pt idx="56">
                  <c:v>51.045000000000002</c:v>
                </c:pt>
                <c:pt idx="57">
                  <c:v>51.194999500000002</c:v>
                </c:pt>
                <c:pt idx="58">
                  <c:v>49.354999499999998</c:v>
                </c:pt>
                <c:pt idx="59">
                  <c:v>49.290000999999997</c:v>
                </c:pt>
                <c:pt idx="60">
                  <c:v>50.194999500000002</c:v>
                </c:pt>
                <c:pt idx="61">
                  <c:v>49.045000000000002</c:v>
                </c:pt>
                <c:pt idx="62">
                  <c:v>49.375</c:v>
                </c:pt>
                <c:pt idx="63">
                  <c:v>50.304998499999996</c:v>
                </c:pt>
                <c:pt idx="64">
                  <c:v>51.030000999999999</c:v>
                </c:pt>
                <c:pt idx="65">
                  <c:v>50.049999</c:v>
                </c:pt>
                <c:pt idx="66">
                  <c:v>52.099998499999998</c:v>
                </c:pt>
                <c:pt idx="67">
                  <c:v>51.610000999999997</c:v>
                </c:pt>
                <c:pt idx="68">
                  <c:v>49.9750005</c:v>
                </c:pt>
                <c:pt idx="69">
                  <c:v>50.785001999999999</c:v>
                </c:pt>
                <c:pt idx="70">
                  <c:v>51.555</c:v>
                </c:pt>
                <c:pt idx="71">
                  <c:v>51.215000000000003</c:v>
                </c:pt>
                <c:pt idx="72">
                  <c:v>50.785001999999999</c:v>
                </c:pt>
                <c:pt idx="73">
                  <c:v>51.169998</c:v>
                </c:pt>
                <c:pt idx="74">
                  <c:v>51.555000499999998</c:v>
                </c:pt>
                <c:pt idx="75">
                  <c:v>51.960000999999998</c:v>
                </c:pt>
                <c:pt idx="76">
                  <c:v>52.1499995</c:v>
                </c:pt>
                <c:pt idx="77">
                  <c:v>51.690000499999996</c:v>
                </c:pt>
                <c:pt idx="78">
                  <c:v>51.729999500000005</c:v>
                </c:pt>
                <c:pt idx="79">
                  <c:v>51.265001499999997</c:v>
                </c:pt>
                <c:pt idx="80">
                  <c:v>50.75</c:v>
                </c:pt>
                <c:pt idx="81">
                  <c:v>50.434999500000004</c:v>
                </c:pt>
                <c:pt idx="82">
                  <c:v>49.16</c:v>
                </c:pt>
                <c:pt idx="83">
                  <c:v>48.090000500000002</c:v>
                </c:pt>
                <c:pt idx="84">
                  <c:v>48.67</c:v>
                </c:pt>
                <c:pt idx="85">
                  <c:v>49.735000499999998</c:v>
                </c:pt>
                <c:pt idx="86">
                  <c:v>49.639999500000002</c:v>
                </c:pt>
                <c:pt idx="87">
                  <c:v>48.655000999999999</c:v>
                </c:pt>
                <c:pt idx="88">
                  <c:v>47.034999999999997</c:v>
                </c:pt>
                <c:pt idx="89">
                  <c:v>45.969999000000001</c:v>
                </c:pt>
                <c:pt idx="90">
                  <c:v>46.304998499999996</c:v>
                </c:pt>
                <c:pt idx="91">
                  <c:v>45.889999500000002</c:v>
                </c:pt>
                <c:pt idx="92">
                  <c:v>45.690000499999996</c:v>
                </c:pt>
                <c:pt idx="93">
                  <c:v>45.8999995</c:v>
                </c:pt>
                <c:pt idx="94">
                  <c:v>44.7250005</c:v>
                </c:pt>
                <c:pt idx="95">
                  <c:v>44.524999500000007</c:v>
                </c:pt>
                <c:pt idx="96">
                  <c:v>44.490002000000004</c:v>
                </c:pt>
                <c:pt idx="97">
                  <c:v>43.7250005</c:v>
                </c:pt>
                <c:pt idx="98">
                  <c:v>44.014999500000002</c:v>
                </c:pt>
                <c:pt idx="99">
                  <c:v>44.890001499999997</c:v>
                </c:pt>
                <c:pt idx="100">
                  <c:v>44.465000000000003</c:v>
                </c:pt>
                <c:pt idx="101">
                  <c:v>45.434999000000005</c:v>
                </c:pt>
                <c:pt idx="102">
                  <c:v>46.735000999999997</c:v>
                </c:pt>
                <c:pt idx="103">
                  <c:v>47.6750015</c:v>
                </c:pt>
                <c:pt idx="104">
                  <c:v>48.684999500000004</c:v>
                </c:pt>
                <c:pt idx="105">
                  <c:v>49.135000499999997</c:v>
                </c:pt>
                <c:pt idx="106">
                  <c:v>49.789998999999995</c:v>
                </c:pt>
                <c:pt idx="107">
                  <c:v>49.2300015</c:v>
                </c:pt>
                <c:pt idx="108">
                  <c:v>45.59</c:v>
                </c:pt>
                <c:pt idx="109">
                  <c:v>45.704999999999998</c:v>
                </c:pt>
                <c:pt idx="110">
                  <c:v>45.935001</c:v>
                </c:pt>
                <c:pt idx="111">
                  <c:v>45.2749995</c:v>
                </c:pt>
                <c:pt idx="112">
                  <c:v>44.7199995</c:v>
                </c:pt>
                <c:pt idx="113">
                  <c:v>44.440000999999995</c:v>
                </c:pt>
                <c:pt idx="114">
                  <c:v>43.969999000000001</c:v>
                </c:pt>
                <c:pt idx="115">
                  <c:v>43.344999000000001</c:v>
                </c:pt>
                <c:pt idx="116">
                  <c:v>43.345001499999995</c:v>
                </c:pt>
                <c:pt idx="117">
                  <c:v>43.104999499999998</c:v>
                </c:pt>
                <c:pt idx="118">
                  <c:v>42.915001000000004</c:v>
                </c:pt>
                <c:pt idx="119">
                  <c:v>44.16</c:v>
                </c:pt>
                <c:pt idx="120">
                  <c:v>44.505001</c:v>
                </c:pt>
                <c:pt idx="121">
                  <c:v>44.585000999999998</c:v>
                </c:pt>
                <c:pt idx="122">
                  <c:v>43.975000000000001</c:v>
                </c:pt>
                <c:pt idx="123">
                  <c:v>45.364999500000003</c:v>
                </c:pt>
                <c:pt idx="124">
                  <c:v>46.614999499999996</c:v>
                </c:pt>
                <c:pt idx="125">
                  <c:v>46.184999500000004</c:v>
                </c:pt>
                <c:pt idx="126">
                  <c:v>46.290001000000004</c:v>
                </c:pt>
                <c:pt idx="127">
                  <c:v>46.110000999999997</c:v>
                </c:pt>
                <c:pt idx="128">
                  <c:v>46.180000499999998</c:v>
                </c:pt>
                <c:pt idx="129">
                  <c:v>46.515001499999997</c:v>
                </c:pt>
                <c:pt idx="130">
                  <c:v>47.1499995</c:v>
                </c:pt>
                <c:pt idx="131">
                  <c:v>47.515000999999998</c:v>
                </c:pt>
                <c:pt idx="132">
                  <c:v>46.67</c:v>
                </c:pt>
                <c:pt idx="133">
                  <c:v>45.704999999999998</c:v>
                </c:pt>
                <c:pt idx="134">
                  <c:v>43.9800015</c:v>
                </c:pt>
                <c:pt idx="135">
                  <c:v>43.344999000000001</c:v>
                </c:pt>
                <c:pt idx="136">
                  <c:v>43.495001000000002</c:v>
                </c:pt>
                <c:pt idx="137">
                  <c:v>43.400001500000002</c:v>
                </c:pt>
                <c:pt idx="138">
                  <c:v>43.4699995</c:v>
                </c:pt>
                <c:pt idx="139">
                  <c:v>43.349997999999999</c:v>
                </c:pt>
                <c:pt idx="140">
                  <c:v>43.270000500000002</c:v>
                </c:pt>
                <c:pt idx="141">
                  <c:v>43.295000000000002</c:v>
                </c:pt>
                <c:pt idx="142">
                  <c:v>44.0199985</c:v>
                </c:pt>
                <c:pt idx="143">
                  <c:v>44.755001</c:v>
                </c:pt>
                <c:pt idx="144">
                  <c:v>44.704999999999998</c:v>
                </c:pt>
                <c:pt idx="145">
                  <c:v>44.6000005</c:v>
                </c:pt>
                <c:pt idx="146">
                  <c:v>44.3999995</c:v>
                </c:pt>
                <c:pt idx="147">
                  <c:v>44.690000999999995</c:v>
                </c:pt>
                <c:pt idx="148">
                  <c:v>44.454999999999998</c:v>
                </c:pt>
                <c:pt idx="149">
                  <c:v>44.6499995</c:v>
                </c:pt>
                <c:pt idx="150">
                  <c:v>44.7950005</c:v>
                </c:pt>
                <c:pt idx="151">
                  <c:v>44.83</c:v>
                </c:pt>
                <c:pt idx="152">
                  <c:v>44.674999499999998</c:v>
                </c:pt>
                <c:pt idx="153">
                  <c:v>45.065000499999996</c:v>
                </c:pt>
                <c:pt idx="154">
                  <c:v>45.640001499999997</c:v>
                </c:pt>
                <c:pt idx="155">
                  <c:v>45.424999</c:v>
                </c:pt>
                <c:pt idx="156">
                  <c:v>45.780000999999999</c:v>
                </c:pt>
                <c:pt idx="157">
                  <c:v>45.504998999999998</c:v>
                </c:pt>
                <c:pt idx="158">
                  <c:v>45.810001499999998</c:v>
                </c:pt>
                <c:pt idx="159">
                  <c:v>46.174999</c:v>
                </c:pt>
                <c:pt idx="160">
                  <c:v>46.66</c:v>
                </c:pt>
                <c:pt idx="161">
                  <c:v>46.739999999999995</c:v>
                </c:pt>
                <c:pt idx="162">
                  <c:v>46.6499995</c:v>
                </c:pt>
                <c:pt idx="163">
                  <c:v>46.770000500000002</c:v>
                </c:pt>
                <c:pt idx="164">
                  <c:v>46.854999499999998</c:v>
                </c:pt>
                <c:pt idx="165">
                  <c:v>46.34</c:v>
                </c:pt>
                <c:pt idx="166">
                  <c:v>45.345001499999995</c:v>
                </c:pt>
                <c:pt idx="167">
                  <c:v>44.424999499999998</c:v>
                </c:pt>
                <c:pt idx="168">
                  <c:v>43.8500005</c:v>
                </c:pt>
                <c:pt idx="169">
                  <c:v>41.129998999999998</c:v>
                </c:pt>
                <c:pt idx="170">
                  <c:v>40.834998999999996</c:v>
                </c:pt>
                <c:pt idx="171">
                  <c:v>40.9750005</c:v>
                </c:pt>
                <c:pt idx="172">
                  <c:v>40.690000499999996</c:v>
                </c:pt>
                <c:pt idx="173">
                  <c:v>40.380001</c:v>
                </c:pt>
                <c:pt idx="174">
                  <c:v>39.985000499999998</c:v>
                </c:pt>
                <c:pt idx="175">
                  <c:v>40.0249995</c:v>
                </c:pt>
                <c:pt idx="176">
                  <c:v>39.675000999999995</c:v>
                </c:pt>
                <c:pt idx="177">
                  <c:v>39.734998500000003</c:v>
                </c:pt>
                <c:pt idx="178">
                  <c:v>39.554998499999996</c:v>
                </c:pt>
                <c:pt idx="179">
                  <c:v>39.2699985</c:v>
                </c:pt>
                <c:pt idx="180">
                  <c:v>39.389999500000002</c:v>
                </c:pt>
                <c:pt idx="181">
                  <c:v>39.790001000000004</c:v>
                </c:pt>
                <c:pt idx="182">
                  <c:v>39.770000499999995</c:v>
                </c:pt>
                <c:pt idx="183">
                  <c:v>39.614999499999996</c:v>
                </c:pt>
                <c:pt idx="184">
                  <c:v>39.514999500000002</c:v>
                </c:pt>
                <c:pt idx="185">
                  <c:v>39.364999500000003</c:v>
                </c:pt>
                <c:pt idx="186">
                  <c:v>39.165001000000004</c:v>
                </c:pt>
                <c:pt idx="187">
                  <c:v>38.58</c:v>
                </c:pt>
                <c:pt idx="188">
                  <c:v>37.960001000000005</c:v>
                </c:pt>
                <c:pt idx="189">
                  <c:v>37.575001</c:v>
                </c:pt>
                <c:pt idx="190">
                  <c:v>37.58</c:v>
                </c:pt>
                <c:pt idx="191">
                  <c:v>37.340000000000003</c:v>
                </c:pt>
                <c:pt idx="192">
                  <c:v>37.104999499999998</c:v>
                </c:pt>
                <c:pt idx="193">
                  <c:v>37.065000499999996</c:v>
                </c:pt>
                <c:pt idx="194">
                  <c:v>37.095001499999995</c:v>
                </c:pt>
                <c:pt idx="195">
                  <c:v>37.15</c:v>
                </c:pt>
                <c:pt idx="196">
                  <c:v>37.215000500000002</c:v>
                </c:pt>
                <c:pt idx="197">
                  <c:v>37</c:v>
                </c:pt>
                <c:pt idx="198">
                  <c:v>36.7749995</c:v>
                </c:pt>
                <c:pt idx="199">
                  <c:v>36.334999499999995</c:v>
                </c:pt>
                <c:pt idx="200">
                  <c:v>36.165001000000004</c:v>
                </c:pt>
                <c:pt idx="201">
                  <c:v>35.985000499999998</c:v>
                </c:pt>
                <c:pt idx="202">
                  <c:v>35.630001</c:v>
                </c:pt>
                <c:pt idx="203">
                  <c:v>35.304998499999996</c:v>
                </c:pt>
                <c:pt idx="204">
                  <c:v>35.710000999999998</c:v>
                </c:pt>
                <c:pt idx="205">
                  <c:v>35.489999500000003</c:v>
                </c:pt>
                <c:pt idx="206">
                  <c:v>35.020000000000003</c:v>
                </c:pt>
                <c:pt idx="207">
                  <c:v>35.165001000000004</c:v>
                </c:pt>
                <c:pt idx="208">
                  <c:v>35.004999499999997</c:v>
                </c:pt>
                <c:pt idx="209">
                  <c:v>34.819999500000002</c:v>
                </c:pt>
                <c:pt idx="210">
                  <c:v>34.619999</c:v>
                </c:pt>
                <c:pt idx="211">
                  <c:v>34.715000500000002</c:v>
                </c:pt>
                <c:pt idx="212">
                  <c:v>34.744999</c:v>
                </c:pt>
                <c:pt idx="213">
                  <c:v>34.704999999999998</c:v>
                </c:pt>
                <c:pt idx="214">
                  <c:v>34.600000499999993</c:v>
                </c:pt>
                <c:pt idx="215">
                  <c:v>34.835001000000005</c:v>
                </c:pt>
                <c:pt idx="216">
                  <c:v>35.004998999999998</c:v>
                </c:pt>
                <c:pt idx="217">
                  <c:v>35.1499995</c:v>
                </c:pt>
                <c:pt idx="218">
                  <c:v>35.384997999999996</c:v>
                </c:pt>
                <c:pt idx="219">
                  <c:v>35.895000499999995</c:v>
                </c:pt>
                <c:pt idx="220">
                  <c:v>36.1499995</c:v>
                </c:pt>
                <c:pt idx="221">
                  <c:v>36.229999500000005</c:v>
                </c:pt>
                <c:pt idx="222">
                  <c:v>36.064998500000002</c:v>
                </c:pt>
                <c:pt idx="223">
                  <c:v>36.270000500000002</c:v>
                </c:pt>
                <c:pt idx="224">
                  <c:v>36.434999500000004</c:v>
                </c:pt>
                <c:pt idx="225">
                  <c:v>36.389999500000002</c:v>
                </c:pt>
                <c:pt idx="226">
                  <c:v>36.409999499999998</c:v>
                </c:pt>
                <c:pt idx="227">
                  <c:v>36.375</c:v>
                </c:pt>
                <c:pt idx="228">
                  <c:v>36.520000499999995</c:v>
                </c:pt>
                <c:pt idx="229">
                  <c:v>36.485000499999998</c:v>
                </c:pt>
                <c:pt idx="230">
                  <c:v>36.004998999999998</c:v>
                </c:pt>
                <c:pt idx="231">
                  <c:v>35.470001000000003</c:v>
                </c:pt>
                <c:pt idx="232">
                  <c:v>35.220000999999996</c:v>
                </c:pt>
                <c:pt idx="233">
                  <c:v>34.875</c:v>
                </c:pt>
                <c:pt idx="234">
                  <c:v>34.7250005</c:v>
                </c:pt>
                <c:pt idx="235">
                  <c:v>34.609998500000003</c:v>
                </c:pt>
                <c:pt idx="236">
                  <c:v>34.614999999999995</c:v>
                </c:pt>
                <c:pt idx="237">
                  <c:v>34.635000499999997</c:v>
                </c:pt>
                <c:pt idx="238">
                  <c:v>34.645000499999995</c:v>
                </c:pt>
                <c:pt idx="239">
                  <c:v>34.620000500000003</c:v>
                </c:pt>
                <c:pt idx="240">
                  <c:v>34.479999499999998</c:v>
                </c:pt>
                <c:pt idx="241">
                  <c:v>34.6050015</c:v>
                </c:pt>
                <c:pt idx="242">
                  <c:v>34.58</c:v>
                </c:pt>
                <c:pt idx="243">
                  <c:v>34.285001999999999</c:v>
                </c:pt>
                <c:pt idx="244">
                  <c:v>34.264999500000002</c:v>
                </c:pt>
                <c:pt idx="245">
                  <c:v>33.779998500000005</c:v>
                </c:pt>
                <c:pt idx="246">
                  <c:v>33.450001</c:v>
                </c:pt>
                <c:pt idx="247">
                  <c:v>33.790001000000004</c:v>
                </c:pt>
                <c:pt idx="248">
                  <c:v>33.875</c:v>
                </c:pt>
                <c:pt idx="249">
                  <c:v>33.930000000000007</c:v>
                </c:pt>
                <c:pt idx="250">
                  <c:v>33.484998500000003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77-4329-A4E1-A9F76FF1A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814304"/>
        <c:axId val="60681397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INTC!$A$8:$A$258</c:f>
              <c:numCache>
                <c:formatCode>m/d/yyyy</c:formatCode>
                <c:ptCount val="251"/>
                <c:pt idx="0">
                  <c:v>43280</c:v>
                </c:pt>
                <c:pt idx="1">
                  <c:v>43279</c:v>
                </c:pt>
                <c:pt idx="2">
                  <c:v>43278</c:v>
                </c:pt>
                <c:pt idx="3">
                  <c:v>43277</c:v>
                </c:pt>
                <c:pt idx="4">
                  <c:v>43276</c:v>
                </c:pt>
                <c:pt idx="5">
                  <c:v>43273</c:v>
                </c:pt>
                <c:pt idx="6">
                  <c:v>43272</c:v>
                </c:pt>
                <c:pt idx="7">
                  <c:v>43271</c:v>
                </c:pt>
                <c:pt idx="8">
                  <c:v>43270</c:v>
                </c:pt>
                <c:pt idx="9">
                  <c:v>43269</c:v>
                </c:pt>
                <c:pt idx="10">
                  <c:v>43266</c:v>
                </c:pt>
                <c:pt idx="11">
                  <c:v>43265</c:v>
                </c:pt>
                <c:pt idx="12">
                  <c:v>43264</c:v>
                </c:pt>
                <c:pt idx="13">
                  <c:v>43263</c:v>
                </c:pt>
                <c:pt idx="14">
                  <c:v>43262</c:v>
                </c:pt>
                <c:pt idx="15">
                  <c:v>43259</c:v>
                </c:pt>
                <c:pt idx="16">
                  <c:v>43258</c:v>
                </c:pt>
                <c:pt idx="17">
                  <c:v>43257</c:v>
                </c:pt>
                <c:pt idx="18">
                  <c:v>43256</c:v>
                </c:pt>
                <c:pt idx="19">
                  <c:v>43255</c:v>
                </c:pt>
                <c:pt idx="20">
                  <c:v>43252</c:v>
                </c:pt>
                <c:pt idx="21">
                  <c:v>43251</c:v>
                </c:pt>
                <c:pt idx="22">
                  <c:v>43250</c:v>
                </c:pt>
                <c:pt idx="23">
                  <c:v>43249</c:v>
                </c:pt>
                <c:pt idx="24">
                  <c:v>43245</c:v>
                </c:pt>
                <c:pt idx="25">
                  <c:v>43244</c:v>
                </c:pt>
                <c:pt idx="26">
                  <c:v>43243</c:v>
                </c:pt>
                <c:pt idx="27">
                  <c:v>43242</c:v>
                </c:pt>
                <c:pt idx="28">
                  <c:v>43241</c:v>
                </c:pt>
                <c:pt idx="29">
                  <c:v>43238</c:v>
                </c:pt>
                <c:pt idx="30">
                  <c:v>43237</c:v>
                </c:pt>
                <c:pt idx="31">
                  <c:v>43236</c:v>
                </c:pt>
                <c:pt idx="32">
                  <c:v>43235</c:v>
                </c:pt>
                <c:pt idx="33">
                  <c:v>43234</c:v>
                </c:pt>
                <c:pt idx="34">
                  <c:v>43231</c:v>
                </c:pt>
                <c:pt idx="35">
                  <c:v>43230</c:v>
                </c:pt>
                <c:pt idx="36">
                  <c:v>43229</c:v>
                </c:pt>
                <c:pt idx="37">
                  <c:v>43228</c:v>
                </c:pt>
                <c:pt idx="38">
                  <c:v>43227</c:v>
                </c:pt>
                <c:pt idx="39">
                  <c:v>43224</c:v>
                </c:pt>
                <c:pt idx="40">
                  <c:v>43223</c:v>
                </c:pt>
                <c:pt idx="41">
                  <c:v>43222</c:v>
                </c:pt>
                <c:pt idx="42">
                  <c:v>43221</c:v>
                </c:pt>
                <c:pt idx="43">
                  <c:v>43220</c:v>
                </c:pt>
                <c:pt idx="44">
                  <c:v>43217</c:v>
                </c:pt>
                <c:pt idx="45">
                  <c:v>43216</c:v>
                </c:pt>
                <c:pt idx="46">
                  <c:v>43215</c:v>
                </c:pt>
                <c:pt idx="47">
                  <c:v>43214</c:v>
                </c:pt>
                <c:pt idx="48">
                  <c:v>43213</c:v>
                </c:pt>
                <c:pt idx="49">
                  <c:v>43210</c:v>
                </c:pt>
                <c:pt idx="50">
                  <c:v>43209</c:v>
                </c:pt>
                <c:pt idx="51">
                  <c:v>43208</c:v>
                </c:pt>
                <c:pt idx="52">
                  <c:v>43207</c:v>
                </c:pt>
                <c:pt idx="53">
                  <c:v>43206</c:v>
                </c:pt>
                <c:pt idx="54">
                  <c:v>43203</c:v>
                </c:pt>
                <c:pt idx="55">
                  <c:v>43202</c:v>
                </c:pt>
                <c:pt idx="56">
                  <c:v>43201</c:v>
                </c:pt>
                <c:pt idx="57">
                  <c:v>43200</c:v>
                </c:pt>
                <c:pt idx="58">
                  <c:v>43199</c:v>
                </c:pt>
                <c:pt idx="59">
                  <c:v>43196</c:v>
                </c:pt>
                <c:pt idx="60">
                  <c:v>43195</c:v>
                </c:pt>
                <c:pt idx="61">
                  <c:v>43194</c:v>
                </c:pt>
                <c:pt idx="62">
                  <c:v>43193</c:v>
                </c:pt>
                <c:pt idx="63">
                  <c:v>43192</c:v>
                </c:pt>
                <c:pt idx="64">
                  <c:v>43188</c:v>
                </c:pt>
                <c:pt idx="65">
                  <c:v>43187</c:v>
                </c:pt>
                <c:pt idx="66">
                  <c:v>43186</c:v>
                </c:pt>
                <c:pt idx="67">
                  <c:v>43185</c:v>
                </c:pt>
                <c:pt idx="68">
                  <c:v>43182</c:v>
                </c:pt>
                <c:pt idx="69">
                  <c:v>43181</c:v>
                </c:pt>
                <c:pt idx="70">
                  <c:v>43180</c:v>
                </c:pt>
                <c:pt idx="71">
                  <c:v>43179</c:v>
                </c:pt>
                <c:pt idx="72">
                  <c:v>43178</c:v>
                </c:pt>
                <c:pt idx="73">
                  <c:v>43175</c:v>
                </c:pt>
                <c:pt idx="74">
                  <c:v>43174</c:v>
                </c:pt>
                <c:pt idx="75">
                  <c:v>43173</c:v>
                </c:pt>
                <c:pt idx="76">
                  <c:v>43172</c:v>
                </c:pt>
                <c:pt idx="77">
                  <c:v>43171</c:v>
                </c:pt>
                <c:pt idx="78">
                  <c:v>43168</c:v>
                </c:pt>
                <c:pt idx="79">
                  <c:v>43167</c:v>
                </c:pt>
                <c:pt idx="80">
                  <c:v>43166</c:v>
                </c:pt>
                <c:pt idx="81">
                  <c:v>43165</c:v>
                </c:pt>
                <c:pt idx="82">
                  <c:v>43164</c:v>
                </c:pt>
                <c:pt idx="83">
                  <c:v>43161</c:v>
                </c:pt>
                <c:pt idx="84">
                  <c:v>43160</c:v>
                </c:pt>
                <c:pt idx="85">
                  <c:v>43159</c:v>
                </c:pt>
                <c:pt idx="86">
                  <c:v>43158</c:v>
                </c:pt>
                <c:pt idx="87">
                  <c:v>43157</c:v>
                </c:pt>
                <c:pt idx="88">
                  <c:v>43154</c:v>
                </c:pt>
                <c:pt idx="89">
                  <c:v>43153</c:v>
                </c:pt>
                <c:pt idx="90">
                  <c:v>43152</c:v>
                </c:pt>
                <c:pt idx="91">
                  <c:v>43151</c:v>
                </c:pt>
                <c:pt idx="92">
                  <c:v>43147</c:v>
                </c:pt>
                <c:pt idx="93">
                  <c:v>43146</c:v>
                </c:pt>
                <c:pt idx="94">
                  <c:v>43145</c:v>
                </c:pt>
                <c:pt idx="95">
                  <c:v>43144</c:v>
                </c:pt>
                <c:pt idx="96">
                  <c:v>43143</c:v>
                </c:pt>
                <c:pt idx="97">
                  <c:v>43140</c:v>
                </c:pt>
                <c:pt idx="98">
                  <c:v>43139</c:v>
                </c:pt>
                <c:pt idx="99">
                  <c:v>43138</c:v>
                </c:pt>
                <c:pt idx="100">
                  <c:v>43137</c:v>
                </c:pt>
                <c:pt idx="101">
                  <c:v>43136</c:v>
                </c:pt>
                <c:pt idx="102">
                  <c:v>43133</c:v>
                </c:pt>
                <c:pt idx="103">
                  <c:v>43132</c:v>
                </c:pt>
                <c:pt idx="104">
                  <c:v>43131</c:v>
                </c:pt>
                <c:pt idx="105">
                  <c:v>43130</c:v>
                </c:pt>
                <c:pt idx="106">
                  <c:v>43129</c:v>
                </c:pt>
                <c:pt idx="107">
                  <c:v>43126</c:v>
                </c:pt>
                <c:pt idx="108">
                  <c:v>43125</c:v>
                </c:pt>
                <c:pt idx="109">
                  <c:v>43124</c:v>
                </c:pt>
                <c:pt idx="110">
                  <c:v>43123</c:v>
                </c:pt>
                <c:pt idx="111">
                  <c:v>43122</c:v>
                </c:pt>
                <c:pt idx="112">
                  <c:v>43119</c:v>
                </c:pt>
                <c:pt idx="113">
                  <c:v>43118</c:v>
                </c:pt>
                <c:pt idx="114">
                  <c:v>43117</c:v>
                </c:pt>
                <c:pt idx="115">
                  <c:v>43116</c:v>
                </c:pt>
                <c:pt idx="116">
                  <c:v>43112</c:v>
                </c:pt>
                <c:pt idx="117">
                  <c:v>43111</c:v>
                </c:pt>
                <c:pt idx="118">
                  <c:v>43110</c:v>
                </c:pt>
                <c:pt idx="119">
                  <c:v>43109</c:v>
                </c:pt>
                <c:pt idx="120">
                  <c:v>43108</c:v>
                </c:pt>
                <c:pt idx="121">
                  <c:v>43105</c:v>
                </c:pt>
                <c:pt idx="122">
                  <c:v>43104</c:v>
                </c:pt>
                <c:pt idx="123">
                  <c:v>43103</c:v>
                </c:pt>
                <c:pt idx="124">
                  <c:v>43102</c:v>
                </c:pt>
                <c:pt idx="125">
                  <c:v>43098</c:v>
                </c:pt>
                <c:pt idx="126">
                  <c:v>43097</c:v>
                </c:pt>
                <c:pt idx="127">
                  <c:v>43096</c:v>
                </c:pt>
                <c:pt idx="128">
                  <c:v>43095</c:v>
                </c:pt>
                <c:pt idx="129">
                  <c:v>43091</c:v>
                </c:pt>
                <c:pt idx="130">
                  <c:v>43090</c:v>
                </c:pt>
                <c:pt idx="131">
                  <c:v>43089</c:v>
                </c:pt>
                <c:pt idx="132">
                  <c:v>43088</c:v>
                </c:pt>
                <c:pt idx="133">
                  <c:v>43087</c:v>
                </c:pt>
                <c:pt idx="134">
                  <c:v>43084</c:v>
                </c:pt>
                <c:pt idx="135">
                  <c:v>43083</c:v>
                </c:pt>
                <c:pt idx="136">
                  <c:v>43082</c:v>
                </c:pt>
                <c:pt idx="137">
                  <c:v>43081</c:v>
                </c:pt>
                <c:pt idx="138">
                  <c:v>43080</c:v>
                </c:pt>
                <c:pt idx="139">
                  <c:v>43077</c:v>
                </c:pt>
                <c:pt idx="140">
                  <c:v>43076</c:v>
                </c:pt>
                <c:pt idx="141">
                  <c:v>43075</c:v>
                </c:pt>
                <c:pt idx="142">
                  <c:v>43074</c:v>
                </c:pt>
                <c:pt idx="143">
                  <c:v>43073</c:v>
                </c:pt>
                <c:pt idx="144">
                  <c:v>43070</c:v>
                </c:pt>
                <c:pt idx="145">
                  <c:v>43069</c:v>
                </c:pt>
                <c:pt idx="146">
                  <c:v>43068</c:v>
                </c:pt>
                <c:pt idx="147">
                  <c:v>43067</c:v>
                </c:pt>
                <c:pt idx="148">
                  <c:v>43066</c:v>
                </c:pt>
                <c:pt idx="149">
                  <c:v>43063</c:v>
                </c:pt>
                <c:pt idx="150">
                  <c:v>43061</c:v>
                </c:pt>
                <c:pt idx="151">
                  <c:v>43060</c:v>
                </c:pt>
                <c:pt idx="152">
                  <c:v>43059</c:v>
                </c:pt>
                <c:pt idx="153">
                  <c:v>43056</c:v>
                </c:pt>
                <c:pt idx="154">
                  <c:v>43055</c:v>
                </c:pt>
                <c:pt idx="155">
                  <c:v>43054</c:v>
                </c:pt>
                <c:pt idx="156">
                  <c:v>43053</c:v>
                </c:pt>
                <c:pt idx="157">
                  <c:v>43052</c:v>
                </c:pt>
                <c:pt idx="158">
                  <c:v>43049</c:v>
                </c:pt>
                <c:pt idx="159">
                  <c:v>43048</c:v>
                </c:pt>
                <c:pt idx="160">
                  <c:v>43047</c:v>
                </c:pt>
                <c:pt idx="161">
                  <c:v>43046</c:v>
                </c:pt>
                <c:pt idx="162">
                  <c:v>43045</c:v>
                </c:pt>
                <c:pt idx="163">
                  <c:v>43042</c:v>
                </c:pt>
                <c:pt idx="164">
                  <c:v>43041</c:v>
                </c:pt>
                <c:pt idx="165">
                  <c:v>43040</c:v>
                </c:pt>
                <c:pt idx="166">
                  <c:v>43039</c:v>
                </c:pt>
                <c:pt idx="167">
                  <c:v>43038</c:v>
                </c:pt>
                <c:pt idx="168">
                  <c:v>43035</c:v>
                </c:pt>
                <c:pt idx="169">
                  <c:v>43034</c:v>
                </c:pt>
                <c:pt idx="170">
                  <c:v>43033</c:v>
                </c:pt>
                <c:pt idx="171">
                  <c:v>43032</c:v>
                </c:pt>
                <c:pt idx="172">
                  <c:v>43031</c:v>
                </c:pt>
                <c:pt idx="173">
                  <c:v>43028</c:v>
                </c:pt>
                <c:pt idx="174">
                  <c:v>43027</c:v>
                </c:pt>
                <c:pt idx="175">
                  <c:v>43026</c:v>
                </c:pt>
                <c:pt idx="176">
                  <c:v>43025</c:v>
                </c:pt>
                <c:pt idx="177">
                  <c:v>43024</c:v>
                </c:pt>
                <c:pt idx="178">
                  <c:v>43021</c:v>
                </c:pt>
                <c:pt idx="179">
                  <c:v>43020</c:v>
                </c:pt>
                <c:pt idx="180">
                  <c:v>43019</c:v>
                </c:pt>
                <c:pt idx="181">
                  <c:v>43018</c:v>
                </c:pt>
                <c:pt idx="182">
                  <c:v>43017</c:v>
                </c:pt>
                <c:pt idx="183">
                  <c:v>43014</c:v>
                </c:pt>
                <c:pt idx="184">
                  <c:v>43013</c:v>
                </c:pt>
                <c:pt idx="185">
                  <c:v>43012</c:v>
                </c:pt>
                <c:pt idx="186">
                  <c:v>43011</c:v>
                </c:pt>
                <c:pt idx="187">
                  <c:v>43010</c:v>
                </c:pt>
                <c:pt idx="188">
                  <c:v>43007</c:v>
                </c:pt>
                <c:pt idx="189">
                  <c:v>43006</c:v>
                </c:pt>
                <c:pt idx="190">
                  <c:v>43005</c:v>
                </c:pt>
                <c:pt idx="191">
                  <c:v>43004</c:v>
                </c:pt>
                <c:pt idx="192">
                  <c:v>43003</c:v>
                </c:pt>
                <c:pt idx="193">
                  <c:v>43000</c:v>
                </c:pt>
                <c:pt idx="194">
                  <c:v>42999</c:v>
                </c:pt>
                <c:pt idx="195">
                  <c:v>42998</c:v>
                </c:pt>
                <c:pt idx="196">
                  <c:v>42997</c:v>
                </c:pt>
                <c:pt idx="197">
                  <c:v>42996</c:v>
                </c:pt>
                <c:pt idx="198">
                  <c:v>42993</c:v>
                </c:pt>
                <c:pt idx="199">
                  <c:v>42992</c:v>
                </c:pt>
                <c:pt idx="200">
                  <c:v>42991</c:v>
                </c:pt>
                <c:pt idx="201">
                  <c:v>42990</c:v>
                </c:pt>
                <c:pt idx="202">
                  <c:v>42989</c:v>
                </c:pt>
                <c:pt idx="203">
                  <c:v>42986</c:v>
                </c:pt>
                <c:pt idx="204">
                  <c:v>42985</c:v>
                </c:pt>
                <c:pt idx="205">
                  <c:v>42984</c:v>
                </c:pt>
                <c:pt idx="206">
                  <c:v>42983</c:v>
                </c:pt>
                <c:pt idx="207">
                  <c:v>42979</c:v>
                </c:pt>
                <c:pt idx="208">
                  <c:v>42978</c:v>
                </c:pt>
                <c:pt idx="209">
                  <c:v>42977</c:v>
                </c:pt>
                <c:pt idx="210">
                  <c:v>42976</c:v>
                </c:pt>
                <c:pt idx="211">
                  <c:v>42975</c:v>
                </c:pt>
                <c:pt idx="212">
                  <c:v>42972</c:v>
                </c:pt>
                <c:pt idx="213">
                  <c:v>42971</c:v>
                </c:pt>
                <c:pt idx="214">
                  <c:v>42970</c:v>
                </c:pt>
                <c:pt idx="215">
                  <c:v>42969</c:v>
                </c:pt>
                <c:pt idx="216">
                  <c:v>42968</c:v>
                </c:pt>
                <c:pt idx="217">
                  <c:v>42965</c:v>
                </c:pt>
                <c:pt idx="218">
                  <c:v>42964</c:v>
                </c:pt>
                <c:pt idx="219">
                  <c:v>42963</c:v>
                </c:pt>
                <c:pt idx="220">
                  <c:v>42962</c:v>
                </c:pt>
                <c:pt idx="221">
                  <c:v>42961</c:v>
                </c:pt>
                <c:pt idx="222">
                  <c:v>42958</c:v>
                </c:pt>
                <c:pt idx="223">
                  <c:v>42957</c:v>
                </c:pt>
                <c:pt idx="224">
                  <c:v>42956</c:v>
                </c:pt>
                <c:pt idx="225">
                  <c:v>42955</c:v>
                </c:pt>
                <c:pt idx="226">
                  <c:v>42954</c:v>
                </c:pt>
                <c:pt idx="227">
                  <c:v>42951</c:v>
                </c:pt>
                <c:pt idx="228">
                  <c:v>42950</c:v>
                </c:pt>
                <c:pt idx="229">
                  <c:v>42949</c:v>
                </c:pt>
                <c:pt idx="230">
                  <c:v>42948</c:v>
                </c:pt>
                <c:pt idx="231">
                  <c:v>42947</c:v>
                </c:pt>
                <c:pt idx="232">
                  <c:v>42944</c:v>
                </c:pt>
                <c:pt idx="233">
                  <c:v>42943</c:v>
                </c:pt>
                <c:pt idx="234">
                  <c:v>42942</c:v>
                </c:pt>
                <c:pt idx="235">
                  <c:v>42941</c:v>
                </c:pt>
                <c:pt idx="236">
                  <c:v>42940</c:v>
                </c:pt>
                <c:pt idx="237">
                  <c:v>42937</c:v>
                </c:pt>
                <c:pt idx="238">
                  <c:v>42936</c:v>
                </c:pt>
                <c:pt idx="239">
                  <c:v>42935</c:v>
                </c:pt>
                <c:pt idx="240">
                  <c:v>42934</c:v>
                </c:pt>
                <c:pt idx="241">
                  <c:v>42933</c:v>
                </c:pt>
                <c:pt idx="242">
                  <c:v>42930</c:v>
                </c:pt>
                <c:pt idx="243">
                  <c:v>42929</c:v>
                </c:pt>
                <c:pt idx="244">
                  <c:v>42928</c:v>
                </c:pt>
                <c:pt idx="245">
                  <c:v>42927</c:v>
                </c:pt>
                <c:pt idx="246">
                  <c:v>42926</c:v>
                </c:pt>
                <c:pt idx="247">
                  <c:v>42923</c:v>
                </c:pt>
                <c:pt idx="248">
                  <c:v>42922</c:v>
                </c:pt>
                <c:pt idx="249">
                  <c:v>42921</c:v>
                </c:pt>
                <c:pt idx="250">
                  <c:v>42919</c:v>
                </c:pt>
              </c:numCache>
            </c:numRef>
          </c:cat>
          <c:val>
            <c:numRef>
              <c:f>INTC!$I$8:$I$258</c:f>
              <c:numCache>
                <c:formatCode>0%</c:formatCode>
                <c:ptCount val="251"/>
                <c:pt idx="0">
                  <c:v>1.4412715641158756E-2</c:v>
                </c:pt>
                <c:pt idx="1">
                  <c:v>-2.7522528593730646E-3</c:v>
                </c:pt>
                <c:pt idx="2">
                  <c:v>-1.5257990516542844E-2</c:v>
                </c:pt>
                <c:pt idx="3">
                  <c:v>-2.2182941367774048E-2</c:v>
                </c:pt>
                <c:pt idx="4">
                  <c:v>-3.0821937127301569E-2</c:v>
                </c:pt>
                <c:pt idx="5">
                  <c:v>-1.3606089893966278E-2</c:v>
                </c:pt>
                <c:pt idx="6">
                  <c:v>-7.5009846694997168E-4</c:v>
                </c:pt>
                <c:pt idx="7">
                  <c:v>1.5037584610617681E-2</c:v>
                </c:pt>
                <c:pt idx="8">
                  <c:v>-2.2786467633928706E-2</c:v>
                </c:pt>
                <c:pt idx="9">
                  <c:v>-2.5027194641160572E-2</c:v>
                </c:pt>
                <c:pt idx="10">
                  <c:v>-6.396999614433743E-3</c:v>
                </c:pt>
                <c:pt idx="11">
                  <c:v>8.9083084165832108E-3</c:v>
                </c:pt>
                <c:pt idx="12">
                  <c:v>2.9173124525235265E-3</c:v>
                </c:pt>
                <c:pt idx="13">
                  <c:v>3.3845591235324157E-3</c:v>
                </c:pt>
                <c:pt idx="14">
                  <c:v>-1.166260735918998E-2</c:v>
                </c:pt>
                <c:pt idx="15">
                  <c:v>-1.9414884923890825E-2</c:v>
                </c:pt>
                <c:pt idx="16">
                  <c:v>-6.6924886701741002E-3</c:v>
                </c:pt>
                <c:pt idx="17">
                  <c:v>1.1460548254776865E-3</c:v>
                </c:pt>
                <c:pt idx="18">
                  <c:v>-3.6015372452564923E-3</c:v>
                </c:pt>
                <c:pt idx="19">
                  <c:v>8.1473431075567322E-3</c:v>
                </c:pt>
                <c:pt idx="20">
                  <c:v>1.8490150793633576E-2</c:v>
                </c:pt>
                <c:pt idx="21">
                  <c:v>-6.2740880727263307E-3</c:v>
                </c:pt>
                <c:pt idx="22">
                  <c:v>1.0231800165083264E-2</c:v>
                </c:pt>
                <c:pt idx="23">
                  <c:v>1.8142326163685192E-3</c:v>
                </c:pt>
                <c:pt idx="24">
                  <c:v>2.8199581551896034E-3</c:v>
                </c:pt>
                <c:pt idx="25">
                  <c:v>6.5928120739200471E-3</c:v>
                </c:pt>
                <c:pt idx="26">
                  <c:v>2.7475727903690148E-4</c:v>
                </c:pt>
                <c:pt idx="27">
                  <c:v>4.6006624530671473E-3</c:v>
                </c:pt>
                <c:pt idx="28">
                  <c:v>6.0168657411539973E-3</c:v>
                </c:pt>
                <c:pt idx="29">
                  <c:v>-1.2161677029992646E-2</c:v>
                </c:pt>
                <c:pt idx="30">
                  <c:v>5.05471018439592E-3</c:v>
                </c:pt>
                <c:pt idx="31">
                  <c:v>2.8571152073733628E-3</c:v>
                </c:pt>
                <c:pt idx="32">
                  <c:v>-1.0668386784564943E-2</c:v>
                </c:pt>
                <c:pt idx="33">
                  <c:v>3.4770336758268121E-3</c:v>
                </c:pt>
                <c:pt idx="34">
                  <c:v>-2.1911987783365546E-3</c:v>
                </c:pt>
                <c:pt idx="35">
                  <c:v>1.3228501632349746E-2</c:v>
                </c:pt>
                <c:pt idx="36">
                  <c:v>1.1036251196478679E-2</c:v>
                </c:pt>
                <c:pt idx="37">
                  <c:v>6.8744606778098176E-3</c:v>
                </c:pt>
                <c:pt idx="38">
                  <c:v>1.7145642090912624E-2</c:v>
                </c:pt>
                <c:pt idx="39">
                  <c:v>2.2079293886518459E-3</c:v>
                </c:pt>
                <c:pt idx="40">
                  <c:v>-1.1669857574289877E-2</c:v>
                </c:pt>
                <c:pt idx="41">
                  <c:v>4.0964084586415008E-3</c:v>
                </c:pt>
                <c:pt idx="42">
                  <c:v>7.5830389710116091E-3</c:v>
                </c:pt>
                <c:pt idx="43">
                  <c:v>-3.6886373642288597E-2</c:v>
                </c:pt>
                <c:pt idx="44">
                  <c:v>2.715793449315149E-2</c:v>
                </c:pt>
                <c:pt idx="45">
                  <c:v>2.0050319255127541E-2</c:v>
                </c:pt>
                <c:pt idx="46">
                  <c:v>-7.7427409988375083E-4</c:v>
                </c:pt>
                <c:pt idx="47">
                  <c:v>5.1561729299398028E-3</c:v>
                </c:pt>
                <c:pt idx="48">
                  <c:v>-8.775313657916466E-3</c:v>
                </c:pt>
                <c:pt idx="49">
                  <c:v>-1.3977417248694305E-2</c:v>
                </c:pt>
                <c:pt idx="50">
                  <c:v>-1.829551929155664E-2</c:v>
                </c:pt>
                <c:pt idx="51">
                  <c:v>6.3879755153784063E-3</c:v>
                </c:pt>
                <c:pt idx="52">
                  <c:v>1.6811519243150618E-2</c:v>
                </c:pt>
                <c:pt idx="53">
                  <c:v>-2.1921368243969963E-3</c:v>
                </c:pt>
                <c:pt idx="54">
                  <c:v>6.8131559309138135E-3</c:v>
                </c:pt>
                <c:pt idx="55">
                  <c:v>2.0766020178274041E-2</c:v>
                </c:pt>
                <c:pt idx="56">
                  <c:v>-2.9299638922742803E-3</c:v>
                </c:pt>
                <c:pt idx="57">
                  <c:v>3.7280924296230686E-2</c:v>
                </c:pt>
                <c:pt idx="58">
                  <c:v>1.3186954490019491E-3</c:v>
                </c:pt>
                <c:pt idx="59">
                  <c:v>-1.8029654527638852E-2</c:v>
                </c:pt>
                <c:pt idx="60">
                  <c:v>2.344784381690284E-2</c:v>
                </c:pt>
                <c:pt idx="61">
                  <c:v>-6.6835443037974339E-3</c:v>
                </c:pt>
                <c:pt idx="62">
                  <c:v>-1.8487198642894234E-2</c:v>
                </c:pt>
                <c:pt idx="63">
                  <c:v>-1.420737773452135E-2</c:v>
                </c:pt>
                <c:pt idx="64">
                  <c:v>1.95804599316775E-2</c:v>
                </c:pt>
                <c:pt idx="65">
                  <c:v>-3.9347400365088277E-2</c:v>
                </c:pt>
                <c:pt idx="66">
                  <c:v>9.4942354292921107E-3</c:v>
                </c:pt>
                <c:pt idx="67">
                  <c:v>3.2716367856764642E-2</c:v>
                </c:pt>
                <c:pt idx="68">
                  <c:v>-1.5949620322944922E-2</c:v>
                </c:pt>
                <c:pt idx="69">
                  <c:v>-1.4935466977014859E-2</c:v>
                </c:pt>
                <c:pt idx="70">
                  <c:v>6.6386800741969404E-3</c:v>
                </c:pt>
                <c:pt idx="71">
                  <c:v>8.4670273322034091E-3</c:v>
                </c:pt>
                <c:pt idx="72">
                  <c:v>-7.5238619317515116E-3</c:v>
                </c:pt>
                <c:pt idx="73">
                  <c:v>-7.4678013047444125E-3</c:v>
                </c:pt>
                <c:pt idx="74">
                  <c:v>-7.7944667476045641E-3</c:v>
                </c:pt>
                <c:pt idx="75">
                  <c:v>-3.6433078009905162E-3</c:v>
                </c:pt>
                <c:pt idx="76">
                  <c:v>8.8991873776438322E-3</c:v>
                </c:pt>
                <c:pt idx="77">
                  <c:v>-7.7322637515217399E-4</c:v>
                </c:pt>
                <c:pt idx="78">
                  <c:v>9.0704766681808935E-3</c:v>
                </c:pt>
                <c:pt idx="79">
                  <c:v>1.014781280788171E-2</c:v>
                </c:pt>
                <c:pt idx="80">
                  <c:v>6.245672709880694E-3</c:v>
                </c:pt>
                <c:pt idx="81">
                  <c:v>2.5935709926769874E-2</c:v>
                </c:pt>
                <c:pt idx="82">
                  <c:v>2.2249937385631642E-2</c:v>
                </c:pt>
                <c:pt idx="83">
                  <c:v>-1.1916981713581251E-2</c:v>
                </c:pt>
                <c:pt idx="84">
                  <c:v>-2.1413501342982724E-2</c:v>
                </c:pt>
                <c:pt idx="85">
                  <c:v>1.9137993746352945E-3</c:v>
                </c:pt>
                <c:pt idx="86">
                  <c:v>2.0244547934548461E-2</c:v>
                </c:pt>
                <c:pt idx="87">
                  <c:v>3.4442457744233067E-2</c:v>
                </c:pt>
                <c:pt idx="88">
                  <c:v>2.3167305267942147E-2</c:v>
                </c:pt>
                <c:pt idx="89">
                  <c:v>-7.2346293240889538E-3</c:v>
                </c:pt>
                <c:pt idx="90">
                  <c:v>9.0433428747366748E-3</c:v>
                </c:pt>
                <c:pt idx="91">
                  <c:v>4.3773035196181575E-3</c:v>
                </c:pt>
                <c:pt idx="92">
                  <c:v>-4.5751416620386535E-3</c:v>
                </c:pt>
                <c:pt idx="93">
                  <c:v>2.6271637492770953E-2</c:v>
                </c:pt>
                <c:pt idx="94">
                  <c:v>4.4918810161916605E-3</c:v>
                </c:pt>
                <c:pt idx="95">
                  <c:v>7.8663741125484547E-4</c:v>
                </c:pt>
                <c:pt idx="96">
                  <c:v>1.7495745940586185E-2</c:v>
                </c:pt>
                <c:pt idx="97">
                  <c:v>-6.5886403111285203E-3</c:v>
                </c:pt>
                <c:pt idx="98">
                  <c:v>-1.9492135681928972E-2</c:v>
                </c:pt>
                <c:pt idx="99">
                  <c:v>9.5581131226806105E-3</c:v>
                </c:pt>
                <c:pt idx="100">
                  <c:v>-2.1349158607882907E-2</c:v>
                </c:pt>
                <c:pt idx="101">
                  <c:v>-2.781645388217692E-2</c:v>
                </c:pt>
                <c:pt idx="102">
                  <c:v>-1.9716842588877601E-2</c:v>
                </c:pt>
                <c:pt idx="103">
                  <c:v>-2.0745568663300552E-2</c:v>
                </c:pt>
                <c:pt idx="104">
                  <c:v>-9.1584612887099341E-3</c:v>
                </c:pt>
                <c:pt idx="105">
                  <c:v>-1.3155222196328984E-2</c:v>
                </c:pt>
                <c:pt idx="106">
                  <c:v>1.1375126608517255E-2</c:v>
                </c:pt>
                <c:pt idx="107">
                  <c:v>7.9842103531476125E-2</c:v>
                </c:pt>
                <c:pt idx="108">
                  <c:v>-2.5161360901431984E-3</c:v>
                </c:pt>
                <c:pt idx="109">
                  <c:v>-5.0070968758659969E-3</c:v>
                </c:pt>
                <c:pt idx="110">
                  <c:v>1.4577614738571117E-2</c:v>
                </c:pt>
                <c:pt idx="111">
                  <c:v>1.2410554700475784E-2</c:v>
                </c:pt>
                <c:pt idx="112">
                  <c:v>6.3005961678534832E-3</c:v>
                </c:pt>
                <c:pt idx="113">
                  <c:v>1.0689151937437929E-2</c:v>
                </c:pt>
                <c:pt idx="114">
                  <c:v>1.4419195164821666E-2</c:v>
                </c:pt>
                <c:pt idx="115">
                  <c:v>-5.7676777187055976E-8</c:v>
                </c:pt>
                <c:pt idx="116">
                  <c:v>5.5678460221301462E-3</c:v>
                </c:pt>
                <c:pt idx="117">
                  <c:v>4.4273213462116519E-3</c:v>
                </c:pt>
                <c:pt idx="118">
                  <c:v>-2.8192912137680999E-2</c:v>
                </c:pt>
                <c:pt idx="119">
                  <c:v>-7.75196027969988E-3</c:v>
                </c:pt>
                <c:pt idx="120">
                  <c:v>-1.7943254055326431E-3</c:v>
                </c:pt>
                <c:pt idx="121">
                  <c:v>1.3871540648095438E-2</c:v>
                </c:pt>
                <c:pt idx="122">
                  <c:v>-3.0640350828175403E-2</c:v>
                </c:pt>
                <c:pt idx="123">
                  <c:v>-2.6815403054975748E-2</c:v>
                </c:pt>
                <c:pt idx="124">
                  <c:v>9.310382259503815E-3</c:v>
                </c:pt>
                <c:pt idx="125">
                  <c:v>-2.2683408453588105E-3</c:v>
                </c:pt>
                <c:pt idx="126">
                  <c:v>3.903708438436313E-3</c:v>
                </c:pt>
                <c:pt idx="127">
                  <c:v>-1.5157968653551996E-3</c:v>
                </c:pt>
                <c:pt idx="128">
                  <c:v>-7.2019991227990901E-3</c:v>
                </c:pt>
                <c:pt idx="129">
                  <c:v>-1.3467614140695867E-2</c:v>
                </c:pt>
                <c:pt idx="130">
                  <c:v>-7.6818161068753473E-3</c:v>
                </c:pt>
                <c:pt idx="131">
                  <c:v>1.8105871009213549E-2</c:v>
                </c:pt>
                <c:pt idx="132">
                  <c:v>2.1113663712941766E-2</c:v>
                </c:pt>
                <c:pt idx="133">
                  <c:v>3.92223383621303E-2</c:v>
                </c:pt>
                <c:pt idx="134">
                  <c:v>1.4649959964239446E-2</c:v>
                </c:pt>
                <c:pt idx="135">
                  <c:v>-3.4487181641862851E-3</c:v>
                </c:pt>
                <c:pt idx="136">
                  <c:v>2.1889284957743635E-3</c:v>
                </c:pt>
                <c:pt idx="137">
                  <c:v>-1.6102599679118522E-3</c:v>
                </c:pt>
                <c:pt idx="138">
                  <c:v>2.768200819755534E-3</c:v>
                </c:pt>
                <c:pt idx="139">
                  <c:v>1.8487982222232121E-3</c:v>
                </c:pt>
                <c:pt idx="140">
                  <c:v>-5.7742233514262249E-4</c:v>
                </c:pt>
                <c:pt idx="141">
                  <c:v>-1.6469752946493128E-2</c:v>
                </c:pt>
                <c:pt idx="142">
                  <c:v>-1.6422801554624035E-2</c:v>
                </c:pt>
                <c:pt idx="143">
                  <c:v>1.1184654960295659E-3</c:v>
                </c:pt>
                <c:pt idx="144">
                  <c:v>2.3542488525308005E-3</c:v>
                </c:pt>
                <c:pt idx="145">
                  <c:v>4.5045270777536901E-3</c:v>
                </c:pt>
                <c:pt idx="146">
                  <c:v>-6.489180879633352E-3</c:v>
                </c:pt>
                <c:pt idx="147">
                  <c:v>5.2862670115846793E-3</c:v>
                </c:pt>
                <c:pt idx="148">
                  <c:v>-4.3672900825004832E-3</c:v>
                </c:pt>
                <c:pt idx="149">
                  <c:v>-3.2369906994420194E-3</c:v>
                </c:pt>
                <c:pt idx="150">
                  <c:v>-7.8071603836711698E-4</c:v>
                </c:pt>
                <c:pt idx="151">
                  <c:v>3.4695131893622043E-3</c:v>
                </c:pt>
                <c:pt idx="152">
                  <c:v>-8.654188298522221E-3</c:v>
                </c:pt>
                <c:pt idx="153">
                  <c:v>-1.2598619217836799E-2</c:v>
                </c:pt>
                <c:pt idx="154">
                  <c:v>4.7331316396946339E-3</c:v>
                </c:pt>
                <c:pt idx="155">
                  <c:v>-7.7545214557771403E-3</c:v>
                </c:pt>
                <c:pt idx="156">
                  <c:v>6.0433360299601514E-3</c:v>
                </c:pt>
                <c:pt idx="157">
                  <c:v>-6.6579893039296345E-3</c:v>
                </c:pt>
                <c:pt idx="158">
                  <c:v>-7.9046563704311332E-3</c:v>
                </c:pt>
                <c:pt idx="159">
                  <c:v>-1.0394363480497147E-2</c:v>
                </c:pt>
                <c:pt idx="160">
                  <c:v>-1.7115960633290182E-3</c:v>
                </c:pt>
                <c:pt idx="161">
                  <c:v>1.9292711889524253E-3</c:v>
                </c:pt>
                <c:pt idx="162">
                  <c:v>-2.5657686276912058E-3</c:v>
                </c:pt>
                <c:pt idx="163">
                  <c:v>-1.8140860293893776E-3</c:v>
                </c:pt>
                <c:pt idx="164">
                  <c:v>1.1113498057833291E-2</c:v>
                </c:pt>
                <c:pt idx="165">
                  <c:v>2.194284854086968E-2</c:v>
                </c:pt>
                <c:pt idx="166">
                  <c:v>2.0709105466619009E-2</c:v>
                </c:pt>
                <c:pt idx="167">
                  <c:v>1.3112861880126963E-2</c:v>
                </c:pt>
                <c:pt idx="168">
                  <c:v>6.6131815369117858E-2</c:v>
                </c:pt>
                <c:pt idx="169">
                  <c:v>7.224195107731036E-3</c:v>
                </c:pt>
                <c:pt idx="170">
                  <c:v>-3.4167540766717962E-3</c:v>
                </c:pt>
                <c:pt idx="171">
                  <c:v>7.0041778446280362E-3</c:v>
                </c:pt>
                <c:pt idx="172">
                  <c:v>7.6770552828861107E-3</c:v>
                </c:pt>
                <c:pt idx="173">
                  <c:v>9.8787168953518422E-3</c:v>
                </c:pt>
                <c:pt idx="174">
                  <c:v>-9.9935041848037186E-4</c:v>
                </c:pt>
                <c:pt idx="175">
                  <c:v>8.8216380889317488E-3</c:v>
                </c:pt>
                <c:pt idx="176">
                  <c:v>-1.5099409151861068E-3</c:v>
                </c:pt>
                <c:pt idx="177">
                  <c:v>4.5506258836037327E-3</c:v>
                </c:pt>
                <c:pt idx="178">
                  <c:v>7.2574487111324078E-3</c:v>
                </c:pt>
                <c:pt idx="179">
                  <c:v>-3.046483917827976E-3</c:v>
                </c:pt>
                <c:pt idx="180">
                  <c:v>-1.0052814524935595E-2</c:v>
                </c:pt>
                <c:pt idx="181">
                  <c:v>5.0290419282265214E-4</c:v>
                </c:pt>
                <c:pt idx="182">
                  <c:v>3.9126846385546116E-3</c:v>
                </c:pt>
                <c:pt idx="183">
                  <c:v>2.5306845821924991E-3</c:v>
                </c:pt>
                <c:pt idx="184">
                  <c:v>3.8104916018098403E-3</c:v>
                </c:pt>
                <c:pt idx="185">
                  <c:v>5.1065618509750456E-3</c:v>
                </c:pt>
                <c:pt idx="186">
                  <c:v>1.516332296526712E-2</c:v>
                </c:pt>
                <c:pt idx="187">
                  <c:v>1.6332955312619534E-2</c:v>
                </c:pt>
                <c:pt idx="188">
                  <c:v>1.0246174045344806E-2</c:v>
                </c:pt>
                <c:pt idx="189">
                  <c:v>-1.3302288451298502E-4</c:v>
                </c:pt>
                <c:pt idx="190">
                  <c:v>6.42742367434373E-3</c:v>
                </c:pt>
                <c:pt idx="191">
                  <c:v>6.3333918115267805E-3</c:v>
                </c:pt>
                <c:pt idx="192">
                  <c:v>1.0791582209745735E-3</c:v>
                </c:pt>
                <c:pt idx="193">
                  <c:v>-8.0876125587968004E-4</c:v>
                </c:pt>
                <c:pt idx="194">
                  <c:v>-1.4804441453567566E-3</c:v>
                </c:pt>
                <c:pt idx="195">
                  <c:v>-1.7466209626949641E-3</c:v>
                </c:pt>
                <c:pt idx="196">
                  <c:v>5.8108243243243825E-3</c:v>
                </c:pt>
                <c:pt idx="197">
                  <c:v>6.1183005590523575E-3</c:v>
                </c:pt>
                <c:pt idx="198">
                  <c:v>1.2109536426442084E-2</c:v>
                </c:pt>
                <c:pt idx="199">
                  <c:v>4.7006358440302891E-3</c:v>
                </c:pt>
                <c:pt idx="200">
                  <c:v>5.0020980269266796E-3</c:v>
                </c:pt>
                <c:pt idx="201">
                  <c:v>9.9634995800308331E-3</c:v>
                </c:pt>
                <c:pt idx="202">
                  <c:v>9.2055661749993745E-3</c:v>
                </c:pt>
                <c:pt idx="203">
                  <c:v>-1.134143065411849E-2</c:v>
                </c:pt>
                <c:pt idx="204">
                  <c:v>6.1989716286131548E-3</c:v>
                </c:pt>
                <c:pt idx="205">
                  <c:v>1.3420888063963451E-2</c:v>
                </c:pt>
                <c:pt idx="206">
                  <c:v>-4.1234464915840775E-3</c:v>
                </c:pt>
                <c:pt idx="207">
                  <c:v>4.5708185197947801E-3</c:v>
                </c:pt>
                <c:pt idx="208">
                  <c:v>5.3130385599228728E-3</c:v>
                </c:pt>
                <c:pt idx="209">
                  <c:v>5.7770221194980848E-3</c:v>
                </c:pt>
                <c:pt idx="210">
                  <c:v>-2.7366123759670455E-3</c:v>
                </c:pt>
                <c:pt idx="211">
                  <c:v>-8.6339044073645873E-4</c:v>
                </c:pt>
                <c:pt idx="212">
                  <c:v>1.1525428612592329E-3</c:v>
                </c:pt>
                <c:pt idx="213">
                  <c:v>3.0346675862043776E-3</c:v>
                </c:pt>
                <c:pt idx="214">
                  <c:v>-6.7461028636115828E-3</c:v>
                </c:pt>
                <c:pt idx="215">
                  <c:v>-4.8563920827420261E-3</c:v>
                </c:pt>
                <c:pt idx="216">
                  <c:v>-4.1251920928192859E-3</c:v>
                </c:pt>
                <c:pt idx="217">
                  <c:v>-6.6411901450438441E-3</c:v>
                </c:pt>
                <c:pt idx="218">
                  <c:v>-1.4208176428358006E-2</c:v>
                </c:pt>
                <c:pt idx="219">
                  <c:v>-7.0539143437610584E-3</c:v>
                </c:pt>
                <c:pt idx="220">
                  <c:v>-2.2081148524444607E-3</c:v>
                </c:pt>
                <c:pt idx="221">
                  <c:v>4.5751007032484338E-3</c:v>
                </c:pt>
                <c:pt idx="222">
                  <c:v>-5.6521091032243117E-3</c:v>
                </c:pt>
                <c:pt idx="223">
                  <c:v>-4.5285852137860374E-3</c:v>
                </c:pt>
                <c:pt idx="224">
                  <c:v>1.2366034794807212E-3</c:v>
                </c:pt>
                <c:pt idx="225">
                  <c:v>-5.4929965049837538E-4</c:v>
                </c:pt>
                <c:pt idx="226">
                  <c:v>9.6218556701025023E-4</c:v>
                </c:pt>
                <c:pt idx="227">
                  <c:v>-3.9704407999664399E-3</c:v>
                </c:pt>
                <c:pt idx="228">
                  <c:v>9.5929832863772579E-4</c:v>
                </c:pt>
                <c:pt idx="229">
                  <c:v>1.3331523769796528E-2</c:v>
                </c:pt>
                <c:pt idx="230">
                  <c:v>1.508311206419178E-2</c:v>
                </c:pt>
                <c:pt idx="231">
                  <c:v>7.0982394350303148E-3</c:v>
                </c:pt>
                <c:pt idx="232">
                  <c:v>9.8925017921145907E-3</c:v>
                </c:pt>
                <c:pt idx="233">
                  <c:v>4.3196399665998515E-3</c:v>
                </c:pt>
                <c:pt idx="234">
                  <c:v>3.3227970235247752E-3</c:v>
                </c:pt>
                <c:pt idx="235">
                  <c:v>-1.4448938321512831E-4</c:v>
                </c:pt>
                <c:pt idx="236">
                  <c:v>-5.7746498372367183E-4</c:v>
                </c:pt>
                <c:pt idx="237">
                  <c:v>-2.8864193550806881E-4</c:v>
                </c:pt>
                <c:pt idx="238">
                  <c:v>7.2212592833415673E-4</c:v>
                </c:pt>
                <c:pt idx="239">
                  <c:v>4.0603538871862559E-3</c:v>
                </c:pt>
                <c:pt idx="240">
                  <c:v>-3.6122524080804347E-3</c:v>
                </c:pt>
                <c:pt idx="241">
                  <c:v>7.2300462695205024E-4</c:v>
                </c:pt>
                <c:pt idx="242">
                  <c:v>8.6042870873975635E-3</c:v>
                </c:pt>
                <c:pt idx="243">
                  <c:v>5.8375894620972676E-4</c:v>
                </c:pt>
                <c:pt idx="244">
                  <c:v>1.4357638292967859E-2</c:v>
                </c:pt>
                <c:pt idx="245">
                  <c:v>9.865395818672908E-3</c:v>
                </c:pt>
                <c:pt idx="246">
                  <c:v>-1.0062148266879406E-2</c:v>
                </c:pt>
                <c:pt idx="247">
                  <c:v>-2.5091955719556097E-3</c:v>
                </c:pt>
                <c:pt idx="248">
                  <c:v>-1.62098437960527E-3</c:v>
                </c:pt>
                <c:pt idx="249">
                  <c:v>1.3289578018048994E-2</c:v>
                </c:pt>
                <c:pt idx="250">
                  <c:v>-9.4661143400957878E-3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77-4329-A4E1-A9F76FF1A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810696"/>
        <c:axId val="606804136"/>
      </c:lineChart>
      <c:dateAx>
        <c:axId val="6068143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13976"/>
        <c:crosses val="autoZero"/>
        <c:auto val="1"/>
        <c:lblOffset val="100"/>
        <c:baseTimeUnit val="days"/>
      </c:dateAx>
      <c:valAx>
        <c:axId val="60681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14304"/>
        <c:crosses val="autoZero"/>
        <c:crossBetween val="between"/>
      </c:valAx>
      <c:valAx>
        <c:axId val="606804136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10696"/>
        <c:crosses val="max"/>
        <c:crossBetween val="between"/>
      </c:valAx>
      <c:dateAx>
        <c:axId val="606810696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60680413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GE!$A$8:$A$258</c:f>
              <c:numCache>
                <c:formatCode>m/d/yyyy</c:formatCode>
                <c:ptCount val="251"/>
                <c:pt idx="0">
                  <c:v>43280</c:v>
                </c:pt>
                <c:pt idx="1">
                  <c:v>43279</c:v>
                </c:pt>
                <c:pt idx="2">
                  <c:v>43278</c:v>
                </c:pt>
                <c:pt idx="3">
                  <c:v>43277</c:v>
                </c:pt>
                <c:pt idx="4">
                  <c:v>43276</c:v>
                </c:pt>
                <c:pt idx="5">
                  <c:v>43273</c:v>
                </c:pt>
                <c:pt idx="6">
                  <c:v>43272</c:v>
                </c:pt>
                <c:pt idx="7">
                  <c:v>43271</c:v>
                </c:pt>
                <c:pt idx="8">
                  <c:v>43270</c:v>
                </c:pt>
                <c:pt idx="9">
                  <c:v>43269</c:v>
                </c:pt>
                <c:pt idx="10">
                  <c:v>43266</c:v>
                </c:pt>
                <c:pt idx="11">
                  <c:v>43265</c:v>
                </c:pt>
                <c:pt idx="12">
                  <c:v>43264</c:v>
                </c:pt>
                <c:pt idx="13">
                  <c:v>43263</c:v>
                </c:pt>
                <c:pt idx="14">
                  <c:v>43262</c:v>
                </c:pt>
                <c:pt idx="15">
                  <c:v>43259</c:v>
                </c:pt>
                <c:pt idx="16">
                  <c:v>43258</c:v>
                </c:pt>
                <c:pt idx="17">
                  <c:v>43257</c:v>
                </c:pt>
                <c:pt idx="18">
                  <c:v>43256</c:v>
                </c:pt>
                <c:pt idx="19">
                  <c:v>43255</c:v>
                </c:pt>
                <c:pt idx="20">
                  <c:v>43252</c:v>
                </c:pt>
                <c:pt idx="21">
                  <c:v>43251</c:v>
                </c:pt>
                <c:pt idx="22">
                  <c:v>43250</c:v>
                </c:pt>
                <c:pt idx="23">
                  <c:v>43249</c:v>
                </c:pt>
                <c:pt idx="24">
                  <c:v>43245</c:v>
                </c:pt>
                <c:pt idx="25">
                  <c:v>43244</c:v>
                </c:pt>
                <c:pt idx="26">
                  <c:v>43243</c:v>
                </c:pt>
                <c:pt idx="27">
                  <c:v>43242</c:v>
                </c:pt>
                <c:pt idx="28">
                  <c:v>43241</c:v>
                </c:pt>
                <c:pt idx="29">
                  <c:v>43238</c:v>
                </c:pt>
                <c:pt idx="30">
                  <c:v>43237</c:v>
                </c:pt>
                <c:pt idx="31">
                  <c:v>43236</c:v>
                </c:pt>
                <c:pt idx="32">
                  <c:v>43235</c:v>
                </c:pt>
                <c:pt idx="33">
                  <c:v>43234</c:v>
                </c:pt>
                <c:pt idx="34">
                  <c:v>43231</c:v>
                </c:pt>
                <c:pt idx="35">
                  <c:v>43230</c:v>
                </c:pt>
                <c:pt idx="36">
                  <c:v>43229</c:v>
                </c:pt>
                <c:pt idx="37">
                  <c:v>43228</c:v>
                </c:pt>
                <c:pt idx="38">
                  <c:v>43227</c:v>
                </c:pt>
                <c:pt idx="39">
                  <c:v>43224</c:v>
                </c:pt>
                <c:pt idx="40">
                  <c:v>43223</c:v>
                </c:pt>
                <c:pt idx="41">
                  <c:v>43222</c:v>
                </c:pt>
                <c:pt idx="42">
                  <c:v>43221</c:v>
                </c:pt>
                <c:pt idx="43">
                  <c:v>43220</c:v>
                </c:pt>
                <c:pt idx="44">
                  <c:v>43217</c:v>
                </c:pt>
                <c:pt idx="45">
                  <c:v>43216</c:v>
                </c:pt>
                <c:pt idx="46">
                  <c:v>43215</c:v>
                </c:pt>
                <c:pt idx="47">
                  <c:v>43214</c:v>
                </c:pt>
                <c:pt idx="48">
                  <c:v>43213</c:v>
                </c:pt>
                <c:pt idx="49">
                  <c:v>43210</c:v>
                </c:pt>
                <c:pt idx="50">
                  <c:v>43209</c:v>
                </c:pt>
                <c:pt idx="51">
                  <c:v>43208</c:v>
                </c:pt>
                <c:pt idx="52">
                  <c:v>43207</c:v>
                </c:pt>
                <c:pt idx="53">
                  <c:v>43206</c:v>
                </c:pt>
                <c:pt idx="54">
                  <c:v>43203</c:v>
                </c:pt>
                <c:pt idx="55">
                  <c:v>43202</c:v>
                </c:pt>
                <c:pt idx="56">
                  <c:v>43201</c:v>
                </c:pt>
                <c:pt idx="57">
                  <c:v>43200</c:v>
                </c:pt>
                <c:pt idx="58">
                  <c:v>43199</c:v>
                </c:pt>
                <c:pt idx="59">
                  <c:v>43196</c:v>
                </c:pt>
                <c:pt idx="60">
                  <c:v>43195</c:v>
                </c:pt>
                <c:pt idx="61">
                  <c:v>43194</c:v>
                </c:pt>
                <c:pt idx="62">
                  <c:v>43193</c:v>
                </c:pt>
                <c:pt idx="63">
                  <c:v>43192</c:v>
                </c:pt>
                <c:pt idx="64">
                  <c:v>43188</c:v>
                </c:pt>
                <c:pt idx="65">
                  <c:v>43187</c:v>
                </c:pt>
                <c:pt idx="66">
                  <c:v>43186</c:v>
                </c:pt>
                <c:pt idx="67">
                  <c:v>43185</c:v>
                </c:pt>
                <c:pt idx="68">
                  <c:v>43182</c:v>
                </c:pt>
                <c:pt idx="69">
                  <c:v>43181</c:v>
                </c:pt>
                <c:pt idx="70">
                  <c:v>43180</c:v>
                </c:pt>
                <c:pt idx="71">
                  <c:v>43179</c:v>
                </c:pt>
                <c:pt idx="72">
                  <c:v>43178</c:v>
                </c:pt>
                <c:pt idx="73">
                  <c:v>43175</c:v>
                </c:pt>
                <c:pt idx="74">
                  <c:v>43174</c:v>
                </c:pt>
                <c:pt idx="75">
                  <c:v>43173</c:v>
                </c:pt>
                <c:pt idx="76">
                  <c:v>43172</c:v>
                </c:pt>
                <c:pt idx="77">
                  <c:v>43171</c:v>
                </c:pt>
                <c:pt idx="78">
                  <c:v>43168</c:v>
                </c:pt>
                <c:pt idx="79">
                  <c:v>43167</c:v>
                </c:pt>
                <c:pt idx="80">
                  <c:v>43166</c:v>
                </c:pt>
                <c:pt idx="81">
                  <c:v>43165</c:v>
                </c:pt>
                <c:pt idx="82">
                  <c:v>43164</c:v>
                </c:pt>
                <c:pt idx="83">
                  <c:v>43161</c:v>
                </c:pt>
                <c:pt idx="84">
                  <c:v>43160</c:v>
                </c:pt>
                <c:pt idx="85">
                  <c:v>43159</c:v>
                </c:pt>
                <c:pt idx="86">
                  <c:v>43158</c:v>
                </c:pt>
                <c:pt idx="87">
                  <c:v>43157</c:v>
                </c:pt>
                <c:pt idx="88">
                  <c:v>43154</c:v>
                </c:pt>
                <c:pt idx="89">
                  <c:v>43153</c:v>
                </c:pt>
                <c:pt idx="90">
                  <c:v>43152</c:v>
                </c:pt>
                <c:pt idx="91">
                  <c:v>43151</c:v>
                </c:pt>
                <c:pt idx="92">
                  <c:v>43147</c:v>
                </c:pt>
                <c:pt idx="93">
                  <c:v>43146</c:v>
                </c:pt>
                <c:pt idx="94">
                  <c:v>43145</c:v>
                </c:pt>
                <c:pt idx="95">
                  <c:v>43144</c:v>
                </c:pt>
                <c:pt idx="96">
                  <c:v>43143</c:v>
                </c:pt>
                <c:pt idx="97">
                  <c:v>43140</c:v>
                </c:pt>
                <c:pt idx="98">
                  <c:v>43139</c:v>
                </c:pt>
                <c:pt idx="99">
                  <c:v>43138</c:v>
                </c:pt>
                <c:pt idx="100">
                  <c:v>43137</c:v>
                </c:pt>
                <c:pt idx="101">
                  <c:v>43136</c:v>
                </c:pt>
                <c:pt idx="102">
                  <c:v>43133</c:v>
                </c:pt>
                <c:pt idx="103">
                  <c:v>43132</c:v>
                </c:pt>
                <c:pt idx="104">
                  <c:v>43131</c:v>
                </c:pt>
                <c:pt idx="105">
                  <c:v>43130</c:v>
                </c:pt>
                <c:pt idx="106">
                  <c:v>43129</c:v>
                </c:pt>
                <c:pt idx="107">
                  <c:v>43126</c:v>
                </c:pt>
                <c:pt idx="108">
                  <c:v>43125</c:v>
                </c:pt>
                <c:pt idx="109">
                  <c:v>43124</c:v>
                </c:pt>
                <c:pt idx="110">
                  <c:v>43123</c:v>
                </c:pt>
                <c:pt idx="111">
                  <c:v>43122</c:v>
                </c:pt>
                <c:pt idx="112">
                  <c:v>43119</c:v>
                </c:pt>
                <c:pt idx="113">
                  <c:v>43118</c:v>
                </c:pt>
                <c:pt idx="114">
                  <c:v>43117</c:v>
                </c:pt>
                <c:pt idx="115">
                  <c:v>43116</c:v>
                </c:pt>
                <c:pt idx="116">
                  <c:v>43112</c:v>
                </c:pt>
                <c:pt idx="117">
                  <c:v>43111</c:v>
                </c:pt>
                <c:pt idx="118">
                  <c:v>43110</c:v>
                </c:pt>
                <c:pt idx="119">
                  <c:v>43109</c:v>
                </c:pt>
                <c:pt idx="120">
                  <c:v>43108</c:v>
                </c:pt>
                <c:pt idx="121">
                  <c:v>43105</c:v>
                </c:pt>
                <c:pt idx="122">
                  <c:v>43104</c:v>
                </c:pt>
                <c:pt idx="123">
                  <c:v>43103</c:v>
                </c:pt>
                <c:pt idx="124">
                  <c:v>43102</c:v>
                </c:pt>
                <c:pt idx="125">
                  <c:v>43098</c:v>
                </c:pt>
                <c:pt idx="126">
                  <c:v>43097</c:v>
                </c:pt>
                <c:pt idx="127">
                  <c:v>43096</c:v>
                </c:pt>
                <c:pt idx="128">
                  <c:v>43095</c:v>
                </c:pt>
                <c:pt idx="129">
                  <c:v>43091</c:v>
                </c:pt>
                <c:pt idx="130">
                  <c:v>43090</c:v>
                </c:pt>
                <c:pt idx="131">
                  <c:v>43089</c:v>
                </c:pt>
                <c:pt idx="132">
                  <c:v>43088</c:v>
                </c:pt>
                <c:pt idx="133">
                  <c:v>43087</c:v>
                </c:pt>
                <c:pt idx="134">
                  <c:v>43084</c:v>
                </c:pt>
                <c:pt idx="135">
                  <c:v>43083</c:v>
                </c:pt>
                <c:pt idx="136">
                  <c:v>43082</c:v>
                </c:pt>
                <c:pt idx="137">
                  <c:v>43081</c:v>
                </c:pt>
                <c:pt idx="138">
                  <c:v>43080</c:v>
                </c:pt>
                <c:pt idx="139">
                  <c:v>43077</c:v>
                </c:pt>
                <c:pt idx="140">
                  <c:v>43076</c:v>
                </c:pt>
                <c:pt idx="141">
                  <c:v>43075</c:v>
                </c:pt>
                <c:pt idx="142">
                  <c:v>43074</c:v>
                </c:pt>
                <c:pt idx="143">
                  <c:v>43073</c:v>
                </c:pt>
                <c:pt idx="144">
                  <c:v>43070</c:v>
                </c:pt>
                <c:pt idx="145">
                  <c:v>43069</c:v>
                </c:pt>
                <c:pt idx="146">
                  <c:v>43068</c:v>
                </c:pt>
                <c:pt idx="147">
                  <c:v>43067</c:v>
                </c:pt>
                <c:pt idx="148">
                  <c:v>43066</c:v>
                </c:pt>
                <c:pt idx="149">
                  <c:v>43063</c:v>
                </c:pt>
                <c:pt idx="150">
                  <c:v>43061</c:v>
                </c:pt>
                <c:pt idx="151">
                  <c:v>43060</c:v>
                </c:pt>
                <c:pt idx="152">
                  <c:v>43059</c:v>
                </c:pt>
                <c:pt idx="153">
                  <c:v>43056</c:v>
                </c:pt>
                <c:pt idx="154">
                  <c:v>43055</c:v>
                </c:pt>
                <c:pt idx="155">
                  <c:v>43054</c:v>
                </c:pt>
                <c:pt idx="156">
                  <c:v>43053</c:v>
                </c:pt>
                <c:pt idx="157">
                  <c:v>43052</c:v>
                </c:pt>
                <c:pt idx="158">
                  <c:v>43049</c:v>
                </c:pt>
                <c:pt idx="159">
                  <c:v>43048</c:v>
                </c:pt>
                <c:pt idx="160">
                  <c:v>43047</c:v>
                </c:pt>
                <c:pt idx="161">
                  <c:v>43046</c:v>
                </c:pt>
                <c:pt idx="162">
                  <c:v>43045</c:v>
                </c:pt>
                <c:pt idx="163">
                  <c:v>43042</c:v>
                </c:pt>
                <c:pt idx="164">
                  <c:v>43041</c:v>
                </c:pt>
                <c:pt idx="165">
                  <c:v>43040</c:v>
                </c:pt>
                <c:pt idx="166">
                  <c:v>43039</c:v>
                </c:pt>
                <c:pt idx="167">
                  <c:v>43038</c:v>
                </c:pt>
                <c:pt idx="168">
                  <c:v>43035</c:v>
                </c:pt>
                <c:pt idx="169">
                  <c:v>43034</c:v>
                </c:pt>
                <c:pt idx="170">
                  <c:v>43033</c:v>
                </c:pt>
                <c:pt idx="171">
                  <c:v>43032</c:v>
                </c:pt>
                <c:pt idx="172">
                  <c:v>43031</c:v>
                </c:pt>
                <c:pt idx="173">
                  <c:v>43028</c:v>
                </c:pt>
                <c:pt idx="174">
                  <c:v>43027</c:v>
                </c:pt>
                <c:pt idx="175">
                  <c:v>43026</c:v>
                </c:pt>
                <c:pt idx="176">
                  <c:v>43025</c:v>
                </c:pt>
                <c:pt idx="177">
                  <c:v>43024</c:v>
                </c:pt>
                <c:pt idx="178">
                  <c:v>43021</c:v>
                </c:pt>
                <c:pt idx="179">
                  <c:v>43020</c:v>
                </c:pt>
                <c:pt idx="180">
                  <c:v>43019</c:v>
                </c:pt>
                <c:pt idx="181">
                  <c:v>43018</c:v>
                </c:pt>
                <c:pt idx="182">
                  <c:v>43017</c:v>
                </c:pt>
                <c:pt idx="183">
                  <c:v>43014</c:v>
                </c:pt>
                <c:pt idx="184">
                  <c:v>43013</c:v>
                </c:pt>
                <c:pt idx="185">
                  <c:v>43012</c:v>
                </c:pt>
                <c:pt idx="186">
                  <c:v>43011</c:v>
                </c:pt>
                <c:pt idx="187">
                  <c:v>43010</c:v>
                </c:pt>
                <c:pt idx="188">
                  <c:v>43007</c:v>
                </c:pt>
                <c:pt idx="189">
                  <c:v>43006</c:v>
                </c:pt>
                <c:pt idx="190">
                  <c:v>43005</c:v>
                </c:pt>
                <c:pt idx="191">
                  <c:v>43004</c:v>
                </c:pt>
                <c:pt idx="192">
                  <c:v>43003</c:v>
                </c:pt>
                <c:pt idx="193">
                  <c:v>43000</c:v>
                </c:pt>
                <c:pt idx="194">
                  <c:v>42999</c:v>
                </c:pt>
                <c:pt idx="195">
                  <c:v>42998</c:v>
                </c:pt>
                <c:pt idx="196">
                  <c:v>42997</c:v>
                </c:pt>
                <c:pt idx="197">
                  <c:v>42996</c:v>
                </c:pt>
                <c:pt idx="198">
                  <c:v>42993</c:v>
                </c:pt>
                <c:pt idx="199">
                  <c:v>42992</c:v>
                </c:pt>
                <c:pt idx="200">
                  <c:v>42991</c:v>
                </c:pt>
                <c:pt idx="201">
                  <c:v>42990</c:v>
                </c:pt>
                <c:pt idx="202">
                  <c:v>42989</c:v>
                </c:pt>
                <c:pt idx="203">
                  <c:v>42986</c:v>
                </c:pt>
                <c:pt idx="204">
                  <c:v>42985</c:v>
                </c:pt>
                <c:pt idx="205">
                  <c:v>42984</c:v>
                </c:pt>
                <c:pt idx="206">
                  <c:v>42983</c:v>
                </c:pt>
                <c:pt idx="207">
                  <c:v>42979</c:v>
                </c:pt>
                <c:pt idx="208">
                  <c:v>42978</c:v>
                </c:pt>
                <c:pt idx="209">
                  <c:v>42977</c:v>
                </c:pt>
                <c:pt idx="210">
                  <c:v>42976</c:v>
                </c:pt>
                <c:pt idx="211">
                  <c:v>42975</c:v>
                </c:pt>
                <c:pt idx="212">
                  <c:v>42972</c:v>
                </c:pt>
                <c:pt idx="213">
                  <c:v>42971</c:v>
                </c:pt>
                <c:pt idx="214">
                  <c:v>42970</c:v>
                </c:pt>
                <c:pt idx="215">
                  <c:v>42969</c:v>
                </c:pt>
                <c:pt idx="216">
                  <c:v>42968</c:v>
                </c:pt>
                <c:pt idx="217">
                  <c:v>42965</c:v>
                </c:pt>
                <c:pt idx="218">
                  <c:v>42964</c:v>
                </c:pt>
                <c:pt idx="219">
                  <c:v>42963</c:v>
                </c:pt>
                <c:pt idx="220">
                  <c:v>42962</c:v>
                </c:pt>
                <c:pt idx="221">
                  <c:v>42961</c:v>
                </c:pt>
                <c:pt idx="222">
                  <c:v>42958</c:v>
                </c:pt>
                <c:pt idx="223">
                  <c:v>42957</c:v>
                </c:pt>
                <c:pt idx="224">
                  <c:v>42956</c:v>
                </c:pt>
                <c:pt idx="225">
                  <c:v>42955</c:v>
                </c:pt>
                <c:pt idx="226">
                  <c:v>42954</c:v>
                </c:pt>
                <c:pt idx="227">
                  <c:v>42951</c:v>
                </c:pt>
                <c:pt idx="228">
                  <c:v>42950</c:v>
                </c:pt>
                <c:pt idx="229">
                  <c:v>42949</c:v>
                </c:pt>
                <c:pt idx="230">
                  <c:v>42948</c:v>
                </c:pt>
                <c:pt idx="231">
                  <c:v>42947</c:v>
                </c:pt>
                <c:pt idx="232">
                  <c:v>42944</c:v>
                </c:pt>
                <c:pt idx="233">
                  <c:v>42943</c:v>
                </c:pt>
                <c:pt idx="234">
                  <c:v>42942</c:v>
                </c:pt>
                <c:pt idx="235">
                  <c:v>42941</c:v>
                </c:pt>
                <c:pt idx="236">
                  <c:v>42940</c:v>
                </c:pt>
                <c:pt idx="237">
                  <c:v>42937</c:v>
                </c:pt>
                <c:pt idx="238">
                  <c:v>42936</c:v>
                </c:pt>
                <c:pt idx="239">
                  <c:v>42935</c:v>
                </c:pt>
                <c:pt idx="240">
                  <c:v>42934</c:v>
                </c:pt>
                <c:pt idx="241">
                  <c:v>42933</c:v>
                </c:pt>
                <c:pt idx="242">
                  <c:v>42930</c:v>
                </c:pt>
                <c:pt idx="243">
                  <c:v>42929</c:v>
                </c:pt>
                <c:pt idx="244">
                  <c:v>42928</c:v>
                </c:pt>
                <c:pt idx="245">
                  <c:v>42927</c:v>
                </c:pt>
                <c:pt idx="246">
                  <c:v>42926</c:v>
                </c:pt>
                <c:pt idx="247">
                  <c:v>42923</c:v>
                </c:pt>
                <c:pt idx="248">
                  <c:v>42922</c:v>
                </c:pt>
                <c:pt idx="249">
                  <c:v>42921</c:v>
                </c:pt>
                <c:pt idx="250">
                  <c:v>42919</c:v>
                </c:pt>
              </c:numCache>
            </c:numRef>
          </c:cat>
          <c:val>
            <c:numRef>
              <c:f>GE!$H$8:$H$258</c:f>
              <c:numCache>
                <c:formatCode>General</c:formatCode>
                <c:ptCount val="251"/>
                <c:pt idx="0">
                  <c:v>13.719999999999999</c:v>
                </c:pt>
                <c:pt idx="1">
                  <c:v>13.885</c:v>
                </c:pt>
                <c:pt idx="2">
                  <c:v>13.91</c:v>
                </c:pt>
                <c:pt idx="3">
                  <c:v>13.600000000000001</c:v>
                </c:pt>
                <c:pt idx="4">
                  <c:v>12.89</c:v>
                </c:pt>
                <c:pt idx="5">
                  <c:v>12.905000000000001</c:v>
                </c:pt>
                <c:pt idx="6">
                  <c:v>12.785</c:v>
                </c:pt>
                <c:pt idx="7">
                  <c:v>12.82</c:v>
                </c:pt>
                <c:pt idx="8">
                  <c:v>13.004999999999999</c:v>
                </c:pt>
                <c:pt idx="9">
                  <c:v>13.205</c:v>
                </c:pt>
                <c:pt idx="10">
                  <c:v>13.405000000000001</c:v>
                </c:pt>
                <c:pt idx="11">
                  <c:v>13.754999999999999</c:v>
                </c:pt>
                <c:pt idx="12">
                  <c:v>13.955</c:v>
                </c:pt>
                <c:pt idx="13">
                  <c:v>14.004999999999999</c:v>
                </c:pt>
                <c:pt idx="14">
                  <c:v>13.984999999999999</c:v>
                </c:pt>
                <c:pt idx="15">
                  <c:v>13.855</c:v>
                </c:pt>
                <c:pt idx="16">
                  <c:v>13.705</c:v>
                </c:pt>
                <c:pt idx="17">
                  <c:v>13.73</c:v>
                </c:pt>
                <c:pt idx="18">
                  <c:v>13.755000000000001</c:v>
                </c:pt>
                <c:pt idx="19">
                  <c:v>13.920000000000002</c:v>
                </c:pt>
                <c:pt idx="20">
                  <c:v>14.1</c:v>
                </c:pt>
                <c:pt idx="21">
                  <c:v>14.09</c:v>
                </c:pt>
                <c:pt idx="22">
                  <c:v>14.155000000000001</c:v>
                </c:pt>
                <c:pt idx="23">
                  <c:v>14.33</c:v>
                </c:pt>
                <c:pt idx="24">
                  <c:v>14.620000000000001</c:v>
                </c:pt>
                <c:pt idx="25">
                  <c:v>14.469999999999999</c:v>
                </c:pt>
                <c:pt idx="26">
                  <c:v>14.69</c:v>
                </c:pt>
                <c:pt idx="27">
                  <c:v>15.34</c:v>
                </c:pt>
                <c:pt idx="28">
                  <c:v>15.309999999999999</c:v>
                </c:pt>
                <c:pt idx="29">
                  <c:v>15.025</c:v>
                </c:pt>
                <c:pt idx="30">
                  <c:v>15.074999999999999</c:v>
                </c:pt>
                <c:pt idx="31">
                  <c:v>14.870000000000001</c:v>
                </c:pt>
                <c:pt idx="32">
                  <c:v>14.705</c:v>
                </c:pt>
                <c:pt idx="33">
                  <c:v>14.705</c:v>
                </c:pt>
                <c:pt idx="34">
                  <c:v>14.67</c:v>
                </c:pt>
                <c:pt idx="35">
                  <c:v>14.725</c:v>
                </c:pt>
                <c:pt idx="36">
                  <c:v>14.484999999999999</c:v>
                </c:pt>
                <c:pt idx="37">
                  <c:v>14.225</c:v>
                </c:pt>
                <c:pt idx="38">
                  <c:v>14.08</c:v>
                </c:pt>
                <c:pt idx="39">
                  <c:v>13.984999999999999</c:v>
                </c:pt>
                <c:pt idx="40">
                  <c:v>14.059999999999999</c:v>
                </c:pt>
                <c:pt idx="41">
                  <c:v>14.14</c:v>
                </c:pt>
                <c:pt idx="42">
                  <c:v>14.065000000000001</c:v>
                </c:pt>
                <c:pt idx="43">
                  <c:v>14.219999999999999</c:v>
                </c:pt>
                <c:pt idx="44">
                  <c:v>14.3</c:v>
                </c:pt>
                <c:pt idx="45">
                  <c:v>14.245000000000001</c:v>
                </c:pt>
                <c:pt idx="46">
                  <c:v>14.385000000000002</c:v>
                </c:pt>
                <c:pt idx="47">
                  <c:v>14.67</c:v>
                </c:pt>
                <c:pt idx="48">
                  <c:v>14.635</c:v>
                </c:pt>
                <c:pt idx="49">
                  <c:v>14.739999999999998</c:v>
                </c:pt>
                <c:pt idx="50">
                  <c:v>13.83</c:v>
                </c:pt>
                <c:pt idx="51">
                  <c:v>13.77</c:v>
                </c:pt>
                <c:pt idx="52">
                  <c:v>13.585000000000001</c:v>
                </c:pt>
                <c:pt idx="53">
                  <c:v>13.414999999999999</c:v>
                </c:pt>
                <c:pt idx="54">
                  <c:v>13.45</c:v>
                </c:pt>
                <c:pt idx="55">
                  <c:v>13.105</c:v>
                </c:pt>
                <c:pt idx="56">
                  <c:v>12.940000000000001</c:v>
                </c:pt>
                <c:pt idx="57">
                  <c:v>13.030000000000001</c:v>
                </c:pt>
                <c:pt idx="58">
                  <c:v>12.965</c:v>
                </c:pt>
                <c:pt idx="59">
                  <c:v>13.190000000000001</c:v>
                </c:pt>
                <c:pt idx="60">
                  <c:v>13.36</c:v>
                </c:pt>
                <c:pt idx="61">
                  <c:v>13.05</c:v>
                </c:pt>
                <c:pt idx="62">
                  <c:v>13.125</c:v>
                </c:pt>
                <c:pt idx="63">
                  <c:v>13.285</c:v>
                </c:pt>
                <c:pt idx="64">
                  <c:v>13.530000000000001</c:v>
                </c:pt>
                <c:pt idx="65">
                  <c:v>13.6</c:v>
                </c:pt>
                <c:pt idx="66">
                  <c:v>13.18</c:v>
                </c:pt>
                <c:pt idx="67">
                  <c:v>13.06</c:v>
                </c:pt>
                <c:pt idx="68">
                  <c:v>13.234999999999999</c:v>
                </c:pt>
                <c:pt idx="69">
                  <c:v>13.55</c:v>
                </c:pt>
                <c:pt idx="70">
                  <c:v>13.77</c:v>
                </c:pt>
                <c:pt idx="71">
                  <c:v>13.870000000000001</c:v>
                </c:pt>
                <c:pt idx="72">
                  <c:v>14.164999999999999</c:v>
                </c:pt>
                <c:pt idx="73">
                  <c:v>14.324999999999999</c:v>
                </c:pt>
                <c:pt idx="74">
                  <c:v>14.335000000000001</c:v>
                </c:pt>
                <c:pt idx="75">
                  <c:v>14.365</c:v>
                </c:pt>
                <c:pt idx="76">
                  <c:v>14.559999999999999</c:v>
                </c:pt>
                <c:pt idx="77">
                  <c:v>15.059999999999999</c:v>
                </c:pt>
                <c:pt idx="78">
                  <c:v>14.78</c:v>
                </c:pt>
                <c:pt idx="79">
                  <c:v>14.51</c:v>
                </c:pt>
                <c:pt idx="80">
                  <c:v>14.495000000000001</c:v>
                </c:pt>
                <c:pt idx="81">
                  <c:v>14.620000000000001</c:v>
                </c:pt>
                <c:pt idx="82">
                  <c:v>14.3</c:v>
                </c:pt>
                <c:pt idx="83">
                  <c:v>14.055</c:v>
                </c:pt>
                <c:pt idx="84">
                  <c:v>14.09</c:v>
                </c:pt>
                <c:pt idx="85">
                  <c:v>14.355</c:v>
                </c:pt>
                <c:pt idx="86">
                  <c:v>14.585000000000001</c:v>
                </c:pt>
                <c:pt idx="87">
                  <c:v>14.52</c:v>
                </c:pt>
                <c:pt idx="88">
                  <c:v>14.51</c:v>
                </c:pt>
                <c:pt idx="89">
                  <c:v>14.574999999999999</c:v>
                </c:pt>
                <c:pt idx="90">
                  <c:v>14.600000000000001</c:v>
                </c:pt>
                <c:pt idx="91">
                  <c:v>14.83</c:v>
                </c:pt>
                <c:pt idx="92">
                  <c:v>14.95</c:v>
                </c:pt>
                <c:pt idx="93">
                  <c:v>14.89</c:v>
                </c:pt>
                <c:pt idx="94">
                  <c:v>14.795</c:v>
                </c:pt>
                <c:pt idx="95">
                  <c:v>14.705</c:v>
                </c:pt>
                <c:pt idx="96">
                  <c:v>14.940000000000001</c:v>
                </c:pt>
                <c:pt idx="97">
                  <c:v>14.815</c:v>
                </c:pt>
                <c:pt idx="98">
                  <c:v>14.82</c:v>
                </c:pt>
                <c:pt idx="99">
                  <c:v>15.280000000000001</c:v>
                </c:pt>
                <c:pt idx="100">
                  <c:v>15.045</c:v>
                </c:pt>
                <c:pt idx="101">
                  <c:v>15.195</c:v>
                </c:pt>
                <c:pt idx="102">
                  <c:v>15.765000000000001</c:v>
                </c:pt>
                <c:pt idx="103">
                  <c:v>16.0399995</c:v>
                </c:pt>
                <c:pt idx="104">
                  <c:v>16.114999500000003</c:v>
                </c:pt>
                <c:pt idx="105">
                  <c:v>16.024999999999999</c:v>
                </c:pt>
                <c:pt idx="106">
                  <c:v>16.150000499999997</c:v>
                </c:pt>
                <c:pt idx="107">
                  <c:v>16.129999000000002</c:v>
                </c:pt>
                <c:pt idx="108">
                  <c:v>16.34</c:v>
                </c:pt>
                <c:pt idx="109">
                  <c:v>16.720000499999998</c:v>
                </c:pt>
                <c:pt idx="110">
                  <c:v>16.594999000000001</c:v>
                </c:pt>
                <c:pt idx="111">
                  <c:v>16.035</c:v>
                </c:pt>
                <c:pt idx="112">
                  <c:v>16.454999999999998</c:v>
                </c:pt>
                <c:pt idx="113">
                  <c:v>17.085000000000001</c:v>
                </c:pt>
                <c:pt idx="114">
                  <c:v>17.5</c:v>
                </c:pt>
                <c:pt idx="115">
                  <c:v>18.264999500000002</c:v>
                </c:pt>
                <c:pt idx="116">
                  <c:v>18.9400005</c:v>
                </c:pt>
                <c:pt idx="117">
                  <c:v>19.125</c:v>
                </c:pt>
                <c:pt idx="118">
                  <c:v>18.759999999999998</c:v>
                </c:pt>
                <c:pt idx="119">
                  <c:v>18.444999500000002</c:v>
                </c:pt>
                <c:pt idx="120">
                  <c:v>18.4750005</c:v>
                </c:pt>
                <c:pt idx="121">
                  <c:v>18.700001</c:v>
                </c:pt>
                <c:pt idx="122">
                  <c:v>18.454999999999998</c:v>
                </c:pt>
                <c:pt idx="123">
                  <c:v>18.224999499999999</c:v>
                </c:pt>
                <c:pt idx="124">
                  <c:v>17.78</c:v>
                </c:pt>
                <c:pt idx="125">
                  <c:v>17.360000499999998</c:v>
                </c:pt>
                <c:pt idx="126">
                  <c:v>17.355000500000003</c:v>
                </c:pt>
                <c:pt idx="127">
                  <c:v>17.419999000000001</c:v>
                </c:pt>
                <c:pt idx="128">
                  <c:v>17.4400005</c:v>
                </c:pt>
                <c:pt idx="129">
                  <c:v>17.505000000000003</c:v>
                </c:pt>
                <c:pt idx="130">
                  <c:v>17.464998999999999</c:v>
                </c:pt>
                <c:pt idx="131">
                  <c:v>17.54</c:v>
                </c:pt>
                <c:pt idx="132">
                  <c:v>17.68</c:v>
                </c:pt>
                <c:pt idx="133">
                  <c:v>17.8150005</c:v>
                </c:pt>
                <c:pt idx="134">
                  <c:v>17.800000499999999</c:v>
                </c:pt>
                <c:pt idx="135">
                  <c:v>17.7049995</c:v>
                </c:pt>
                <c:pt idx="136">
                  <c:v>17.840000000000003</c:v>
                </c:pt>
                <c:pt idx="137">
                  <c:v>17.930000499999998</c:v>
                </c:pt>
                <c:pt idx="138">
                  <c:v>17.630000500000001</c:v>
                </c:pt>
                <c:pt idx="139">
                  <c:v>17.714998999999999</c:v>
                </c:pt>
                <c:pt idx="140">
                  <c:v>17.759999000000001</c:v>
                </c:pt>
                <c:pt idx="141">
                  <c:v>17.6350005</c:v>
                </c:pt>
                <c:pt idx="142">
                  <c:v>17.770000500000002</c:v>
                </c:pt>
                <c:pt idx="143">
                  <c:v>17.9750005</c:v>
                </c:pt>
                <c:pt idx="144">
                  <c:v>18.079999999999998</c:v>
                </c:pt>
                <c:pt idx="145">
                  <c:v>18.425000000000001</c:v>
                </c:pt>
                <c:pt idx="146">
                  <c:v>18.465000500000002</c:v>
                </c:pt>
                <c:pt idx="147">
                  <c:v>18.29</c:v>
                </c:pt>
                <c:pt idx="148">
                  <c:v>18.230000499999999</c:v>
                </c:pt>
                <c:pt idx="149">
                  <c:v>18.285</c:v>
                </c:pt>
                <c:pt idx="150">
                  <c:v>18.149999999999999</c:v>
                </c:pt>
                <c:pt idx="151">
                  <c:v>17.890000499999999</c:v>
                </c:pt>
                <c:pt idx="152">
                  <c:v>17.965000500000002</c:v>
                </c:pt>
                <c:pt idx="153">
                  <c:v>18.2749995</c:v>
                </c:pt>
                <c:pt idx="154">
                  <c:v>18.365000000000002</c:v>
                </c:pt>
                <c:pt idx="155">
                  <c:v>17.885000000000002</c:v>
                </c:pt>
                <c:pt idx="156">
                  <c:v>18.345000499999998</c:v>
                </c:pt>
                <c:pt idx="157">
                  <c:v>19.64</c:v>
                </c:pt>
                <c:pt idx="158">
                  <c:v>20.234999999999999</c:v>
                </c:pt>
                <c:pt idx="159">
                  <c:v>20.015000499999999</c:v>
                </c:pt>
                <c:pt idx="160">
                  <c:v>20.164999999999999</c:v>
                </c:pt>
                <c:pt idx="161">
                  <c:v>20.189999499999999</c:v>
                </c:pt>
                <c:pt idx="162">
                  <c:v>20.324999500000001</c:v>
                </c:pt>
                <c:pt idx="163">
                  <c:v>20.029999500000002</c:v>
                </c:pt>
                <c:pt idx="164">
                  <c:v>19.994999999999997</c:v>
                </c:pt>
                <c:pt idx="165">
                  <c:v>20.045000000000002</c:v>
                </c:pt>
                <c:pt idx="166">
                  <c:v>20.21</c:v>
                </c:pt>
                <c:pt idx="167">
                  <c:v>20.515000499999999</c:v>
                </c:pt>
                <c:pt idx="168">
                  <c:v>21.025000500000001</c:v>
                </c:pt>
                <c:pt idx="169">
                  <c:v>21.445</c:v>
                </c:pt>
                <c:pt idx="170">
                  <c:v>21.67</c:v>
                </c:pt>
                <c:pt idx="171">
                  <c:v>22.004999999999999</c:v>
                </c:pt>
                <c:pt idx="172">
                  <c:v>22.880000500000001</c:v>
                </c:pt>
                <c:pt idx="173">
                  <c:v>22.984999500000001</c:v>
                </c:pt>
                <c:pt idx="174">
                  <c:v>23.359999500000001</c:v>
                </c:pt>
                <c:pt idx="175">
                  <c:v>23.160001000000001</c:v>
                </c:pt>
                <c:pt idx="176">
                  <c:v>23.204999999999998</c:v>
                </c:pt>
                <c:pt idx="177">
                  <c:v>23.175000499999999</c:v>
                </c:pt>
                <c:pt idx="178">
                  <c:v>23.064999999999998</c:v>
                </c:pt>
                <c:pt idx="179">
                  <c:v>23.049999</c:v>
                </c:pt>
                <c:pt idx="180">
                  <c:v>23.099999500000003</c:v>
                </c:pt>
                <c:pt idx="181">
                  <c:v>23.530000999999999</c:v>
                </c:pt>
                <c:pt idx="182">
                  <c:v>23.765000000000001</c:v>
                </c:pt>
                <c:pt idx="183">
                  <c:v>24.3999995</c:v>
                </c:pt>
                <c:pt idx="184">
                  <c:v>24.465</c:v>
                </c:pt>
                <c:pt idx="185">
                  <c:v>24.679999500000001</c:v>
                </c:pt>
                <c:pt idx="186">
                  <c:v>24.704999999999998</c:v>
                </c:pt>
                <c:pt idx="187">
                  <c:v>24.394999500000001</c:v>
                </c:pt>
                <c:pt idx="188">
                  <c:v>24.199999500000001</c:v>
                </c:pt>
                <c:pt idx="189">
                  <c:v>24.314999499999999</c:v>
                </c:pt>
                <c:pt idx="190">
                  <c:v>24.685000500000001</c:v>
                </c:pt>
                <c:pt idx="191">
                  <c:v>25.04</c:v>
                </c:pt>
                <c:pt idx="192">
                  <c:v>25.015000499999999</c:v>
                </c:pt>
                <c:pt idx="193">
                  <c:v>24.855000499999999</c:v>
                </c:pt>
                <c:pt idx="194">
                  <c:v>24.54</c:v>
                </c:pt>
                <c:pt idx="195">
                  <c:v>24.2600005</c:v>
                </c:pt>
                <c:pt idx="196">
                  <c:v>24.33</c:v>
                </c:pt>
                <c:pt idx="197">
                  <c:v>24.209999</c:v>
                </c:pt>
                <c:pt idx="198">
                  <c:v>24.015000000000001</c:v>
                </c:pt>
                <c:pt idx="199">
                  <c:v>24.18</c:v>
                </c:pt>
                <c:pt idx="200">
                  <c:v>24.020000500000002</c:v>
                </c:pt>
                <c:pt idx="201">
                  <c:v>23.865000000000002</c:v>
                </c:pt>
                <c:pt idx="202">
                  <c:v>23.759999000000001</c:v>
                </c:pt>
                <c:pt idx="203">
                  <c:v>23.8850005</c:v>
                </c:pt>
                <c:pt idx="204">
                  <c:v>24.265000000000001</c:v>
                </c:pt>
                <c:pt idx="205">
                  <c:v>24.904999500000002</c:v>
                </c:pt>
                <c:pt idx="206">
                  <c:v>24.904999500000002</c:v>
                </c:pt>
                <c:pt idx="207">
                  <c:v>24.869999499999999</c:v>
                </c:pt>
                <c:pt idx="208">
                  <c:v>24.479999499999998</c:v>
                </c:pt>
                <c:pt idx="209">
                  <c:v>24.385000499999997</c:v>
                </c:pt>
                <c:pt idx="210">
                  <c:v>24.385000499999997</c:v>
                </c:pt>
                <c:pt idx="211">
                  <c:v>24.5</c:v>
                </c:pt>
                <c:pt idx="212">
                  <c:v>24.439999499999999</c:v>
                </c:pt>
                <c:pt idx="213">
                  <c:v>24.3649995</c:v>
                </c:pt>
                <c:pt idx="214">
                  <c:v>24.4549995</c:v>
                </c:pt>
                <c:pt idx="215">
                  <c:v>24.585000000000001</c:v>
                </c:pt>
                <c:pt idx="216">
                  <c:v>24.49</c:v>
                </c:pt>
                <c:pt idx="217">
                  <c:v>24.589998999999999</c:v>
                </c:pt>
                <c:pt idx="218">
                  <c:v>24.91</c:v>
                </c:pt>
                <c:pt idx="219">
                  <c:v>25.110000499999998</c:v>
                </c:pt>
                <c:pt idx="220">
                  <c:v>25.174999</c:v>
                </c:pt>
                <c:pt idx="221">
                  <c:v>25.320000999999998</c:v>
                </c:pt>
                <c:pt idx="222">
                  <c:v>25.300000499999999</c:v>
                </c:pt>
                <c:pt idx="223">
                  <c:v>25.504998999999998</c:v>
                </c:pt>
                <c:pt idx="224">
                  <c:v>25.629998999999998</c:v>
                </c:pt>
                <c:pt idx="225">
                  <c:v>25.594999000000001</c:v>
                </c:pt>
                <c:pt idx="226">
                  <c:v>25.6849995</c:v>
                </c:pt>
                <c:pt idx="227">
                  <c:v>25.765000499999999</c:v>
                </c:pt>
                <c:pt idx="228">
                  <c:v>25.675000000000001</c:v>
                </c:pt>
                <c:pt idx="229">
                  <c:v>25.480000499999999</c:v>
                </c:pt>
                <c:pt idx="230">
                  <c:v>25.535</c:v>
                </c:pt>
                <c:pt idx="231">
                  <c:v>25.575001</c:v>
                </c:pt>
                <c:pt idx="232">
                  <c:v>25.695000999999998</c:v>
                </c:pt>
                <c:pt idx="233">
                  <c:v>25.6900005</c:v>
                </c:pt>
                <c:pt idx="234">
                  <c:v>25.59</c:v>
                </c:pt>
                <c:pt idx="235">
                  <c:v>25.505000500000001</c:v>
                </c:pt>
                <c:pt idx="236">
                  <c:v>25.605000499999999</c:v>
                </c:pt>
                <c:pt idx="237">
                  <c:v>25.644999500000001</c:v>
                </c:pt>
                <c:pt idx="238">
                  <c:v>26.855000499999999</c:v>
                </c:pt>
                <c:pt idx="239">
                  <c:v>26.895000500000002</c:v>
                </c:pt>
                <c:pt idx="240">
                  <c:v>26.824999500000001</c:v>
                </c:pt>
                <c:pt idx="241">
                  <c:v>26.79</c:v>
                </c:pt>
                <c:pt idx="242">
                  <c:v>26.760000499999997</c:v>
                </c:pt>
                <c:pt idx="243">
                  <c:v>26.685000500000001</c:v>
                </c:pt>
                <c:pt idx="244">
                  <c:v>26.560000500000001</c:v>
                </c:pt>
                <c:pt idx="245">
                  <c:v>26.204999999999998</c:v>
                </c:pt>
                <c:pt idx="246">
                  <c:v>26.085000000000001</c:v>
                </c:pt>
                <c:pt idx="247">
                  <c:v>26.2</c:v>
                </c:pt>
                <c:pt idx="248">
                  <c:v>26.585000000000001</c:v>
                </c:pt>
                <c:pt idx="249">
                  <c:v>27.445000499999999</c:v>
                </c:pt>
                <c:pt idx="250">
                  <c:v>27.305000499999998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96-4377-8E8F-89FF174EF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814304"/>
        <c:axId val="60681397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GE!$I$8:$I$258</c:f>
              <c:numCache>
                <c:formatCode>General</c:formatCode>
                <c:ptCount val="251"/>
                <c:pt idx="0">
                  <c:v>-1.188332733165293E-2</c:v>
                </c:pt>
                <c:pt idx="1">
                  <c:v>-1.7972681524083649E-3</c:v>
                </c:pt>
                <c:pt idx="2">
                  <c:v>2.2794117647058729E-2</c:v>
                </c:pt>
                <c:pt idx="3">
                  <c:v>5.5081458494957394E-2</c:v>
                </c:pt>
                <c:pt idx="4">
                  <c:v>-1.1623401782255378E-3</c:v>
                </c:pt>
                <c:pt idx="5">
                  <c:v>9.385999217833476E-3</c:v>
                </c:pt>
                <c:pt idx="6">
                  <c:v>-2.7301092043681857E-3</c:v>
                </c:pt>
                <c:pt idx="7">
                  <c:v>-1.4225297962322086E-2</c:v>
                </c:pt>
                <c:pt idx="8">
                  <c:v>-1.5145778114350705E-2</c:v>
                </c:pt>
                <c:pt idx="9">
                  <c:v>-1.4919806042521525E-2</c:v>
                </c:pt>
                <c:pt idx="10">
                  <c:v>-2.5445292620864986E-2</c:v>
                </c:pt>
                <c:pt idx="11">
                  <c:v>-1.4331780723755003E-2</c:v>
                </c:pt>
                <c:pt idx="12">
                  <c:v>-3.5701535166011381E-3</c:v>
                </c:pt>
                <c:pt idx="13">
                  <c:v>1.4301036825169521E-3</c:v>
                </c:pt>
                <c:pt idx="14">
                  <c:v>9.3828942619992063E-3</c:v>
                </c:pt>
                <c:pt idx="15">
                  <c:v>1.0944910616563323E-2</c:v>
                </c:pt>
                <c:pt idx="16">
                  <c:v>-1.8208302986161948E-3</c:v>
                </c:pt>
                <c:pt idx="17">
                  <c:v>-1.817520901490393E-3</c:v>
                </c:pt>
                <c:pt idx="18">
                  <c:v>-1.1853448275862134E-2</c:v>
                </c:pt>
                <c:pt idx="19">
                  <c:v>-1.2765957446808364E-2</c:v>
                </c:pt>
                <c:pt idx="20">
                  <c:v>7.0972320794888478E-4</c:v>
                </c:pt>
                <c:pt idx="21">
                  <c:v>-4.5920169551396167E-3</c:v>
                </c:pt>
                <c:pt idx="22">
                  <c:v>-1.2212142358687993E-2</c:v>
                </c:pt>
                <c:pt idx="23">
                  <c:v>-1.9835841313269556E-2</c:v>
                </c:pt>
                <c:pt idx="24">
                  <c:v>1.0366275051831523E-2</c:v>
                </c:pt>
                <c:pt idx="25">
                  <c:v>-1.497617426820971E-2</c:v>
                </c:pt>
                <c:pt idx="26">
                  <c:v>-4.2372881355932229E-2</c:v>
                </c:pt>
                <c:pt idx="27">
                  <c:v>1.959503592423327E-3</c:v>
                </c:pt>
                <c:pt idx="28">
                  <c:v>1.8968386023294401E-2</c:v>
                </c:pt>
                <c:pt idx="29">
                  <c:v>-3.3167495854062312E-3</c:v>
                </c:pt>
                <c:pt idx="30">
                  <c:v>1.3786146603900356E-2</c:v>
                </c:pt>
                <c:pt idx="31">
                  <c:v>1.1220673240394486E-2</c:v>
                </c:pt>
                <c:pt idx="32">
                  <c:v>0</c:v>
                </c:pt>
                <c:pt idx="33">
                  <c:v>2.3858214042263219E-3</c:v>
                </c:pt>
                <c:pt idx="34">
                  <c:v>-3.7351443123938687E-3</c:v>
                </c:pt>
                <c:pt idx="35">
                  <c:v>1.656886434242321E-2</c:v>
                </c:pt>
                <c:pt idx="36">
                  <c:v>1.8277680140597524E-2</c:v>
                </c:pt>
                <c:pt idx="37">
                  <c:v>1.0298295454545425E-2</c:v>
                </c:pt>
                <c:pt idx="38">
                  <c:v>6.7929924919557126E-3</c:v>
                </c:pt>
                <c:pt idx="39">
                  <c:v>-5.334281650071074E-3</c:v>
                </c:pt>
                <c:pt idx="40">
                  <c:v>-5.657708628005788E-3</c:v>
                </c:pt>
                <c:pt idx="41">
                  <c:v>5.3323853537148441E-3</c:v>
                </c:pt>
                <c:pt idx="42">
                  <c:v>-1.0900140646975922E-2</c:v>
                </c:pt>
                <c:pt idx="43">
                  <c:v>-5.5944055944057236E-3</c:v>
                </c:pt>
                <c:pt idx="44">
                  <c:v>3.8610038610038407E-3</c:v>
                </c:pt>
                <c:pt idx="45">
                  <c:v>-9.7323600973236394E-3</c:v>
                </c:pt>
                <c:pt idx="46">
                  <c:v>-1.9427402862985575E-2</c:v>
                </c:pt>
                <c:pt idx="47">
                  <c:v>2.3915271609156229E-3</c:v>
                </c:pt>
                <c:pt idx="48">
                  <c:v>-7.1234735413838986E-3</c:v>
                </c:pt>
                <c:pt idx="49">
                  <c:v>6.5798987707881298E-2</c:v>
                </c:pt>
                <c:pt idx="50">
                  <c:v>4.3572984749455698E-3</c:v>
                </c:pt>
                <c:pt idx="51">
                  <c:v>1.3617960986381943E-2</c:v>
                </c:pt>
                <c:pt idx="52">
                  <c:v>1.2672381662318429E-2</c:v>
                </c:pt>
                <c:pt idx="53">
                  <c:v>-2.6022304832713861E-3</c:v>
                </c:pt>
                <c:pt idx="54">
                  <c:v>2.6325829835940392E-2</c:v>
                </c:pt>
                <c:pt idx="55">
                  <c:v>1.2751159196290504E-2</c:v>
                </c:pt>
                <c:pt idx="56">
                  <c:v>-6.9071373752877859E-3</c:v>
                </c:pt>
                <c:pt idx="57">
                  <c:v>5.0134978789048426E-3</c:v>
                </c:pt>
                <c:pt idx="58">
                  <c:v>-1.7058377558756738E-2</c:v>
                </c:pt>
                <c:pt idx="59">
                  <c:v>-1.2724550898203455E-2</c:v>
                </c:pt>
                <c:pt idx="60">
                  <c:v>2.3754789272030553E-2</c:v>
                </c:pt>
                <c:pt idx="61">
                  <c:v>-5.7142857142856605E-3</c:v>
                </c:pt>
                <c:pt idx="62">
                  <c:v>-1.2043658261196849E-2</c:v>
                </c:pt>
                <c:pt idx="63">
                  <c:v>-1.8107908351810864E-2</c:v>
                </c:pt>
                <c:pt idx="64">
                  <c:v>-5.1470588235293024E-3</c:v>
                </c:pt>
                <c:pt idx="65">
                  <c:v>3.1866464339908945E-2</c:v>
                </c:pt>
                <c:pt idx="66">
                  <c:v>9.1883614088820228E-3</c:v>
                </c:pt>
                <c:pt idx="67">
                  <c:v>-1.3222516055912273E-2</c:v>
                </c:pt>
                <c:pt idx="68">
                  <c:v>-2.3247232472324818E-2</c:v>
                </c:pt>
                <c:pt idx="69">
                  <c:v>-1.5976761074800207E-2</c:v>
                </c:pt>
                <c:pt idx="70">
                  <c:v>-7.20980533525605E-3</c:v>
                </c:pt>
                <c:pt idx="71">
                  <c:v>-2.0825979527003047E-2</c:v>
                </c:pt>
                <c:pt idx="72">
                  <c:v>-1.1169284467713798E-2</c:v>
                </c:pt>
                <c:pt idx="73">
                  <c:v>-6.9759330310439915E-4</c:v>
                </c:pt>
                <c:pt idx="74">
                  <c:v>-2.0884093282282881E-3</c:v>
                </c:pt>
                <c:pt idx="75">
                  <c:v>-1.3392857142857041E-2</c:v>
                </c:pt>
                <c:pt idx="76">
                  <c:v>-3.3200531208499341E-2</c:v>
                </c:pt>
                <c:pt idx="77">
                  <c:v>1.8944519621109566E-2</c:v>
                </c:pt>
                <c:pt idx="78">
                  <c:v>1.8607856650585775E-2</c:v>
                </c:pt>
                <c:pt idx="79">
                  <c:v>1.034839599861938E-3</c:v>
                </c:pt>
                <c:pt idx="80">
                  <c:v>-8.5499316005471955E-3</c:v>
                </c:pt>
                <c:pt idx="81">
                  <c:v>2.2377622377622395E-2</c:v>
                </c:pt>
                <c:pt idx="82">
                  <c:v>1.7431519032372892E-2</c:v>
                </c:pt>
                <c:pt idx="83">
                  <c:v>-2.4840312278211598E-3</c:v>
                </c:pt>
                <c:pt idx="84">
                  <c:v>-1.8460466736328843E-2</c:v>
                </c:pt>
                <c:pt idx="85">
                  <c:v>-1.5769626328419637E-2</c:v>
                </c:pt>
                <c:pt idx="86">
                  <c:v>4.4765840220386561E-3</c:v>
                </c:pt>
                <c:pt idx="87">
                  <c:v>6.8917987594760768E-4</c:v>
                </c:pt>
                <c:pt idx="88">
                  <c:v>-4.4596912521440487E-3</c:v>
                </c:pt>
                <c:pt idx="89">
                  <c:v>-1.7123287671234335E-3</c:v>
                </c:pt>
                <c:pt idx="90">
                  <c:v>-1.5509103169251427E-2</c:v>
                </c:pt>
                <c:pt idx="91">
                  <c:v>-8.0267558528427582E-3</c:v>
                </c:pt>
                <c:pt idx="92">
                  <c:v>4.0295500335794975E-3</c:v>
                </c:pt>
                <c:pt idx="93">
                  <c:v>6.4210882054748656E-3</c:v>
                </c:pt>
                <c:pt idx="94">
                  <c:v>6.1203672220333126E-3</c:v>
                </c:pt>
                <c:pt idx="95">
                  <c:v>-1.5729585006693522E-2</c:v>
                </c:pt>
                <c:pt idx="96">
                  <c:v>8.4373945325684624E-3</c:v>
                </c:pt>
                <c:pt idx="97">
                  <c:v>-3.3738191632933748E-4</c:v>
                </c:pt>
                <c:pt idx="98">
                  <c:v>-3.0104712041884869E-2</c:v>
                </c:pt>
                <c:pt idx="99">
                  <c:v>1.5619807244931951E-2</c:v>
                </c:pt>
                <c:pt idx="100">
                  <c:v>-9.8716683119447427E-3</c:v>
                </c:pt>
                <c:pt idx="101">
                  <c:v>-3.6156041864890597E-2</c:v>
                </c:pt>
                <c:pt idx="102">
                  <c:v>-1.7144607766353098E-2</c:v>
                </c:pt>
                <c:pt idx="103">
                  <c:v>-4.654049167051034E-3</c:v>
                </c:pt>
                <c:pt idx="104">
                  <c:v>5.6161934477382018E-3</c:v>
                </c:pt>
                <c:pt idx="105">
                  <c:v>-7.739968800620084E-3</c:v>
                </c:pt>
                <c:pt idx="106">
                  <c:v>1.240018675760351E-3</c:v>
                </c:pt>
                <c:pt idx="107">
                  <c:v>-1.2851958384332823E-2</c:v>
                </c:pt>
                <c:pt idx="108">
                  <c:v>-2.272730195193462E-2</c:v>
                </c:pt>
                <c:pt idx="109">
                  <c:v>7.5324801164493114E-3</c:v>
                </c:pt>
                <c:pt idx="110">
                  <c:v>3.4923542251325303E-2</c:v>
                </c:pt>
                <c:pt idx="111">
                  <c:v>-2.552415679124875E-2</c:v>
                </c:pt>
                <c:pt idx="112">
                  <c:v>-3.6874451273046678E-2</c:v>
                </c:pt>
                <c:pt idx="113">
                  <c:v>-2.3714285714285667E-2</c:v>
                </c:pt>
                <c:pt idx="114">
                  <c:v>-4.1883357292180692E-2</c:v>
                </c:pt>
                <c:pt idx="115">
                  <c:v>-3.5638911413967397E-2</c:v>
                </c:pt>
                <c:pt idx="116">
                  <c:v>-9.6731764705882337E-3</c:v>
                </c:pt>
                <c:pt idx="117">
                  <c:v>1.9456289978678147E-2</c:v>
                </c:pt>
                <c:pt idx="118">
                  <c:v>1.7077826432036307E-2</c:v>
                </c:pt>
                <c:pt idx="119">
                  <c:v>-1.6238700507747543E-3</c:v>
                </c:pt>
                <c:pt idx="120">
                  <c:v>-1.2032111656036818E-2</c:v>
                </c:pt>
                <c:pt idx="121">
                  <c:v>1.3275589271200327E-2</c:v>
                </c:pt>
                <c:pt idx="122">
                  <c:v>1.2620055215913677E-2</c:v>
                </c:pt>
                <c:pt idx="123">
                  <c:v>2.5028093363329468E-2</c:v>
                </c:pt>
                <c:pt idx="124">
                  <c:v>2.419351888843569E-2</c:v>
                </c:pt>
                <c:pt idx="125">
                  <c:v>2.8810140339641314E-4</c:v>
                </c:pt>
                <c:pt idx="126">
                  <c:v>-3.7312573898539234E-3</c:v>
                </c:pt>
                <c:pt idx="127">
                  <c:v>-1.1468749671193724E-3</c:v>
                </c:pt>
                <c:pt idx="128">
                  <c:v>-3.7131962296488167E-3</c:v>
                </c:pt>
                <c:pt idx="129">
                  <c:v>2.2903522639768675E-3</c:v>
                </c:pt>
                <c:pt idx="130">
                  <c:v>-4.2759977194983083E-3</c:v>
                </c:pt>
                <c:pt idx="131">
                  <c:v>-7.9185520361991276E-3</c:v>
                </c:pt>
                <c:pt idx="132">
                  <c:v>-7.5779116593345198E-3</c:v>
                </c:pt>
                <c:pt idx="133">
                  <c:v>8.4269660554226215E-4</c:v>
                </c:pt>
                <c:pt idx="134">
                  <c:v>5.3657725322161058E-3</c:v>
                </c:pt>
                <c:pt idx="135">
                  <c:v>-7.5672926008970758E-3</c:v>
                </c:pt>
                <c:pt idx="136">
                  <c:v>-5.0195481031913552E-3</c:v>
                </c:pt>
                <c:pt idx="137">
                  <c:v>1.7016448751660394E-2</c:v>
                </c:pt>
                <c:pt idx="138">
                  <c:v>-4.798109218069814E-3</c:v>
                </c:pt>
                <c:pt idx="139">
                  <c:v>-2.5337839264518935E-3</c:v>
                </c:pt>
                <c:pt idx="140">
                  <c:v>7.0880916618063167E-3</c:v>
                </c:pt>
                <c:pt idx="141">
                  <c:v>-7.5970735059912656E-3</c:v>
                </c:pt>
                <c:pt idx="142">
                  <c:v>-1.1404728472747374E-2</c:v>
                </c:pt>
                <c:pt idx="143">
                  <c:v>-5.807494469026446E-3</c:v>
                </c:pt>
                <c:pt idx="144">
                  <c:v>-1.8724559023066616E-2</c:v>
                </c:pt>
                <c:pt idx="145">
                  <c:v>-2.166287512421212E-3</c:v>
                </c:pt>
                <c:pt idx="146">
                  <c:v>9.5680973209405686E-3</c:v>
                </c:pt>
                <c:pt idx="147">
                  <c:v>3.2912505954127641E-3</c:v>
                </c:pt>
                <c:pt idx="148">
                  <c:v>-3.0079026524474149E-3</c:v>
                </c:pt>
                <c:pt idx="149">
                  <c:v>7.4380165289257066E-3</c:v>
                </c:pt>
                <c:pt idx="150">
                  <c:v>1.4533230449043267E-2</c:v>
                </c:pt>
                <c:pt idx="151">
                  <c:v>-4.1747841866190223E-3</c:v>
                </c:pt>
                <c:pt idx="152">
                  <c:v>-1.696301004002751E-2</c:v>
                </c:pt>
                <c:pt idx="153">
                  <c:v>-4.9006534168255997E-3</c:v>
                </c:pt>
                <c:pt idx="154">
                  <c:v>2.6838132513279305E-2</c:v>
                </c:pt>
                <c:pt idx="155">
                  <c:v>-2.5074978875034432E-2</c:v>
                </c:pt>
                <c:pt idx="156">
                  <c:v>-6.5936838085539864E-2</c:v>
                </c:pt>
                <c:pt idx="157">
                  <c:v>-2.9404497158388873E-2</c:v>
                </c:pt>
                <c:pt idx="158">
                  <c:v>1.0991730927011474E-2</c:v>
                </c:pt>
                <c:pt idx="159">
                  <c:v>-7.4386064964046539E-3</c:v>
                </c:pt>
                <c:pt idx="160">
                  <c:v>-1.238212016795733E-3</c:v>
                </c:pt>
                <c:pt idx="161">
                  <c:v>-6.6420665840607549E-3</c:v>
                </c:pt>
                <c:pt idx="162">
                  <c:v>1.4727908505439459E-2</c:v>
                </c:pt>
                <c:pt idx="163">
                  <c:v>1.7504126031510359E-3</c:v>
                </c:pt>
                <c:pt idx="164">
                  <c:v>-2.4943876278375782E-3</c:v>
                </c:pt>
                <c:pt idx="165">
                  <c:v>-8.1642751113309812E-3</c:v>
                </c:pt>
                <c:pt idx="166">
                  <c:v>-1.4867194373209909E-2</c:v>
                </c:pt>
                <c:pt idx="167">
                  <c:v>-2.4256836521835114E-2</c:v>
                </c:pt>
                <c:pt idx="168">
                  <c:v>-1.9584961529494026E-2</c:v>
                </c:pt>
                <c:pt idx="169">
                  <c:v>-1.0383017997231261E-2</c:v>
                </c:pt>
                <c:pt idx="170">
                  <c:v>-1.5223812769824917E-2</c:v>
                </c:pt>
                <c:pt idx="171">
                  <c:v>-3.8243028010423438E-2</c:v>
                </c:pt>
                <c:pt idx="172">
                  <c:v>-4.5681532427268223E-3</c:v>
                </c:pt>
                <c:pt idx="173">
                  <c:v>-1.6053082535382759E-2</c:v>
                </c:pt>
                <c:pt idx="174">
                  <c:v>8.6355134440624388E-3</c:v>
                </c:pt>
                <c:pt idx="175">
                  <c:v>-1.9391941391940155E-3</c:v>
                </c:pt>
                <c:pt idx="176">
                  <c:v>1.29447677897564E-3</c:v>
                </c:pt>
                <c:pt idx="177">
                  <c:v>4.7691523954043677E-3</c:v>
                </c:pt>
                <c:pt idx="178">
                  <c:v>6.5080263127117901E-4</c:v>
                </c:pt>
                <c:pt idx="179">
                  <c:v>-2.1645238563751047E-3</c:v>
                </c:pt>
                <c:pt idx="180">
                  <c:v>-1.8274606108176362E-2</c:v>
                </c:pt>
                <c:pt idx="181">
                  <c:v>-9.8884494003787897E-3</c:v>
                </c:pt>
                <c:pt idx="182">
                  <c:v>-2.6024570205421493E-2</c:v>
                </c:pt>
                <c:pt idx="183">
                  <c:v>-2.6568771714694469E-3</c:v>
                </c:pt>
                <c:pt idx="184">
                  <c:v>-8.7114872105245027E-3</c:v>
                </c:pt>
                <c:pt idx="185">
                  <c:v>-1.0119611414692296E-3</c:v>
                </c:pt>
                <c:pt idx="186">
                  <c:v>1.2707542789660539E-2</c:v>
                </c:pt>
                <c:pt idx="187">
                  <c:v>8.0578514061539659E-3</c:v>
                </c:pt>
                <c:pt idx="188">
                  <c:v>-4.729590884836269E-3</c:v>
                </c:pt>
                <c:pt idx="189">
                  <c:v>-1.4988899838183191E-2</c:v>
                </c:pt>
                <c:pt idx="190">
                  <c:v>-1.4177296325878521E-2</c:v>
                </c:pt>
                <c:pt idx="191">
                  <c:v>9.9938035180130577E-4</c:v>
                </c:pt>
                <c:pt idx="192">
                  <c:v>6.4373364225037994E-3</c:v>
                </c:pt>
                <c:pt idx="193">
                  <c:v>1.2836206193969031E-2</c:v>
                </c:pt>
                <c:pt idx="194">
                  <c:v>1.1541611468639452E-2</c:v>
                </c:pt>
                <c:pt idx="195">
                  <c:v>-2.8770859021782984E-3</c:v>
                </c:pt>
                <c:pt idx="196">
                  <c:v>4.9566710019276943E-3</c:v>
                </c:pt>
                <c:pt idx="197">
                  <c:v>8.1198834062044239E-3</c:v>
                </c:pt>
                <c:pt idx="198">
                  <c:v>-6.8238213399503369E-3</c:v>
                </c:pt>
                <c:pt idx="199">
                  <c:v>6.6610947822419008E-3</c:v>
                </c:pt>
                <c:pt idx="200">
                  <c:v>6.4948879111669747E-3</c:v>
                </c:pt>
                <c:pt idx="201">
                  <c:v>4.4192341927287732E-3</c:v>
                </c:pt>
                <c:pt idx="202">
                  <c:v>-5.2334727813800868E-3</c:v>
                </c:pt>
                <c:pt idx="203">
                  <c:v>-1.5660395631568114E-2</c:v>
                </c:pt>
                <c:pt idx="204">
                  <c:v>-2.5697631513704779E-2</c:v>
                </c:pt>
                <c:pt idx="205">
                  <c:v>0</c:v>
                </c:pt>
                <c:pt idx="206">
                  <c:v>1.4073180821738134E-3</c:v>
                </c:pt>
                <c:pt idx="207">
                  <c:v>1.5931372874415321E-2</c:v>
                </c:pt>
                <c:pt idx="208">
                  <c:v>3.895796516387252E-3</c:v>
                </c:pt>
                <c:pt idx="209">
                  <c:v>0</c:v>
                </c:pt>
                <c:pt idx="210">
                  <c:v>-4.6938571428572756E-3</c:v>
                </c:pt>
                <c:pt idx="211">
                  <c:v>2.4550123251844179E-3</c:v>
                </c:pt>
                <c:pt idx="212">
                  <c:v>3.0781859855978774E-3</c:v>
                </c:pt>
                <c:pt idx="213">
                  <c:v>-3.6802290672710855E-3</c:v>
                </c:pt>
                <c:pt idx="214">
                  <c:v>-5.2877974374619195E-3</c:v>
                </c:pt>
                <c:pt idx="215">
                  <c:v>3.8791343405472612E-3</c:v>
                </c:pt>
                <c:pt idx="216">
                  <c:v>-4.0666532763990919E-3</c:v>
                </c:pt>
                <c:pt idx="217">
                  <c:v>-1.2846286631874801E-2</c:v>
                </c:pt>
                <c:pt idx="218">
                  <c:v>-7.964973955297135E-3</c:v>
                </c:pt>
                <c:pt idx="219">
                  <c:v>-2.5818670340364866E-3</c:v>
                </c:pt>
                <c:pt idx="220">
                  <c:v>-5.7267770250087309E-3</c:v>
                </c:pt>
                <c:pt idx="221">
                  <c:v>7.9053358121468462E-4</c:v>
                </c:pt>
                <c:pt idx="222">
                  <c:v>-8.0375811816341784E-3</c:v>
                </c:pt>
                <c:pt idx="223">
                  <c:v>-4.8770973420638845E-3</c:v>
                </c:pt>
                <c:pt idx="224">
                  <c:v>1.3674546343993444E-3</c:v>
                </c:pt>
                <c:pt idx="225">
                  <c:v>-3.5040101908508348E-3</c:v>
                </c:pt>
                <c:pt idx="226">
                  <c:v>-3.1050261380743743E-3</c:v>
                </c:pt>
                <c:pt idx="227">
                  <c:v>3.5053748782862158E-3</c:v>
                </c:pt>
                <c:pt idx="228">
                  <c:v>7.6530414510785254E-3</c:v>
                </c:pt>
                <c:pt idx="229">
                  <c:v>-2.1538868220090457E-3</c:v>
                </c:pt>
                <c:pt idx="230">
                  <c:v>-1.5640664100071853E-3</c:v>
                </c:pt>
                <c:pt idx="231">
                  <c:v>-4.6701691118827921E-3</c:v>
                </c:pt>
                <c:pt idx="232">
                  <c:v>1.9464771906087518E-4</c:v>
                </c:pt>
                <c:pt idx="233">
                  <c:v>3.9077960140680018E-3</c:v>
                </c:pt>
                <c:pt idx="234">
                  <c:v>3.3326601973600652E-3</c:v>
                </c:pt>
                <c:pt idx="235">
                  <c:v>-3.9054871332651554E-3</c:v>
                </c:pt>
                <c:pt idx="236">
                  <c:v>-1.5597192739271323E-3</c:v>
                </c:pt>
                <c:pt idx="237">
                  <c:v>-4.505682284384982E-2</c:v>
                </c:pt>
                <c:pt idx="238">
                  <c:v>-1.4872652632968977E-3</c:v>
                </c:pt>
                <c:pt idx="239">
                  <c:v>2.6095433850800748E-3</c:v>
                </c:pt>
                <c:pt idx="240">
                  <c:v>1.3064389697648902E-3</c:v>
                </c:pt>
                <c:pt idx="241">
                  <c:v>1.121057527633544E-3</c:v>
                </c:pt>
                <c:pt idx="242">
                  <c:v>2.8105676820203069E-3</c:v>
                </c:pt>
                <c:pt idx="243">
                  <c:v>4.7063252126068296E-3</c:v>
                </c:pt>
                <c:pt idx="244">
                  <c:v>1.354705208929604E-2</c:v>
                </c:pt>
                <c:pt idx="245">
                  <c:v>4.6003450258768428E-3</c:v>
                </c:pt>
                <c:pt idx="246">
                  <c:v>-4.389312977099177E-3</c:v>
                </c:pt>
                <c:pt idx="247">
                  <c:v>-1.4481850667669797E-2</c:v>
                </c:pt>
                <c:pt idx="248">
                  <c:v>-3.1335415716243042E-2</c:v>
                </c:pt>
                <c:pt idx="249">
                  <c:v>5.1272659745968717E-3</c:v>
                </c:pt>
                <c:pt idx="250">
                  <c:v>9.4270055452864224E-3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96-4377-8E8F-89FF174EF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810696"/>
        <c:axId val="606804136"/>
      </c:lineChart>
      <c:dateAx>
        <c:axId val="6068143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13976"/>
        <c:crosses val="autoZero"/>
        <c:auto val="1"/>
        <c:lblOffset val="100"/>
        <c:baseTimeUnit val="days"/>
      </c:dateAx>
      <c:valAx>
        <c:axId val="60681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14304"/>
        <c:crosses val="autoZero"/>
        <c:crossBetween val="between"/>
      </c:valAx>
      <c:valAx>
        <c:axId val="60680413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10696"/>
        <c:crosses val="max"/>
        <c:crossBetween val="between"/>
      </c:valAx>
      <c:catAx>
        <c:axId val="606810696"/>
        <c:scaling>
          <c:orientation val="minMax"/>
        </c:scaling>
        <c:delete val="1"/>
        <c:axPos val="b"/>
        <c:majorTickMark val="none"/>
        <c:minorTickMark val="none"/>
        <c:tickLblPos val="nextTo"/>
        <c:crossAx val="606804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CM!$A$8:$A$258</c:f>
              <c:numCache>
                <c:formatCode>m/d/yyyy</c:formatCode>
                <c:ptCount val="251"/>
                <c:pt idx="0">
                  <c:v>43280</c:v>
                </c:pt>
                <c:pt idx="1">
                  <c:v>43279</c:v>
                </c:pt>
                <c:pt idx="2">
                  <c:v>43278</c:v>
                </c:pt>
                <c:pt idx="3">
                  <c:v>43277</c:v>
                </c:pt>
                <c:pt idx="4">
                  <c:v>43276</c:v>
                </c:pt>
                <c:pt idx="5">
                  <c:v>43273</c:v>
                </c:pt>
                <c:pt idx="6">
                  <c:v>43272</c:v>
                </c:pt>
                <c:pt idx="7">
                  <c:v>43271</c:v>
                </c:pt>
                <c:pt idx="8">
                  <c:v>43270</c:v>
                </c:pt>
                <c:pt idx="9">
                  <c:v>43269</c:v>
                </c:pt>
                <c:pt idx="10">
                  <c:v>43266</c:v>
                </c:pt>
                <c:pt idx="11">
                  <c:v>43265</c:v>
                </c:pt>
                <c:pt idx="12">
                  <c:v>43264</c:v>
                </c:pt>
                <c:pt idx="13">
                  <c:v>43263</c:v>
                </c:pt>
                <c:pt idx="14">
                  <c:v>43262</c:v>
                </c:pt>
                <c:pt idx="15">
                  <c:v>43259</c:v>
                </c:pt>
                <c:pt idx="16">
                  <c:v>43258</c:v>
                </c:pt>
                <c:pt idx="17">
                  <c:v>43257</c:v>
                </c:pt>
                <c:pt idx="18">
                  <c:v>43256</c:v>
                </c:pt>
                <c:pt idx="19">
                  <c:v>43255</c:v>
                </c:pt>
                <c:pt idx="20">
                  <c:v>43252</c:v>
                </c:pt>
                <c:pt idx="21">
                  <c:v>43251</c:v>
                </c:pt>
                <c:pt idx="22">
                  <c:v>43250</c:v>
                </c:pt>
                <c:pt idx="23">
                  <c:v>43249</c:v>
                </c:pt>
                <c:pt idx="24">
                  <c:v>43245</c:v>
                </c:pt>
                <c:pt idx="25">
                  <c:v>43244</c:v>
                </c:pt>
                <c:pt idx="26">
                  <c:v>43243</c:v>
                </c:pt>
                <c:pt idx="27">
                  <c:v>43242</c:v>
                </c:pt>
                <c:pt idx="28">
                  <c:v>43241</c:v>
                </c:pt>
                <c:pt idx="29">
                  <c:v>43238</c:v>
                </c:pt>
                <c:pt idx="30">
                  <c:v>43237</c:v>
                </c:pt>
                <c:pt idx="31">
                  <c:v>43236</c:v>
                </c:pt>
                <c:pt idx="32">
                  <c:v>43235</c:v>
                </c:pt>
                <c:pt idx="33">
                  <c:v>43234</c:v>
                </c:pt>
                <c:pt idx="34">
                  <c:v>43231</c:v>
                </c:pt>
                <c:pt idx="35">
                  <c:v>43230</c:v>
                </c:pt>
                <c:pt idx="36">
                  <c:v>43229</c:v>
                </c:pt>
                <c:pt idx="37">
                  <c:v>43228</c:v>
                </c:pt>
                <c:pt idx="38">
                  <c:v>43227</c:v>
                </c:pt>
                <c:pt idx="39">
                  <c:v>43224</c:v>
                </c:pt>
                <c:pt idx="40">
                  <c:v>43223</c:v>
                </c:pt>
                <c:pt idx="41">
                  <c:v>43222</c:v>
                </c:pt>
                <c:pt idx="42">
                  <c:v>43221</c:v>
                </c:pt>
                <c:pt idx="43">
                  <c:v>43220</c:v>
                </c:pt>
                <c:pt idx="44">
                  <c:v>43217</c:v>
                </c:pt>
                <c:pt idx="45">
                  <c:v>43216</c:v>
                </c:pt>
                <c:pt idx="46">
                  <c:v>43215</c:v>
                </c:pt>
                <c:pt idx="47">
                  <c:v>43214</c:v>
                </c:pt>
                <c:pt idx="48">
                  <c:v>43213</c:v>
                </c:pt>
                <c:pt idx="49">
                  <c:v>43210</c:v>
                </c:pt>
                <c:pt idx="50">
                  <c:v>43209</c:v>
                </c:pt>
                <c:pt idx="51">
                  <c:v>43208</c:v>
                </c:pt>
                <c:pt idx="52">
                  <c:v>43207</c:v>
                </c:pt>
                <c:pt idx="53">
                  <c:v>43206</c:v>
                </c:pt>
                <c:pt idx="54">
                  <c:v>43203</c:v>
                </c:pt>
                <c:pt idx="55">
                  <c:v>43202</c:v>
                </c:pt>
                <c:pt idx="56">
                  <c:v>43201</c:v>
                </c:pt>
                <c:pt idx="57">
                  <c:v>43200</c:v>
                </c:pt>
                <c:pt idx="58">
                  <c:v>43199</c:v>
                </c:pt>
                <c:pt idx="59">
                  <c:v>43196</c:v>
                </c:pt>
                <c:pt idx="60">
                  <c:v>43195</c:v>
                </c:pt>
                <c:pt idx="61">
                  <c:v>43194</c:v>
                </c:pt>
                <c:pt idx="62">
                  <c:v>43193</c:v>
                </c:pt>
                <c:pt idx="63">
                  <c:v>43192</c:v>
                </c:pt>
                <c:pt idx="64">
                  <c:v>43188</c:v>
                </c:pt>
                <c:pt idx="65">
                  <c:v>43187</c:v>
                </c:pt>
                <c:pt idx="66">
                  <c:v>43186</c:v>
                </c:pt>
                <c:pt idx="67">
                  <c:v>43185</c:v>
                </c:pt>
                <c:pt idx="68">
                  <c:v>43182</c:v>
                </c:pt>
                <c:pt idx="69">
                  <c:v>43181</c:v>
                </c:pt>
                <c:pt idx="70">
                  <c:v>43180</c:v>
                </c:pt>
                <c:pt idx="71">
                  <c:v>43179</c:v>
                </c:pt>
                <c:pt idx="72">
                  <c:v>43178</c:v>
                </c:pt>
                <c:pt idx="73">
                  <c:v>43175</c:v>
                </c:pt>
                <c:pt idx="74">
                  <c:v>43174</c:v>
                </c:pt>
                <c:pt idx="75">
                  <c:v>43173</c:v>
                </c:pt>
                <c:pt idx="76">
                  <c:v>43172</c:v>
                </c:pt>
                <c:pt idx="77">
                  <c:v>43171</c:v>
                </c:pt>
                <c:pt idx="78">
                  <c:v>43168</c:v>
                </c:pt>
                <c:pt idx="79">
                  <c:v>43167</c:v>
                </c:pt>
                <c:pt idx="80">
                  <c:v>43166</c:v>
                </c:pt>
                <c:pt idx="81">
                  <c:v>43165</c:v>
                </c:pt>
                <c:pt idx="82">
                  <c:v>43164</c:v>
                </c:pt>
                <c:pt idx="83">
                  <c:v>43161</c:v>
                </c:pt>
                <c:pt idx="84">
                  <c:v>43160</c:v>
                </c:pt>
                <c:pt idx="85">
                  <c:v>43159</c:v>
                </c:pt>
                <c:pt idx="86">
                  <c:v>43158</c:v>
                </c:pt>
                <c:pt idx="87">
                  <c:v>43157</c:v>
                </c:pt>
                <c:pt idx="88">
                  <c:v>43154</c:v>
                </c:pt>
                <c:pt idx="89">
                  <c:v>43153</c:v>
                </c:pt>
                <c:pt idx="90">
                  <c:v>43152</c:v>
                </c:pt>
                <c:pt idx="91">
                  <c:v>43151</c:v>
                </c:pt>
                <c:pt idx="92">
                  <c:v>43147</c:v>
                </c:pt>
                <c:pt idx="93">
                  <c:v>43146</c:v>
                </c:pt>
                <c:pt idx="94">
                  <c:v>43145</c:v>
                </c:pt>
                <c:pt idx="95">
                  <c:v>43144</c:v>
                </c:pt>
                <c:pt idx="96">
                  <c:v>43143</c:v>
                </c:pt>
                <c:pt idx="97">
                  <c:v>43140</c:v>
                </c:pt>
                <c:pt idx="98">
                  <c:v>43139</c:v>
                </c:pt>
                <c:pt idx="99">
                  <c:v>43138</c:v>
                </c:pt>
                <c:pt idx="100">
                  <c:v>43137</c:v>
                </c:pt>
                <c:pt idx="101">
                  <c:v>43136</c:v>
                </c:pt>
                <c:pt idx="102">
                  <c:v>43133</c:v>
                </c:pt>
                <c:pt idx="103">
                  <c:v>43132</c:v>
                </c:pt>
                <c:pt idx="104">
                  <c:v>43131</c:v>
                </c:pt>
                <c:pt idx="105">
                  <c:v>43130</c:v>
                </c:pt>
                <c:pt idx="106">
                  <c:v>43129</c:v>
                </c:pt>
                <c:pt idx="107">
                  <c:v>43126</c:v>
                </c:pt>
                <c:pt idx="108">
                  <c:v>43125</c:v>
                </c:pt>
                <c:pt idx="109">
                  <c:v>43124</c:v>
                </c:pt>
                <c:pt idx="110">
                  <c:v>43123</c:v>
                </c:pt>
                <c:pt idx="111">
                  <c:v>43122</c:v>
                </c:pt>
                <c:pt idx="112">
                  <c:v>43119</c:v>
                </c:pt>
                <c:pt idx="113">
                  <c:v>43118</c:v>
                </c:pt>
                <c:pt idx="114">
                  <c:v>43117</c:v>
                </c:pt>
                <c:pt idx="115">
                  <c:v>43116</c:v>
                </c:pt>
                <c:pt idx="116">
                  <c:v>43112</c:v>
                </c:pt>
                <c:pt idx="117">
                  <c:v>43111</c:v>
                </c:pt>
                <c:pt idx="118">
                  <c:v>43110</c:v>
                </c:pt>
                <c:pt idx="119">
                  <c:v>43109</c:v>
                </c:pt>
                <c:pt idx="120">
                  <c:v>43108</c:v>
                </c:pt>
                <c:pt idx="121">
                  <c:v>43105</c:v>
                </c:pt>
                <c:pt idx="122">
                  <c:v>43104</c:v>
                </c:pt>
                <c:pt idx="123">
                  <c:v>43103</c:v>
                </c:pt>
                <c:pt idx="124">
                  <c:v>43102</c:v>
                </c:pt>
                <c:pt idx="125">
                  <c:v>43098</c:v>
                </c:pt>
                <c:pt idx="126">
                  <c:v>43097</c:v>
                </c:pt>
                <c:pt idx="127">
                  <c:v>43096</c:v>
                </c:pt>
                <c:pt idx="128">
                  <c:v>43095</c:v>
                </c:pt>
                <c:pt idx="129">
                  <c:v>43091</c:v>
                </c:pt>
                <c:pt idx="130">
                  <c:v>43090</c:v>
                </c:pt>
                <c:pt idx="131">
                  <c:v>43089</c:v>
                </c:pt>
                <c:pt idx="132">
                  <c:v>43088</c:v>
                </c:pt>
                <c:pt idx="133">
                  <c:v>43087</c:v>
                </c:pt>
                <c:pt idx="134">
                  <c:v>43084</c:v>
                </c:pt>
                <c:pt idx="135">
                  <c:v>43083</c:v>
                </c:pt>
                <c:pt idx="136">
                  <c:v>43082</c:v>
                </c:pt>
                <c:pt idx="137">
                  <c:v>43081</c:v>
                </c:pt>
                <c:pt idx="138">
                  <c:v>43080</c:v>
                </c:pt>
                <c:pt idx="139">
                  <c:v>43077</c:v>
                </c:pt>
                <c:pt idx="140">
                  <c:v>43076</c:v>
                </c:pt>
                <c:pt idx="141">
                  <c:v>43075</c:v>
                </c:pt>
                <c:pt idx="142">
                  <c:v>43074</c:v>
                </c:pt>
                <c:pt idx="143">
                  <c:v>43073</c:v>
                </c:pt>
                <c:pt idx="144">
                  <c:v>43070</c:v>
                </c:pt>
                <c:pt idx="145">
                  <c:v>43069</c:v>
                </c:pt>
                <c:pt idx="146">
                  <c:v>43068</c:v>
                </c:pt>
                <c:pt idx="147">
                  <c:v>43067</c:v>
                </c:pt>
                <c:pt idx="148">
                  <c:v>43066</c:v>
                </c:pt>
                <c:pt idx="149">
                  <c:v>43063</c:v>
                </c:pt>
                <c:pt idx="150">
                  <c:v>43061</c:v>
                </c:pt>
                <c:pt idx="151">
                  <c:v>43060</c:v>
                </c:pt>
                <c:pt idx="152">
                  <c:v>43059</c:v>
                </c:pt>
                <c:pt idx="153">
                  <c:v>43056</c:v>
                </c:pt>
                <c:pt idx="154">
                  <c:v>43055</c:v>
                </c:pt>
                <c:pt idx="155">
                  <c:v>43054</c:v>
                </c:pt>
                <c:pt idx="156">
                  <c:v>43053</c:v>
                </c:pt>
                <c:pt idx="157">
                  <c:v>43052</c:v>
                </c:pt>
                <c:pt idx="158">
                  <c:v>43049</c:v>
                </c:pt>
                <c:pt idx="159">
                  <c:v>43048</c:v>
                </c:pt>
                <c:pt idx="160">
                  <c:v>43047</c:v>
                </c:pt>
                <c:pt idx="161">
                  <c:v>43046</c:v>
                </c:pt>
                <c:pt idx="162">
                  <c:v>43045</c:v>
                </c:pt>
                <c:pt idx="163">
                  <c:v>43042</c:v>
                </c:pt>
                <c:pt idx="164">
                  <c:v>43041</c:v>
                </c:pt>
                <c:pt idx="165">
                  <c:v>43040</c:v>
                </c:pt>
                <c:pt idx="166">
                  <c:v>43039</c:v>
                </c:pt>
                <c:pt idx="167">
                  <c:v>43038</c:v>
                </c:pt>
                <c:pt idx="168">
                  <c:v>43035</c:v>
                </c:pt>
                <c:pt idx="169">
                  <c:v>43034</c:v>
                </c:pt>
                <c:pt idx="170">
                  <c:v>43033</c:v>
                </c:pt>
                <c:pt idx="171">
                  <c:v>43032</c:v>
                </c:pt>
                <c:pt idx="172">
                  <c:v>43031</c:v>
                </c:pt>
                <c:pt idx="173">
                  <c:v>43028</c:v>
                </c:pt>
                <c:pt idx="174">
                  <c:v>43027</c:v>
                </c:pt>
                <c:pt idx="175">
                  <c:v>43026</c:v>
                </c:pt>
                <c:pt idx="176">
                  <c:v>43025</c:v>
                </c:pt>
                <c:pt idx="177">
                  <c:v>43024</c:v>
                </c:pt>
                <c:pt idx="178">
                  <c:v>43021</c:v>
                </c:pt>
                <c:pt idx="179">
                  <c:v>43020</c:v>
                </c:pt>
                <c:pt idx="180">
                  <c:v>43019</c:v>
                </c:pt>
                <c:pt idx="181">
                  <c:v>43018</c:v>
                </c:pt>
                <c:pt idx="182">
                  <c:v>43017</c:v>
                </c:pt>
                <c:pt idx="183">
                  <c:v>43014</c:v>
                </c:pt>
                <c:pt idx="184">
                  <c:v>43013</c:v>
                </c:pt>
                <c:pt idx="185">
                  <c:v>43012</c:v>
                </c:pt>
                <c:pt idx="186">
                  <c:v>43011</c:v>
                </c:pt>
                <c:pt idx="187">
                  <c:v>43010</c:v>
                </c:pt>
                <c:pt idx="188">
                  <c:v>43007</c:v>
                </c:pt>
                <c:pt idx="189">
                  <c:v>43006</c:v>
                </c:pt>
                <c:pt idx="190">
                  <c:v>43005</c:v>
                </c:pt>
                <c:pt idx="191">
                  <c:v>43004</c:v>
                </c:pt>
                <c:pt idx="192">
                  <c:v>43003</c:v>
                </c:pt>
                <c:pt idx="193">
                  <c:v>43000</c:v>
                </c:pt>
                <c:pt idx="194">
                  <c:v>42999</c:v>
                </c:pt>
                <c:pt idx="195">
                  <c:v>42998</c:v>
                </c:pt>
                <c:pt idx="196">
                  <c:v>42997</c:v>
                </c:pt>
                <c:pt idx="197">
                  <c:v>42996</c:v>
                </c:pt>
                <c:pt idx="198">
                  <c:v>42993</c:v>
                </c:pt>
                <c:pt idx="199">
                  <c:v>42992</c:v>
                </c:pt>
                <c:pt idx="200">
                  <c:v>42991</c:v>
                </c:pt>
                <c:pt idx="201">
                  <c:v>42990</c:v>
                </c:pt>
                <c:pt idx="202">
                  <c:v>42989</c:v>
                </c:pt>
                <c:pt idx="203">
                  <c:v>42986</c:v>
                </c:pt>
                <c:pt idx="204">
                  <c:v>42985</c:v>
                </c:pt>
                <c:pt idx="205">
                  <c:v>42984</c:v>
                </c:pt>
                <c:pt idx="206">
                  <c:v>42983</c:v>
                </c:pt>
                <c:pt idx="207">
                  <c:v>42979</c:v>
                </c:pt>
                <c:pt idx="208">
                  <c:v>42978</c:v>
                </c:pt>
                <c:pt idx="209">
                  <c:v>42977</c:v>
                </c:pt>
                <c:pt idx="210">
                  <c:v>42976</c:v>
                </c:pt>
                <c:pt idx="211">
                  <c:v>42975</c:v>
                </c:pt>
                <c:pt idx="212">
                  <c:v>42972</c:v>
                </c:pt>
                <c:pt idx="213">
                  <c:v>42971</c:v>
                </c:pt>
                <c:pt idx="214">
                  <c:v>42970</c:v>
                </c:pt>
                <c:pt idx="215">
                  <c:v>42969</c:v>
                </c:pt>
                <c:pt idx="216">
                  <c:v>42968</c:v>
                </c:pt>
                <c:pt idx="217">
                  <c:v>42965</c:v>
                </c:pt>
                <c:pt idx="218">
                  <c:v>42964</c:v>
                </c:pt>
                <c:pt idx="219">
                  <c:v>42963</c:v>
                </c:pt>
                <c:pt idx="220">
                  <c:v>42962</c:v>
                </c:pt>
                <c:pt idx="221">
                  <c:v>42961</c:v>
                </c:pt>
                <c:pt idx="222">
                  <c:v>42958</c:v>
                </c:pt>
                <c:pt idx="223">
                  <c:v>42957</c:v>
                </c:pt>
                <c:pt idx="224">
                  <c:v>42956</c:v>
                </c:pt>
                <c:pt idx="225">
                  <c:v>42955</c:v>
                </c:pt>
                <c:pt idx="226">
                  <c:v>42954</c:v>
                </c:pt>
                <c:pt idx="227">
                  <c:v>42951</c:v>
                </c:pt>
                <c:pt idx="228">
                  <c:v>42950</c:v>
                </c:pt>
                <c:pt idx="229">
                  <c:v>42949</c:v>
                </c:pt>
                <c:pt idx="230">
                  <c:v>42948</c:v>
                </c:pt>
                <c:pt idx="231">
                  <c:v>42947</c:v>
                </c:pt>
                <c:pt idx="232">
                  <c:v>42944</c:v>
                </c:pt>
                <c:pt idx="233">
                  <c:v>42943</c:v>
                </c:pt>
                <c:pt idx="234">
                  <c:v>42942</c:v>
                </c:pt>
                <c:pt idx="235">
                  <c:v>42941</c:v>
                </c:pt>
                <c:pt idx="236">
                  <c:v>42940</c:v>
                </c:pt>
                <c:pt idx="237">
                  <c:v>42937</c:v>
                </c:pt>
                <c:pt idx="238">
                  <c:v>42936</c:v>
                </c:pt>
                <c:pt idx="239">
                  <c:v>42935</c:v>
                </c:pt>
                <c:pt idx="240">
                  <c:v>42934</c:v>
                </c:pt>
                <c:pt idx="241">
                  <c:v>42933</c:v>
                </c:pt>
                <c:pt idx="242">
                  <c:v>42930</c:v>
                </c:pt>
                <c:pt idx="243">
                  <c:v>42929</c:v>
                </c:pt>
                <c:pt idx="244">
                  <c:v>42928</c:v>
                </c:pt>
                <c:pt idx="245">
                  <c:v>42927</c:v>
                </c:pt>
                <c:pt idx="246">
                  <c:v>42926</c:v>
                </c:pt>
                <c:pt idx="247">
                  <c:v>42923</c:v>
                </c:pt>
                <c:pt idx="248">
                  <c:v>42922</c:v>
                </c:pt>
                <c:pt idx="249">
                  <c:v>42921</c:v>
                </c:pt>
                <c:pt idx="250">
                  <c:v>42919</c:v>
                </c:pt>
              </c:numCache>
            </c:numRef>
          </c:cat>
          <c:val>
            <c:numRef>
              <c:f>CM!$H$8:$H$258</c:f>
              <c:numCache>
                <c:formatCode>General</c:formatCode>
                <c:ptCount val="251"/>
                <c:pt idx="0">
                  <c:v>86.809997500000009</c:v>
                </c:pt>
                <c:pt idx="1">
                  <c:v>85.879997500000002</c:v>
                </c:pt>
                <c:pt idx="2">
                  <c:v>85.884997999999996</c:v>
                </c:pt>
                <c:pt idx="3">
                  <c:v>87.365002000000004</c:v>
                </c:pt>
                <c:pt idx="4">
                  <c:v>87.755000999999993</c:v>
                </c:pt>
                <c:pt idx="5">
                  <c:v>88.240002000000004</c:v>
                </c:pt>
                <c:pt idx="6">
                  <c:v>87.784999999999997</c:v>
                </c:pt>
                <c:pt idx="7">
                  <c:v>87.334998999999996</c:v>
                </c:pt>
                <c:pt idx="8">
                  <c:v>86.91</c:v>
                </c:pt>
                <c:pt idx="9">
                  <c:v>87.280002499999995</c:v>
                </c:pt>
                <c:pt idx="10">
                  <c:v>87.450001</c:v>
                </c:pt>
                <c:pt idx="11">
                  <c:v>88.669997999999993</c:v>
                </c:pt>
                <c:pt idx="12">
                  <c:v>88.869999000000007</c:v>
                </c:pt>
                <c:pt idx="13">
                  <c:v>88.534999999999997</c:v>
                </c:pt>
                <c:pt idx="14">
                  <c:v>88.465000000000003</c:v>
                </c:pt>
                <c:pt idx="15">
                  <c:v>88.784999999999997</c:v>
                </c:pt>
                <c:pt idx="16">
                  <c:v>88.545002000000011</c:v>
                </c:pt>
                <c:pt idx="17">
                  <c:v>88.334998999999996</c:v>
                </c:pt>
                <c:pt idx="18">
                  <c:v>87.235000499999998</c:v>
                </c:pt>
                <c:pt idx="19">
                  <c:v>87.474998499999998</c:v>
                </c:pt>
                <c:pt idx="20">
                  <c:v>87.479999499999991</c:v>
                </c:pt>
                <c:pt idx="21">
                  <c:v>87.47999999999999</c:v>
                </c:pt>
                <c:pt idx="22">
                  <c:v>87.610000499999998</c:v>
                </c:pt>
                <c:pt idx="23">
                  <c:v>87.139999000000003</c:v>
                </c:pt>
                <c:pt idx="24">
                  <c:v>88.635002</c:v>
                </c:pt>
                <c:pt idx="25">
                  <c:v>89.435001499999998</c:v>
                </c:pt>
                <c:pt idx="26">
                  <c:v>90.064999</c:v>
                </c:pt>
                <c:pt idx="27">
                  <c:v>91.255000999999993</c:v>
                </c:pt>
                <c:pt idx="28">
                  <c:v>90.849998499999998</c:v>
                </c:pt>
                <c:pt idx="29">
                  <c:v>90.485000999999997</c:v>
                </c:pt>
                <c:pt idx="30">
                  <c:v>91.125</c:v>
                </c:pt>
                <c:pt idx="31">
                  <c:v>90.959998999999996</c:v>
                </c:pt>
                <c:pt idx="32">
                  <c:v>90.315002499999991</c:v>
                </c:pt>
                <c:pt idx="33">
                  <c:v>90.460002500000002</c:v>
                </c:pt>
                <c:pt idx="34">
                  <c:v>90.034999999999997</c:v>
                </c:pt>
                <c:pt idx="35">
                  <c:v>89.650001500000002</c:v>
                </c:pt>
                <c:pt idx="36">
                  <c:v>88.504997500000002</c:v>
                </c:pt>
                <c:pt idx="37">
                  <c:v>87.774997499999998</c:v>
                </c:pt>
                <c:pt idx="38">
                  <c:v>87.790000500000005</c:v>
                </c:pt>
                <c:pt idx="39">
                  <c:v>87.110000499999998</c:v>
                </c:pt>
                <c:pt idx="40">
                  <c:v>87.08499900000001</c:v>
                </c:pt>
                <c:pt idx="41">
                  <c:v>87.075001</c:v>
                </c:pt>
                <c:pt idx="42">
                  <c:v>87.045002000000011</c:v>
                </c:pt>
                <c:pt idx="43">
                  <c:v>87.25</c:v>
                </c:pt>
                <c:pt idx="44">
                  <c:v>87.110000499999998</c:v>
                </c:pt>
                <c:pt idx="45">
                  <c:v>86.734996999999993</c:v>
                </c:pt>
                <c:pt idx="46">
                  <c:v>85.980003500000009</c:v>
                </c:pt>
                <c:pt idx="47">
                  <c:v>86.255000999999993</c:v>
                </c:pt>
                <c:pt idx="48">
                  <c:v>86.255000999999993</c:v>
                </c:pt>
                <c:pt idx="49">
                  <c:v>86.795002000000011</c:v>
                </c:pt>
                <c:pt idx="50">
                  <c:v>87.580002000000007</c:v>
                </c:pt>
                <c:pt idx="51">
                  <c:v>88.020000500000009</c:v>
                </c:pt>
                <c:pt idx="52">
                  <c:v>88.139999000000003</c:v>
                </c:pt>
                <c:pt idx="53">
                  <c:v>87.875</c:v>
                </c:pt>
                <c:pt idx="54">
                  <c:v>87.955002000000007</c:v>
                </c:pt>
                <c:pt idx="55">
                  <c:v>88.095000999999996</c:v>
                </c:pt>
                <c:pt idx="56">
                  <c:v>88.479999499999991</c:v>
                </c:pt>
                <c:pt idx="57">
                  <c:v>88.915001000000004</c:v>
                </c:pt>
                <c:pt idx="58">
                  <c:v>87.834999499999995</c:v>
                </c:pt>
                <c:pt idx="59">
                  <c:v>87.639999500000002</c:v>
                </c:pt>
                <c:pt idx="60">
                  <c:v>88.264999499999988</c:v>
                </c:pt>
                <c:pt idx="61">
                  <c:v>87.170002000000011</c:v>
                </c:pt>
                <c:pt idx="62">
                  <c:v>87.825001</c:v>
                </c:pt>
                <c:pt idx="63">
                  <c:v>87.805000500000006</c:v>
                </c:pt>
                <c:pt idx="64">
                  <c:v>88.040001000000004</c:v>
                </c:pt>
                <c:pt idx="65">
                  <c:v>87.430000500000006</c:v>
                </c:pt>
                <c:pt idx="66">
                  <c:v>87.885002499999999</c:v>
                </c:pt>
                <c:pt idx="67">
                  <c:v>89.150001500000002</c:v>
                </c:pt>
                <c:pt idx="68">
                  <c:v>89.494999000000007</c:v>
                </c:pt>
                <c:pt idx="69">
                  <c:v>90.444999499999994</c:v>
                </c:pt>
                <c:pt idx="70">
                  <c:v>90.934997500000009</c:v>
                </c:pt>
                <c:pt idx="71">
                  <c:v>89.760002</c:v>
                </c:pt>
                <c:pt idx="72">
                  <c:v>89.539997499999998</c:v>
                </c:pt>
                <c:pt idx="73">
                  <c:v>89.85499999999999</c:v>
                </c:pt>
                <c:pt idx="74">
                  <c:v>90.674999</c:v>
                </c:pt>
                <c:pt idx="75">
                  <c:v>91.334998999999996</c:v>
                </c:pt>
                <c:pt idx="76">
                  <c:v>91.509998499999995</c:v>
                </c:pt>
                <c:pt idx="77">
                  <c:v>92.009998499999995</c:v>
                </c:pt>
                <c:pt idx="78">
                  <c:v>92.095000999999996</c:v>
                </c:pt>
                <c:pt idx="79">
                  <c:v>91.020000499999995</c:v>
                </c:pt>
                <c:pt idx="80">
                  <c:v>90.194999499999994</c:v>
                </c:pt>
                <c:pt idx="81">
                  <c:v>90.490001500000005</c:v>
                </c:pt>
                <c:pt idx="82">
                  <c:v>89.154998500000005</c:v>
                </c:pt>
                <c:pt idx="83">
                  <c:v>90.024997999999997</c:v>
                </c:pt>
                <c:pt idx="84">
                  <c:v>91.229999500000005</c:v>
                </c:pt>
                <c:pt idx="85">
                  <c:v>92.450001</c:v>
                </c:pt>
                <c:pt idx="86">
                  <c:v>93.465000000000003</c:v>
                </c:pt>
                <c:pt idx="87">
                  <c:v>93.91</c:v>
                </c:pt>
                <c:pt idx="88">
                  <c:v>93.514999499999988</c:v>
                </c:pt>
                <c:pt idx="89">
                  <c:v>92.934997500000009</c:v>
                </c:pt>
                <c:pt idx="90">
                  <c:v>91.5</c:v>
                </c:pt>
                <c:pt idx="91">
                  <c:v>90.974998499999998</c:v>
                </c:pt>
                <c:pt idx="92">
                  <c:v>91.779999000000004</c:v>
                </c:pt>
                <c:pt idx="93">
                  <c:v>92.595001499999995</c:v>
                </c:pt>
                <c:pt idx="94">
                  <c:v>91.549999499999998</c:v>
                </c:pt>
                <c:pt idx="95">
                  <c:v>90.930000500000006</c:v>
                </c:pt>
                <c:pt idx="96">
                  <c:v>91</c:v>
                </c:pt>
                <c:pt idx="97">
                  <c:v>90.375</c:v>
                </c:pt>
                <c:pt idx="98">
                  <c:v>91.595001499999995</c:v>
                </c:pt>
                <c:pt idx="99">
                  <c:v>92.849998499999998</c:v>
                </c:pt>
                <c:pt idx="100">
                  <c:v>91.889999499999988</c:v>
                </c:pt>
                <c:pt idx="101">
                  <c:v>93.510002</c:v>
                </c:pt>
                <c:pt idx="102">
                  <c:v>96.810001499999998</c:v>
                </c:pt>
                <c:pt idx="103">
                  <c:v>98.675003000000004</c:v>
                </c:pt>
                <c:pt idx="104">
                  <c:v>99.034999999999997</c:v>
                </c:pt>
                <c:pt idx="105">
                  <c:v>98.595001499999995</c:v>
                </c:pt>
                <c:pt idx="106">
                  <c:v>98.604999499999991</c:v>
                </c:pt>
                <c:pt idx="107">
                  <c:v>98.774998000000011</c:v>
                </c:pt>
                <c:pt idx="108">
                  <c:v>98.984996499999994</c:v>
                </c:pt>
                <c:pt idx="109">
                  <c:v>99.239997500000001</c:v>
                </c:pt>
                <c:pt idx="110">
                  <c:v>98.264999499999988</c:v>
                </c:pt>
                <c:pt idx="111">
                  <c:v>98.319999499999994</c:v>
                </c:pt>
                <c:pt idx="112">
                  <c:v>98.264999499999988</c:v>
                </c:pt>
                <c:pt idx="113">
                  <c:v>98.765003000000007</c:v>
                </c:pt>
                <c:pt idx="114">
                  <c:v>98.900001500000002</c:v>
                </c:pt>
                <c:pt idx="115">
                  <c:v>98.700000500000002</c:v>
                </c:pt>
                <c:pt idx="116">
                  <c:v>98.479999499999991</c:v>
                </c:pt>
                <c:pt idx="117">
                  <c:v>98.29000099999999</c:v>
                </c:pt>
                <c:pt idx="118">
                  <c:v>98.580002000000007</c:v>
                </c:pt>
                <c:pt idx="119">
                  <c:v>99.315002499999991</c:v>
                </c:pt>
                <c:pt idx="120">
                  <c:v>99.685001499999998</c:v>
                </c:pt>
                <c:pt idx="121">
                  <c:v>99.84</c:v>
                </c:pt>
                <c:pt idx="122">
                  <c:v>98.674999499999998</c:v>
                </c:pt>
                <c:pt idx="123">
                  <c:v>98.030002499999995</c:v>
                </c:pt>
                <c:pt idx="124">
                  <c:v>97.774997500000012</c:v>
                </c:pt>
                <c:pt idx="125">
                  <c:v>97.380000999999993</c:v>
                </c:pt>
                <c:pt idx="126">
                  <c:v>96.924999499999998</c:v>
                </c:pt>
                <c:pt idx="127">
                  <c:v>96</c:v>
                </c:pt>
                <c:pt idx="128">
                  <c:v>96.880000999999993</c:v>
                </c:pt>
                <c:pt idx="129">
                  <c:v>96.784999999999997</c:v>
                </c:pt>
                <c:pt idx="130">
                  <c:v>96.395000500000009</c:v>
                </c:pt>
                <c:pt idx="131">
                  <c:v>95.139999000000003</c:v>
                </c:pt>
                <c:pt idx="132">
                  <c:v>94.190002499999991</c:v>
                </c:pt>
                <c:pt idx="133">
                  <c:v>93.384998499999995</c:v>
                </c:pt>
                <c:pt idx="134">
                  <c:v>93.310001499999998</c:v>
                </c:pt>
                <c:pt idx="135">
                  <c:v>93.760002499999999</c:v>
                </c:pt>
                <c:pt idx="136">
                  <c:v>93.544998499999991</c:v>
                </c:pt>
                <c:pt idx="137">
                  <c:v>93.395000500000009</c:v>
                </c:pt>
                <c:pt idx="138">
                  <c:v>93.075001</c:v>
                </c:pt>
                <c:pt idx="139">
                  <c:v>93.139999500000002</c:v>
                </c:pt>
                <c:pt idx="140">
                  <c:v>92.860000499999998</c:v>
                </c:pt>
                <c:pt idx="141">
                  <c:v>93.549999</c:v>
                </c:pt>
                <c:pt idx="142">
                  <c:v>93.944999499999994</c:v>
                </c:pt>
                <c:pt idx="143">
                  <c:v>95.485000499999998</c:v>
                </c:pt>
                <c:pt idx="144">
                  <c:v>94.060001499999998</c:v>
                </c:pt>
                <c:pt idx="145">
                  <c:v>90.955002000000007</c:v>
                </c:pt>
                <c:pt idx="146">
                  <c:v>89.474998499999998</c:v>
                </c:pt>
                <c:pt idx="147">
                  <c:v>89.91</c:v>
                </c:pt>
                <c:pt idx="148">
                  <c:v>90.33499900000001</c:v>
                </c:pt>
                <c:pt idx="149">
                  <c:v>90.370002499999998</c:v>
                </c:pt>
                <c:pt idx="150">
                  <c:v>90.194999499999994</c:v>
                </c:pt>
                <c:pt idx="151">
                  <c:v>89.895000500000009</c:v>
                </c:pt>
                <c:pt idx="152">
                  <c:v>90</c:v>
                </c:pt>
                <c:pt idx="153">
                  <c:v>89.760002499999999</c:v>
                </c:pt>
                <c:pt idx="154">
                  <c:v>89.029999000000004</c:v>
                </c:pt>
                <c:pt idx="155">
                  <c:v>88.055000000000007</c:v>
                </c:pt>
                <c:pt idx="156">
                  <c:v>88.494999000000007</c:v>
                </c:pt>
                <c:pt idx="157">
                  <c:v>88.934997500000009</c:v>
                </c:pt>
                <c:pt idx="158">
                  <c:v>89.735000499999998</c:v>
                </c:pt>
                <c:pt idx="159">
                  <c:v>89.920001999999997</c:v>
                </c:pt>
                <c:pt idx="160">
                  <c:v>90.014999500000002</c:v>
                </c:pt>
                <c:pt idx="161">
                  <c:v>89.620002499999998</c:v>
                </c:pt>
                <c:pt idx="162">
                  <c:v>89.764999500000002</c:v>
                </c:pt>
                <c:pt idx="163">
                  <c:v>89.340000500000002</c:v>
                </c:pt>
                <c:pt idx="164">
                  <c:v>88.604999500000005</c:v>
                </c:pt>
                <c:pt idx="165">
                  <c:v>88.274998000000011</c:v>
                </c:pt>
                <c:pt idx="166">
                  <c:v>88.150001500000002</c:v>
                </c:pt>
                <c:pt idx="167">
                  <c:v>88.419997999999993</c:v>
                </c:pt>
                <c:pt idx="168">
                  <c:v>88.074996999999996</c:v>
                </c:pt>
                <c:pt idx="169">
                  <c:v>88.465000000000003</c:v>
                </c:pt>
                <c:pt idx="170">
                  <c:v>89.580002000000007</c:v>
                </c:pt>
                <c:pt idx="171">
                  <c:v>89.540000500000005</c:v>
                </c:pt>
                <c:pt idx="172">
                  <c:v>89.224998499999998</c:v>
                </c:pt>
                <c:pt idx="173">
                  <c:v>89.615001500000005</c:v>
                </c:pt>
                <c:pt idx="174">
                  <c:v>90.174999</c:v>
                </c:pt>
                <c:pt idx="175">
                  <c:v>90.225002500000002</c:v>
                </c:pt>
                <c:pt idx="176">
                  <c:v>89.694999499999994</c:v>
                </c:pt>
                <c:pt idx="177">
                  <c:v>89.799999000000014</c:v>
                </c:pt>
                <c:pt idx="178">
                  <c:v>89.875</c:v>
                </c:pt>
                <c:pt idx="179">
                  <c:v>89.834998999999996</c:v>
                </c:pt>
                <c:pt idx="180">
                  <c:v>89.674999</c:v>
                </c:pt>
                <c:pt idx="181">
                  <c:v>88.940002000000007</c:v>
                </c:pt>
                <c:pt idx="182">
                  <c:v>88.360000499999998</c:v>
                </c:pt>
                <c:pt idx="183">
                  <c:v>88.479999500000005</c:v>
                </c:pt>
                <c:pt idx="184">
                  <c:v>88.479999499999991</c:v>
                </c:pt>
                <c:pt idx="185">
                  <c:v>88.840000500000002</c:v>
                </c:pt>
                <c:pt idx="186">
                  <c:v>88.320003499999999</c:v>
                </c:pt>
                <c:pt idx="187">
                  <c:v>87.674999000000014</c:v>
                </c:pt>
                <c:pt idx="188">
                  <c:v>87.609996999999993</c:v>
                </c:pt>
                <c:pt idx="189">
                  <c:v>87.419997999999993</c:v>
                </c:pt>
                <c:pt idx="190">
                  <c:v>87.59</c:v>
                </c:pt>
                <c:pt idx="191">
                  <c:v>89.039997</c:v>
                </c:pt>
                <c:pt idx="192">
                  <c:v>88.815002499999991</c:v>
                </c:pt>
                <c:pt idx="193">
                  <c:v>88.5</c:v>
                </c:pt>
                <c:pt idx="194">
                  <c:v>87.860000999999997</c:v>
                </c:pt>
                <c:pt idx="195">
                  <c:v>87.735000499999998</c:v>
                </c:pt>
                <c:pt idx="196">
                  <c:v>87.614998</c:v>
                </c:pt>
                <c:pt idx="197">
                  <c:v>87.704998000000003</c:v>
                </c:pt>
                <c:pt idx="198">
                  <c:v>88.119999000000007</c:v>
                </c:pt>
                <c:pt idx="199">
                  <c:v>88.069999499999994</c:v>
                </c:pt>
                <c:pt idx="200">
                  <c:v>87.735000500000012</c:v>
                </c:pt>
                <c:pt idx="201">
                  <c:v>87.560001499999998</c:v>
                </c:pt>
                <c:pt idx="202">
                  <c:v>87.255000999999993</c:v>
                </c:pt>
                <c:pt idx="203">
                  <c:v>86.570003499999999</c:v>
                </c:pt>
                <c:pt idx="204">
                  <c:v>86.349998499999998</c:v>
                </c:pt>
                <c:pt idx="205">
                  <c:v>85.33499900000001</c:v>
                </c:pt>
                <c:pt idx="206">
                  <c:v>84.299999</c:v>
                </c:pt>
                <c:pt idx="207">
                  <c:v>84.604999499999991</c:v>
                </c:pt>
                <c:pt idx="208">
                  <c:v>83.950000500000002</c:v>
                </c:pt>
                <c:pt idx="209">
                  <c:v>83.364997500000001</c:v>
                </c:pt>
                <c:pt idx="210">
                  <c:v>83.805000000000007</c:v>
                </c:pt>
                <c:pt idx="211">
                  <c:v>84.729999499999991</c:v>
                </c:pt>
                <c:pt idx="212">
                  <c:v>84.779998500000005</c:v>
                </c:pt>
                <c:pt idx="213">
                  <c:v>85.575000500000002</c:v>
                </c:pt>
                <c:pt idx="214">
                  <c:v>85.164997</c:v>
                </c:pt>
                <c:pt idx="215">
                  <c:v>84.994999000000007</c:v>
                </c:pt>
                <c:pt idx="216">
                  <c:v>84.990002000000004</c:v>
                </c:pt>
                <c:pt idx="217">
                  <c:v>84.764999499999988</c:v>
                </c:pt>
                <c:pt idx="218">
                  <c:v>84.384997999999996</c:v>
                </c:pt>
                <c:pt idx="219">
                  <c:v>84.700001</c:v>
                </c:pt>
                <c:pt idx="220">
                  <c:v>84.539997</c:v>
                </c:pt>
                <c:pt idx="221">
                  <c:v>84.654998500000005</c:v>
                </c:pt>
                <c:pt idx="222">
                  <c:v>84.110000999999997</c:v>
                </c:pt>
                <c:pt idx="223">
                  <c:v>84.594997500000005</c:v>
                </c:pt>
                <c:pt idx="224">
                  <c:v>85.509997999999996</c:v>
                </c:pt>
                <c:pt idx="225">
                  <c:v>86.044997999999993</c:v>
                </c:pt>
                <c:pt idx="226">
                  <c:v>85.845000999999996</c:v>
                </c:pt>
                <c:pt idx="227">
                  <c:v>86.015003000000007</c:v>
                </c:pt>
                <c:pt idx="228">
                  <c:v>86.074996999999996</c:v>
                </c:pt>
                <c:pt idx="229">
                  <c:v>86.204998000000003</c:v>
                </c:pt>
                <c:pt idx="230">
                  <c:v>86.670001999999997</c:v>
                </c:pt>
                <c:pt idx="231">
                  <c:v>86.729999499999991</c:v>
                </c:pt>
                <c:pt idx="232">
                  <c:v>86.255000999999993</c:v>
                </c:pt>
                <c:pt idx="233">
                  <c:v>85.830001500000009</c:v>
                </c:pt>
                <c:pt idx="234">
                  <c:v>86.055000000000007</c:v>
                </c:pt>
                <c:pt idx="235">
                  <c:v>86.365001500000005</c:v>
                </c:pt>
                <c:pt idx="236">
                  <c:v>86.300003000000004</c:v>
                </c:pt>
                <c:pt idx="237">
                  <c:v>86.450001</c:v>
                </c:pt>
                <c:pt idx="238">
                  <c:v>86.729999500000005</c:v>
                </c:pt>
                <c:pt idx="239">
                  <c:v>86.095001499999995</c:v>
                </c:pt>
                <c:pt idx="240">
                  <c:v>85.404999000000004</c:v>
                </c:pt>
                <c:pt idx="241">
                  <c:v>85.255000999999993</c:v>
                </c:pt>
                <c:pt idx="242">
                  <c:v>85.145000499999995</c:v>
                </c:pt>
                <c:pt idx="243">
                  <c:v>84.664997</c:v>
                </c:pt>
                <c:pt idx="244">
                  <c:v>83.475002500000002</c:v>
                </c:pt>
                <c:pt idx="245">
                  <c:v>82.375</c:v>
                </c:pt>
                <c:pt idx="246">
                  <c:v>82.284999999999997</c:v>
                </c:pt>
                <c:pt idx="247">
                  <c:v>82.345000999999996</c:v>
                </c:pt>
                <c:pt idx="248">
                  <c:v>81.995002499999998</c:v>
                </c:pt>
                <c:pt idx="249">
                  <c:v>81.810001499999998</c:v>
                </c:pt>
                <c:pt idx="250">
                  <c:v>81.485000499999998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2-406D-A2F6-417F1DBA0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814304"/>
        <c:axId val="60681397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CM!$I$8:$I$258</c:f>
              <c:numCache>
                <c:formatCode>0.0%</c:formatCode>
                <c:ptCount val="251"/>
                <c:pt idx="0">
                  <c:v>1.0829064125205718E-2</c:v>
                </c:pt>
                <c:pt idx="1">
                  <c:v>-5.8223206804920582E-5</c:v>
                </c:pt>
                <c:pt idx="2">
                  <c:v>-1.6940467763052396E-2</c:v>
                </c:pt>
                <c:pt idx="3">
                  <c:v>-4.4441797681705787E-3</c:v>
                </c:pt>
                <c:pt idx="4">
                  <c:v>-5.4963847348962107E-3</c:v>
                </c:pt>
                <c:pt idx="5">
                  <c:v>5.1831406276699604E-3</c:v>
                </c:pt>
                <c:pt idx="6">
                  <c:v>5.1525849333324009E-3</c:v>
                </c:pt>
                <c:pt idx="7">
                  <c:v>4.8901047060177158E-3</c:v>
                </c:pt>
                <c:pt idx="8">
                  <c:v>-4.239258586180703E-3</c:v>
                </c:pt>
                <c:pt idx="9">
                  <c:v>-1.9439508068159483E-3</c:v>
                </c:pt>
                <c:pt idx="10">
                  <c:v>-1.3758847722089634E-2</c:v>
                </c:pt>
                <c:pt idx="11">
                  <c:v>-2.2504895043378419E-3</c:v>
                </c:pt>
                <c:pt idx="12">
                  <c:v>3.7838030157565992E-3</c:v>
                </c:pt>
                <c:pt idx="13">
                  <c:v>7.9127338495442467E-4</c:v>
                </c:pt>
                <c:pt idx="14">
                  <c:v>-3.6042124232696197E-3</c:v>
                </c:pt>
                <c:pt idx="15">
                  <c:v>2.7104635448535613E-3</c:v>
                </c:pt>
                <c:pt idx="16">
                  <c:v>2.3773476241281738E-3</c:v>
                </c:pt>
                <c:pt idx="17">
                  <c:v>1.2609600432110941E-2</c:v>
                </c:pt>
                <c:pt idx="18">
                  <c:v>-2.7436182236687885E-3</c:v>
                </c:pt>
                <c:pt idx="19">
                  <c:v>-5.7167352864387344E-5</c:v>
                </c:pt>
                <c:pt idx="20">
                  <c:v>-5.7155921209147394E-9</c:v>
                </c:pt>
                <c:pt idx="21">
                  <c:v>-1.4838545743417547E-3</c:v>
                </c:pt>
                <c:pt idx="22">
                  <c:v>5.3936367385085124E-3</c:v>
                </c:pt>
                <c:pt idx="23">
                  <c:v>-1.6866959623919195E-2</c:v>
                </c:pt>
                <c:pt idx="24">
                  <c:v>-8.945038145943324E-3</c:v>
                </c:pt>
                <c:pt idx="25">
                  <c:v>-6.9949204129786504E-3</c:v>
                </c:pt>
                <c:pt idx="26">
                  <c:v>-1.3040403122673712E-2</c:v>
                </c:pt>
                <c:pt idx="27">
                  <c:v>4.4579252249519283E-3</c:v>
                </c:pt>
                <c:pt idx="28">
                  <c:v>4.0337900863812908E-3</c:v>
                </c:pt>
                <c:pt idx="29">
                  <c:v>-7.0233086419753425E-3</c:v>
                </c:pt>
                <c:pt idx="30">
                  <c:v>1.8139951826517031E-3</c:v>
                </c:pt>
                <c:pt idx="31">
                  <c:v>7.1416318678616539E-3</c:v>
                </c:pt>
                <c:pt idx="32">
                  <c:v>-1.6029183726809009E-3</c:v>
                </c:pt>
                <c:pt idx="33">
                  <c:v>4.7204142833343152E-3</c:v>
                </c:pt>
                <c:pt idx="34">
                  <c:v>4.2944617240189857E-3</c:v>
                </c:pt>
                <c:pt idx="35">
                  <c:v>1.2937167757108858E-2</c:v>
                </c:pt>
                <c:pt idx="36">
                  <c:v>8.3167191203850962E-3</c:v>
                </c:pt>
                <c:pt idx="37">
                  <c:v>-1.708964564820478E-4</c:v>
                </c:pt>
                <c:pt idx="38">
                  <c:v>7.8062219733313724E-3</c:v>
                </c:pt>
                <c:pt idx="39">
                  <c:v>2.8709307328564918E-4</c:v>
                </c:pt>
                <c:pt idx="40">
                  <c:v>1.1482055567257663E-4</c:v>
                </c:pt>
                <c:pt idx="41">
                  <c:v>3.4463782308821647E-4</c:v>
                </c:pt>
                <c:pt idx="42">
                  <c:v>-2.349547277936838E-3</c:v>
                </c:pt>
                <c:pt idx="43">
                  <c:v>1.6071576075814835E-3</c:v>
                </c:pt>
                <c:pt idx="44">
                  <c:v>4.3235546546454067E-3</c:v>
                </c:pt>
                <c:pt idx="45">
                  <c:v>8.7810359300576606E-3</c:v>
                </c:pt>
                <c:pt idx="46">
                  <c:v>-3.1881919519076186E-3</c:v>
                </c:pt>
                <c:pt idx="47">
                  <c:v>0</c:v>
                </c:pt>
                <c:pt idx="48">
                  <c:v>-6.2215679193142696E-3</c:v>
                </c:pt>
                <c:pt idx="49">
                  <c:v>-8.9632334102937843E-3</c:v>
                </c:pt>
                <c:pt idx="50">
                  <c:v>-4.9988468245918891E-3</c:v>
                </c:pt>
                <c:pt idx="51">
                  <c:v>-1.3614533850856308E-3</c:v>
                </c:pt>
                <c:pt idx="52">
                  <c:v>3.0156358463727237E-3</c:v>
                </c:pt>
                <c:pt idx="53">
                  <c:v>-9.0957874118412782E-4</c:v>
                </c:pt>
                <c:pt idx="54">
                  <c:v>-1.5891821148851441E-3</c:v>
                </c:pt>
                <c:pt idx="55">
                  <c:v>-4.3512488943899096E-3</c:v>
                </c:pt>
                <c:pt idx="56">
                  <c:v>-4.8923296981126128E-3</c:v>
                </c:pt>
                <c:pt idx="57">
                  <c:v>1.2295799011190394E-2</c:v>
                </c:pt>
                <c:pt idx="58">
                  <c:v>2.2250114230088873E-3</c:v>
                </c:pt>
                <c:pt idx="59">
                  <c:v>-7.0809494538091045E-3</c:v>
                </c:pt>
                <c:pt idx="60">
                  <c:v>1.2561632154143769E-2</c:v>
                </c:pt>
                <c:pt idx="61">
                  <c:v>-7.4580016230229185E-3</c:v>
                </c:pt>
                <c:pt idx="62">
                  <c:v>2.2778315455957156E-4</c:v>
                </c:pt>
                <c:pt idx="63">
                  <c:v>-2.6692469028935855E-3</c:v>
                </c:pt>
                <c:pt idx="64">
                  <c:v>6.9770158585324279E-3</c:v>
                </c:pt>
                <c:pt idx="65">
                  <c:v>-5.1772428407223774E-3</c:v>
                </c:pt>
                <c:pt idx="66">
                  <c:v>-1.4189556687780909E-2</c:v>
                </c:pt>
                <c:pt idx="67">
                  <c:v>-3.8549360730201826E-3</c:v>
                </c:pt>
                <c:pt idx="68">
                  <c:v>-1.0503626571416892E-2</c:v>
                </c:pt>
                <c:pt idx="69">
                  <c:v>-5.3884424420863278E-3</c:v>
                </c:pt>
                <c:pt idx="70">
                  <c:v>1.3090413032744903E-2</c:v>
                </c:pt>
                <c:pt idx="71">
                  <c:v>2.4570527824730138E-3</c:v>
                </c:pt>
                <c:pt idx="72">
                  <c:v>-3.5056758110287847E-3</c:v>
                </c:pt>
                <c:pt idx="73">
                  <c:v>-9.0432755339761289E-3</c:v>
                </c:pt>
                <c:pt idx="74">
                  <c:v>-7.2261455874105462E-3</c:v>
                </c:pt>
                <c:pt idx="75">
                  <c:v>-1.9123538724568816E-3</c:v>
                </c:pt>
                <c:pt idx="76">
                  <c:v>-5.4341920242504949E-3</c:v>
                </c:pt>
                <c:pt idx="77">
                  <c:v>-9.229871228298445E-4</c:v>
                </c:pt>
                <c:pt idx="78">
                  <c:v>1.1810596507302828E-2</c:v>
                </c:pt>
                <c:pt idx="79">
                  <c:v>9.1468596327227703E-3</c:v>
                </c:pt>
                <c:pt idx="80">
                  <c:v>-3.2600507803064943E-3</c:v>
                </c:pt>
                <c:pt idx="81">
                  <c:v>1.4973955722740552E-2</c:v>
                </c:pt>
                <c:pt idx="82">
                  <c:v>-9.663976887841659E-3</c:v>
                </c:pt>
                <c:pt idx="83">
                  <c:v>-1.3208390952583625E-2</c:v>
                </c:pt>
                <c:pt idx="84">
                  <c:v>-1.3196338418644205E-2</c:v>
                </c:pt>
                <c:pt idx="85">
                  <c:v>-1.0859669394960712E-2</c:v>
                </c:pt>
                <c:pt idx="86">
                  <c:v>-4.7385794910019506E-3</c:v>
                </c:pt>
                <c:pt idx="87">
                  <c:v>4.2239266653688965E-3</c:v>
                </c:pt>
                <c:pt idx="88">
                  <c:v>6.24094276217072E-3</c:v>
                </c:pt>
                <c:pt idx="89">
                  <c:v>1.5683032786885341E-2</c:v>
                </c:pt>
                <c:pt idx="90">
                  <c:v>5.7708327414811873E-3</c:v>
                </c:pt>
                <c:pt idx="91">
                  <c:v>-8.7709796117997948E-3</c:v>
                </c:pt>
                <c:pt idx="92">
                  <c:v>-8.8017980106625034E-3</c:v>
                </c:pt>
                <c:pt idx="93">
                  <c:v>1.1414549488883359E-2</c:v>
                </c:pt>
                <c:pt idx="94">
                  <c:v>6.8184207257316887E-3</c:v>
                </c:pt>
                <c:pt idx="95">
                  <c:v>-7.6922527472521362E-4</c:v>
                </c:pt>
                <c:pt idx="96">
                  <c:v>6.9156293222683261E-3</c:v>
                </c:pt>
                <c:pt idx="97">
                  <c:v>-1.331952049806992E-2</c:v>
                </c:pt>
                <c:pt idx="98">
                  <c:v>-1.3516392248514716E-2</c:v>
                </c:pt>
                <c:pt idx="99">
                  <c:v>1.0447263088732639E-2</c:v>
                </c:pt>
                <c:pt idx="100">
                  <c:v>-1.7324376701435773E-2</c:v>
                </c:pt>
                <c:pt idx="101">
                  <c:v>-3.4087381973648648E-2</c:v>
                </c:pt>
                <c:pt idx="102">
                  <c:v>-1.8900445333657655E-2</c:v>
                </c:pt>
                <c:pt idx="103">
                  <c:v>-3.6350482152773546E-3</c:v>
                </c:pt>
                <c:pt idx="104">
                  <c:v>4.4626856666765352E-3</c:v>
                </c:pt>
                <c:pt idx="105">
                  <c:v>-1.0139445312806838E-4</c:v>
                </c:pt>
                <c:pt idx="106">
                  <c:v>-1.7210681188778124E-3</c:v>
                </c:pt>
                <c:pt idx="107">
                  <c:v>-2.1215184868949642E-3</c:v>
                </c:pt>
                <c:pt idx="108">
                  <c:v>-2.5695385572738162E-3</c:v>
                </c:pt>
                <c:pt idx="109">
                  <c:v>9.922128987544682E-3</c:v>
                </c:pt>
                <c:pt idx="110">
                  <c:v>-5.5939788730376085E-4</c:v>
                </c:pt>
                <c:pt idx="111">
                  <c:v>5.5971098844819953E-4</c:v>
                </c:pt>
                <c:pt idx="112">
                  <c:v>-5.0625574324137824E-3</c:v>
                </c:pt>
                <c:pt idx="113">
                  <c:v>-1.3649999792972167E-3</c:v>
                </c:pt>
                <c:pt idx="114">
                  <c:v>2.0263525733214189E-3</c:v>
                </c:pt>
                <c:pt idx="115">
                  <c:v>2.2339662989134213E-3</c:v>
                </c:pt>
                <c:pt idx="116">
                  <c:v>1.9330399640549553E-3</c:v>
                </c:pt>
                <c:pt idx="117">
                  <c:v>-2.9417832635063035E-3</c:v>
                </c:pt>
                <c:pt idx="118">
                  <c:v>-7.4006996072923025E-3</c:v>
                </c:pt>
                <c:pt idx="119">
                  <c:v>-3.7116817418115511E-3</c:v>
                </c:pt>
                <c:pt idx="120">
                  <c:v>-1.552468950320562E-3</c:v>
                </c:pt>
                <c:pt idx="121">
                  <c:v>1.1806440394256146E-2</c:v>
                </c:pt>
                <c:pt idx="122">
                  <c:v>6.579587713465616E-3</c:v>
                </c:pt>
                <c:pt idx="123">
                  <c:v>2.6080798416791861E-3</c:v>
                </c:pt>
                <c:pt idx="124">
                  <c:v>4.0562384056662629E-3</c:v>
                </c:pt>
                <c:pt idx="125">
                  <c:v>4.6943668026533701E-3</c:v>
                </c:pt>
                <c:pt idx="126">
                  <c:v>9.6354114583333175E-3</c:v>
                </c:pt>
                <c:pt idx="127">
                  <c:v>-9.0834123752743662E-3</c:v>
                </c:pt>
                <c:pt idx="128">
                  <c:v>9.8156739164122903E-4</c:v>
                </c:pt>
                <c:pt idx="129">
                  <c:v>4.0458477926973773E-3</c:v>
                </c:pt>
                <c:pt idx="130">
                  <c:v>1.3191102724312682E-2</c:v>
                </c:pt>
                <c:pt idx="131">
                  <c:v>1.0085958963638543E-2</c:v>
                </c:pt>
                <c:pt idx="132">
                  <c:v>8.6202710599175818E-3</c:v>
                </c:pt>
                <c:pt idx="133">
                  <c:v>8.0374020784895392E-4</c:v>
                </c:pt>
                <c:pt idx="134">
                  <c:v>-4.7994985921635432E-3</c:v>
                </c:pt>
                <c:pt idx="135">
                  <c:v>2.2984018755423633E-3</c:v>
                </c:pt>
                <c:pt idx="136">
                  <c:v>1.6060602730012545E-3</c:v>
                </c:pt>
                <c:pt idx="137">
                  <c:v>3.4380821548420791E-3</c:v>
                </c:pt>
                <c:pt idx="138">
                  <c:v>-6.9785806687707266E-4</c:v>
                </c:pt>
                <c:pt idx="139">
                  <c:v>3.0152810520392326E-3</c:v>
                </c:pt>
                <c:pt idx="140">
                  <c:v>-7.3757189457586371E-3</c:v>
                </c:pt>
                <c:pt idx="141">
                  <c:v>-4.2045931353695389E-3</c:v>
                </c:pt>
                <c:pt idx="142">
                  <c:v>-1.6128198061851649E-2</c:v>
                </c:pt>
                <c:pt idx="143">
                  <c:v>1.514989344328258E-2</c:v>
                </c:pt>
                <c:pt idx="144">
                  <c:v>3.4137754183106835E-2</c:v>
                </c:pt>
                <c:pt idx="145">
                  <c:v>1.6540972615942645E-2</c:v>
                </c:pt>
                <c:pt idx="146">
                  <c:v>-4.8381881881881719E-3</c:v>
                </c:pt>
                <c:pt idx="147">
                  <c:v>-4.7046992273727028E-3</c:v>
                </c:pt>
                <c:pt idx="148">
                  <c:v>-3.873353882001691E-4</c:v>
                </c:pt>
                <c:pt idx="149">
                  <c:v>1.9402738618564304E-3</c:v>
                </c:pt>
                <c:pt idx="150">
                  <c:v>3.3372156219075326E-3</c:v>
                </c:pt>
                <c:pt idx="151">
                  <c:v>-1.1666611111110115E-3</c:v>
                </c:pt>
                <c:pt idx="152">
                  <c:v>2.6737688649240087E-3</c:v>
                </c:pt>
                <c:pt idx="153">
                  <c:v>8.1995227249187664E-3</c:v>
                </c:pt>
                <c:pt idx="154">
                  <c:v>1.1072613707341965E-2</c:v>
                </c:pt>
                <c:pt idx="155">
                  <c:v>-4.9720210743208239E-3</c:v>
                </c:pt>
                <c:pt idx="156">
                  <c:v>-4.9474167916854269E-3</c:v>
                </c:pt>
                <c:pt idx="157">
                  <c:v>-8.9151724025453103E-3</c:v>
                </c:pt>
                <c:pt idx="158">
                  <c:v>-2.0574009773709581E-3</c:v>
                </c:pt>
                <c:pt idx="159">
                  <c:v>-1.0553518916589582E-3</c:v>
                </c:pt>
                <c:pt idx="160">
                  <c:v>4.4074647286469733E-3</c:v>
                </c:pt>
                <c:pt idx="161">
                  <c:v>-1.615295502786736E-3</c:v>
                </c:pt>
                <c:pt idx="162">
                  <c:v>4.7570964587133587E-3</c:v>
                </c:pt>
                <c:pt idx="163">
                  <c:v>8.295254264969517E-3</c:v>
                </c:pt>
                <c:pt idx="164">
                  <c:v>3.7383348340601997E-3</c:v>
                </c:pt>
                <c:pt idx="165">
                  <c:v>1.4179977070109162E-3</c:v>
                </c:pt>
                <c:pt idx="166">
                  <c:v>-3.0535682663099663E-3</c:v>
                </c:pt>
                <c:pt idx="167">
                  <c:v>3.9171275816222437E-3</c:v>
                </c:pt>
                <c:pt idx="168">
                  <c:v>-4.408557056463089E-3</c:v>
                </c:pt>
                <c:pt idx="169">
                  <c:v>-1.2446996819669685E-2</c:v>
                </c:pt>
                <c:pt idx="170">
                  <c:v>4.4674446924983501E-4</c:v>
                </c:pt>
                <c:pt idx="171">
                  <c:v>3.5304231470511807E-3</c:v>
                </c:pt>
                <c:pt idx="172">
                  <c:v>-4.3519834120630705E-3</c:v>
                </c:pt>
                <c:pt idx="173">
                  <c:v>-6.2101192815094391E-3</c:v>
                </c:pt>
                <c:pt idx="174">
                  <c:v>-5.5420890678282368E-4</c:v>
                </c:pt>
                <c:pt idx="175">
                  <c:v>5.9089470199507367E-3</c:v>
                </c:pt>
                <c:pt idx="176">
                  <c:v>-1.1692594784997652E-3</c:v>
                </c:pt>
                <c:pt idx="177">
                  <c:v>-8.345034770513058E-4</c:v>
                </c:pt>
                <c:pt idx="178">
                  <c:v>4.452718923056228E-4</c:v>
                </c:pt>
                <c:pt idx="179">
                  <c:v>1.784220817220155E-3</c:v>
                </c:pt>
                <c:pt idx="180">
                  <c:v>8.2639642845970789E-3</c:v>
                </c:pt>
                <c:pt idx="181">
                  <c:v>6.564073072860708E-3</c:v>
                </c:pt>
                <c:pt idx="182">
                  <c:v>-1.3562274036858133E-3</c:v>
                </c:pt>
                <c:pt idx="183">
                  <c:v>1.6061092671233576E-16</c:v>
                </c:pt>
                <c:pt idx="184">
                  <c:v>-4.0522399591838261E-3</c:v>
                </c:pt>
                <c:pt idx="185">
                  <c:v>5.8876469587096835E-3</c:v>
                </c:pt>
                <c:pt idx="186">
                  <c:v>7.3567665509752054E-3</c:v>
                </c:pt>
                <c:pt idx="187">
                  <c:v>7.4194729170029648E-4</c:v>
                </c:pt>
                <c:pt idx="188">
                  <c:v>2.1734043050424261E-3</c:v>
                </c:pt>
                <c:pt idx="189">
                  <c:v>-1.9408836625186764E-3</c:v>
                </c:pt>
                <c:pt idx="190">
                  <c:v>-1.6284782669073947E-2</c:v>
                </c:pt>
                <c:pt idx="191">
                  <c:v>2.5332938542675628E-3</c:v>
                </c:pt>
                <c:pt idx="192">
                  <c:v>3.5593502824857789E-3</c:v>
                </c:pt>
                <c:pt idx="193">
                  <c:v>7.2843044925529092E-3</c:v>
                </c:pt>
                <c:pt idx="194">
                  <c:v>1.4247506615104966E-3</c:v>
                </c:pt>
                <c:pt idx="195">
                  <c:v>1.3696570534647303E-3</c:v>
                </c:pt>
                <c:pt idx="196">
                  <c:v>-1.0261672886647053E-3</c:v>
                </c:pt>
                <c:pt idx="197">
                  <c:v>-4.7094984647015675E-3</c:v>
                </c:pt>
                <c:pt idx="198">
                  <c:v>5.6772454052316228E-4</c:v>
                </c:pt>
                <c:pt idx="199">
                  <c:v>3.8183051016222654E-3</c:v>
                </c:pt>
                <c:pt idx="200">
                  <c:v>1.998618056213874E-3</c:v>
                </c:pt>
                <c:pt idx="201">
                  <c:v>3.4955073807174169E-3</c:v>
                </c:pt>
                <c:pt idx="202">
                  <c:v>7.9126426279975178E-3</c:v>
                </c:pt>
                <c:pt idx="203">
                  <c:v>2.5478286487752569E-3</c:v>
                </c:pt>
                <c:pt idx="204">
                  <c:v>1.1894293219596657E-2</c:v>
                </c:pt>
                <c:pt idx="205">
                  <c:v>1.2277580216816027E-2</c:v>
                </c:pt>
                <c:pt idx="206">
                  <c:v>-3.6049938159977341E-3</c:v>
                </c:pt>
                <c:pt idx="207">
                  <c:v>7.8022512936136244E-3</c:v>
                </c:pt>
                <c:pt idx="208">
                  <c:v>7.0173696100692667E-3</c:v>
                </c:pt>
                <c:pt idx="209">
                  <c:v>-5.2503132271344861E-3</c:v>
                </c:pt>
                <c:pt idx="210">
                  <c:v>-1.0917024731010229E-2</c:v>
                </c:pt>
                <c:pt idx="211">
                  <c:v>-5.8974995145834883E-4</c:v>
                </c:pt>
                <c:pt idx="212">
                  <c:v>-9.2901197236919288E-3</c:v>
                </c:pt>
                <c:pt idx="213">
                  <c:v>4.8142254968904889E-3</c:v>
                </c:pt>
                <c:pt idx="214">
                  <c:v>2.0000941467155325E-3</c:v>
                </c:pt>
                <c:pt idx="215">
                  <c:v>5.8795150987324682E-5</c:v>
                </c:pt>
                <c:pt idx="216">
                  <c:v>2.654426960741225E-3</c:v>
                </c:pt>
                <c:pt idx="217">
                  <c:v>4.5031878770678139E-3</c:v>
                </c:pt>
                <c:pt idx="218">
                  <c:v>-3.7190436396807641E-3</c:v>
                </c:pt>
                <c:pt idx="219">
                  <c:v>1.8926426032402238E-3</c:v>
                </c:pt>
                <c:pt idx="220">
                  <c:v>-1.3584726482513056E-3</c:v>
                </c:pt>
                <c:pt idx="221">
                  <c:v>6.4795802344599666E-3</c:v>
                </c:pt>
                <c:pt idx="222">
                  <c:v>-5.7331581574904386E-3</c:v>
                </c:pt>
                <c:pt idx="223">
                  <c:v>-1.0700508962706218E-2</c:v>
                </c:pt>
                <c:pt idx="224">
                  <c:v>-6.2176769415462898E-3</c:v>
                </c:pt>
                <c:pt idx="225">
                  <c:v>2.3297454443502916E-3</c:v>
                </c:pt>
                <c:pt idx="226">
                  <c:v>-1.976422648035144E-3</c:v>
                </c:pt>
                <c:pt idx="227">
                  <c:v>-6.9699682940435072E-4</c:v>
                </c:pt>
                <c:pt idx="228">
                  <c:v>-1.5080448119725858E-3</c:v>
                </c:pt>
                <c:pt idx="229">
                  <c:v>-5.3652242906374152E-3</c:v>
                </c:pt>
                <c:pt idx="230">
                  <c:v>-6.9177332348531126E-4</c:v>
                </c:pt>
                <c:pt idx="231">
                  <c:v>5.5069096805180967E-3</c:v>
                </c:pt>
                <c:pt idx="232">
                  <c:v>4.9516426957068637E-3</c:v>
                </c:pt>
                <c:pt idx="233">
                  <c:v>-2.6145895067108023E-3</c:v>
                </c:pt>
                <c:pt idx="234">
                  <c:v>-3.5894343150100964E-3</c:v>
                </c:pt>
                <c:pt idx="235">
                  <c:v>7.5316915110653596E-4</c:v>
                </c:pt>
                <c:pt idx="236">
                  <c:v>-1.7350838434345018E-3</c:v>
                </c:pt>
                <c:pt idx="237">
                  <c:v>-3.2283927316292087E-3</c:v>
                </c:pt>
                <c:pt idx="238">
                  <c:v>7.3755501357417388E-3</c:v>
                </c:pt>
                <c:pt idx="239">
                  <c:v>8.07918164134621E-3</c:v>
                </c:pt>
                <c:pt idx="240">
                  <c:v>1.7594041198827825E-3</c:v>
                </c:pt>
                <c:pt idx="241">
                  <c:v>1.2919196588647406E-3</c:v>
                </c:pt>
                <c:pt idx="242">
                  <c:v>5.6694444812889454E-3</c:v>
                </c:pt>
                <c:pt idx="243">
                  <c:v>1.4255698884225818E-2</c:v>
                </c:pt>
                <c:pt idx="244">
                  <c:v>1.3353596358118388E-2</c:v>
                </c:pt>
                <c:pt idx="245">
                  <c:v>1.0937594944400973E-3</c:v>
                </c:pt>
                <c:pt idx="246">
                  <c:v>-7.286538256281004E-4</c:v>
                </c:pt>
                <c:pt idx="247">
                  <c:v>4.2685345366017657E-3</c:v>
                </c:pt>
                <c:pt idx="248">
                  <c:v>2.2613494268179392E-3</c:v>
                </c:pt>
                <c:pt idx="249">
                  <c:v>3.9884763822269388E-3</c:v>
                </c:pt>
                <c:pt idx="250">
                  <c:v>6.7542674275180203E-4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92-406D-A2F6-417F1DBA0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810696"/>
        <c:axId val="606804136"/>
      </c:lineChart>
      <c:dateAx>
        <c:axId val="6068143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13976"/>
        <c:crosses val="autoZero"/>
        <c:auto val="1"/>
        <c:lblOffset val="100"/>
        <c:baseTimeUnit val="days"/>
      </c:dateAx>
      <c:valAx>
        <c:axId val="60681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14304"/>
        <c:crosses val="autoZero"/>
        <c:crossBetween val="between"/>
      </c:valAx>
      <c:valAx>
        <c:axId val="606804136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10696"/>
        <c:crosses val="max"/>
        <c:crossBetween val="between"/>
      </c:valAx>
      <c:catAx>
        <c:axId val="606810696"/>
        <c:scaling>
          <c:orientation val="minMax"/>
        </c:scaling>
        <c:delete val="1"/>
        <c:axPos val="b"/>
        <c:majorTickMark val="none"/>
        <c:minorTickMark val="none"/>
        <c:tickLblPos val="nextTo"/>
        <c:crossAx val="606804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Solver!$D$42</c:f>
              <c:strCache>
                <c:ptCount val="1"/>
                <c:pt idx="0">
                  <c:v>Case SPY/MFST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Solver!$D$51:$I$51</c:f>
              <c:numCache>
                <c:formatCode>0.00%</c:formatCode>
                <c:ptCount val="6"/>
                <c:pt idx="0">
                  <c:v>9.5754535028338056E-2</c:v>
                </c:pt>
                <c:pt idx="1">
                  <c:v>0.10339263749622007</c:v>
                </c:pt>
                <c:pt idx="2">
                  <c:v>0.11459741658196497</c:v>
                </c:pt>
                <c:pt idx="3">
                  <c:v>0.12843878765777947</c:v>
                </c:pt>
                <c:pt idx="4">
                  <c:v>0.14415928812131396</c:v>
                </c:pt>
                <c:pt idx="5">
                  <c:v>0.16121011884243477</c:v>
                </c:pt>
              </c:numCache>
            </c:numRef>
          </c:xVal>
          <c:yVal>
            <c:numRef>
              <c:f>Solver!$D$50:$I$50</c:f>
              <c:numCache>
                <c:formatCode>0.00%</c:formatCode>
                <c:ptCount val="6"/>
                <c:pt idx="0">
                  <c:v>0.11813499675483104</c:v>
                </c:pt>
                <c:pt idx="1">
                  <c:v>0.16960596461572089</c:v>
                </c:pt>
                <c:pt idx="2">
                  <c:v>0.2210769324766107</c:v>
                </c:pt>
                <c:pt idx="3">
                  <c:v>0.27254790033750054</c:v>
                </c:pt>
                <c:pt idx="4">
                  <c:v>0.32401886819839043</c:v>
                </c:pt>
                <c:pt idx="5">
                  <c:v>0.37548983605928021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97-4AC1-ABA2-C3DE86B86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506792"/>
        <c:axId val="600507120"/>
      </c:scatterChart>
      <c:valAx>
        <c:axId val="600506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07120"/>
        <c:crosses val="autoZero"/>
        <c:crossBetween val="midCat"/>
      </c:valAx>
      <c:valAx>
        <c:axId val="60050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506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7</xdr:row>
      <xdr:rowOff>176212</xdr:rowOff>
    </xdr:from>
    <xdr:to>
      <xdr:col>12</xdr:col>
      <xdr:colOff>523874</xdr:colOff>
      <xdr:row>23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9559B4-5FFD-4169-AF43-B8556BD6AE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10</xdr:row>
      <xdr:rowOff>0</xdr:rowOff>
    </xdr:from>
    <xdr:to>
      <xdr:col>17</xdr:col>
      <xdr:colOff>19050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8ACB47-F80E-49C7-8BB3-06D5710FAF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10</xdr:row>
      <xdr:rowOff>0</xdr:rowOff>
    </xdr:from>
    <xdr:to>
      <xdr:col>17</xdr:col>
      <xdr:colOff>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2AE74B-0FC7-419C-98F9-7B780F6CA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10</xdr:row>
      <xdr:rowOff>0</xdr:rowOff>
    </xdr:from>
    <xdr:to>
      <xdr:col>16</xdr:col>
      <xdr:colOff>1238250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D1C55A-6A34-47D4-B674-63BB0EFC11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10</xdr:row>
      <xdr:rowOff>0</xdr:rowOff>
    </xdr:from>
    <xdr:to>
      <xdr:col>17</xdr:col>
      <xdr:colOff>19049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03ADF8-D3F4-4032-8084-ACF00962A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10</xdr:row>
      <xdr:rowOff>0</xdr:rowOff>
    </xdr:from>
    <xdr:to>
      <xdr:col>17</xdr:col>
      <xdr:colOff>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85AB98-454A-43BC-A66A-3D8A330C73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10</xdr:row>
      <xdr:rowOff>0</xdr:rowOff>
    </xdr:from>
    <xdr:to>
      <xdr:col>16</xdr:col>
      <xdr:colOff>1238250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C9B500-02C3-4267-9D88-532450ED1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21</xdr:row>
      <xdr:rowOff>9525</xdr:rowOff>
    </xdr:from>
    <xdr:to>
      <xdr:col>17</xdr:col>
      <xdr:colOff>323850</xdr:colOff>
      <xdr:row>35</xdr:row>
      <xdr:rowOff>66675</xdr:rowOff>
    </xdr:to>
    <xdr:graphicFrame macro="">
      <xdr:nvGraphicFramePr>
        <xdr:cNvPr id="62" name="Chart 61">
          <a:extLst>
            <a:ext uri="{FF2B5EF4-FFF2-40B4-BE49-F238E27FC236}">
              <a16:creationId xmlns:a16="http://schemas.microsoft.com/office/drawing/2014/main" id="{5A5EDE0C-1DB8-46F1-9FE2-2AD0E0985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ZfJW3ol2FbA" TargetMode="External"/><Relationship Id="rId1" Type="http://schemas.openxmlformats.org/officeDocument/2006/relationships/hyperlink" Target="http://www.financevpraxi.cz/finance-akcie-vynos-riziko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Q20" sqref="Q20"/>
    </sheetView>
  </sheetViews>
  <sheetFormatPr defaultRowHeight="15" x14ac:dyDescent="0.25"/>
  <sheetData>
    <row r="1" spans="1:3" ht="18.75" x14ac:dyDescent="0.3">
      <c r="A1" s="5" t="s">
        <v>34</v>
      </c>
    </row>
    <row r="3" spans="1:3" x14ac:dyDescent="0.25">
      <c r="A3" s="10" t="s">
        <v>26</v>
      </c>
    </row>
    <row r="4" spans="1:3" x14ac:dyDescent="0.25">
      <c r="A4" t="s">
        <v>27</v>
      </c>
    </row>
    <row r="5" spans="1:3" x14ac:dyDescent="0.25">
      <c r="A5" t="s">
        <v>28</v>
      </c>
    </row>
    <row r="9" spans="1:3" x14ac:dyDescent="0.25">
      <c r="A9" s="11" t="s">
        <v>29</v>
      </c>
      <c r="B9" s="11" t="s">
        <v>30</v>
      </c>
      <c r="C9" s="11" t="s">
        <v>31</v>
      </c>
    </row>
    <row r="10" spans="1:3" x14ac:dyDescent="0.25">
      <c r="A10" t="s">
        <v>12</v>
      </c>
      <c r="B10" s="33">
        <f>CM!Q8</f>
        <v>5.9345133268057905E-3</v>
      </c>
      <c r="C10" s="33">
        <f>CM!S8</f>
        <v>3.4123695047119013E-2</v>
      </c>
    </row>
    <row r="11" spans="1:3" x14ac:dyDescent="0.25">
      <c r="A11" t="s">
        <v>11</v>
      </c>
      <c r="B11" s="33">
        <f>GE!Q8</f>
        <v>-5.4349261486349575E-2</v>
      </c>
      <c r="C11" s="33">
        <f>GE!S8</f>
        <v>6.8893007548712401E-2</v>
      </c>
    </row>
    <row r="12" spans="1:3" x14ac:dyDescent="0.25">
      <c r="A12" t="s">
        <v>10</v>
      </c>
      <c r="B12" s="33">
        <f>SPY!Q8</f>
        <v>1.0058368276382314E-2</v>
      </c>
      <c r="C12" s="33">
        <f>SPY!S8</f>
        <v>2.8027090092386596E-2</v>
      </c>
    </row>
    <row r="13" spans="1:3" x14ac:dyDescent="0.25">
      <c r="A13" t="s">
        <v>8</v>
      </c>
      <c r="B13" s="33">
        <f>F!Q8</f>
        <v>1.170825376258617E-3</v>
      </c>
      <c r="C13" s="33">
        <f>F!S8</f>
        <v>4.6503331192892898E-2</v>
      </c>
    </row>
    <row r="14" spans="1:3" x14ac:dyDescent="0.25">
      <c r="A14" t="s">
        <v>7</v>
      </c>
      <c r="B14" s="33">
        <f>MSFT!Q8</f>
        <v>3.1287899965490432E-2</v>
      </c>
      <c r="C14" s="33">
        <f>MSFT!S8</f>
        <v>4.7042807289978221E-2</v>
      </c>
    </row>
    <row r="15" spans="1:3" x14ac:dyDescent="0.25">
      <c r="A15" t="s">
        <v>9</v>
      </c>
      <c r="B15" s="33">
        <f>INTC!Q8</f>
        <v>3.4127434037898044E-2</v>
      </c>
      <c r="C15" s="33">
        <f>INTC!S8</f>
        <v>6.403172968918619E-2</v>
      </c>
    </row>
    <row r="18" spans="1:7" ht="18.75" x14ac:dyDescent="0.3">
      <c r="A18" s="5" t="s">
        <v>39</v>
      </c>
    </row>
    <row r="19" spans="1:7" x14ac:dyDescent="0.25">
      <c r="B19" s="11"/>
      <c r="C19" s="11"/>
      <c r="D19" s="11"/>
      <c r="E19" s="11"/>
      <c r="F19" s="11"/>
      <c r="G19" s="11"/>
    </row>
    <row r="20" spans="1:7" x14ac:dyDescent="0.25">
      <c r="A20" s="10" t="s">
        <v>37</v>
      </c>
      <c r="B20" s="3"/>
      <c r="C20" s="3"/>
      <c r="D20" s="3"/>
      <c r="E20" s="3"/>
      <c r="F20" s="2"/>
      <c r="G20" s="4"/>
    </row>
    <row r="21" spans="1:7" x14ac:dyDescent="0.25">
      <c r="A21" t="s">
        <v>36</v>
      </c>
      <c r="B21" s="3"/>
      <c r="C21" s="3"/>
      <c r="D21" s="3"/>
      <c r="E21" s="3"/>
      <c r="F21" s="2"/>
      <c r="G21" s="4"/>
    </row>
    <row r="22" spans="1:7" x14ac:dyDescent="0.25">
      <c r="A22" t="s">
        <v>35</v>
      </c>
      <c r="B22" s="3"/>
      <c r="C22" s="3"/>
      <c r="D22" s="3"/>
      <c r="E22" s="3"/>
      <c r="F22" s="2"/>
      <c r="G22" s="4"/>
    </row>
    <row r="23" spans="1:7" x14ac:dyDescent="0.25">
      <c r="A23" t="s">
        <v>38</v>
      </c>
      <c r="B23" s="3"/>
      <c r="C23" s="3"/>
      <c r="D23" s="3"/>
      <c r="E23" s="3"/>
      <c r="F23" s="2"/>
      <c r="G23" s="4"/>
    </row>
    <row r="24" spans="1:7" x14ac:dyDescent="0.25">
      <c r="B24" s="3"/>
      <c r="C24" s="3"/>
      <c r="D24" s="3"/>
      <c r="E24" s="3"/>
      <c r="F24" s="2"/>
      <c r="G24" s="4"/>
    </row>
    <row r="29" spans="1:7" ht="18.75" x14ac:dyDescent="0.3">
      <c r="A29" s="5" t="s">
        <v>40</v>
      </c>
    </row>
    <row r="31" spans="1:7" x14ac:dyDescent="0.25">
      <c r="A31" t="s">
        <v>32</v>
      </c>
    </row>
    <row r="33" spans="1:2" x14ac:dyDescent="0.25">
      <c r="A33" s="11" t="s">
        <v>29</v>
      </c>
      <c r="B33" s="11" t="s">
        <v>33</v>
      </c>
    </row>
    <row r="34" spans="1:2" x14ac:dyDescent="0.25">
      <c r="A34" t="s">
        <v>12</v>
      </c>
    </row>
    <row r="35" spans="1:2" x14ac:dyDescent="0.25">
      <c r="A35" t="s">
        <v>11</v>
      </c>
    </row>
    <row r="36" spans="1:2" x14ac:dyDescent="0.25">
      <c r="A36" t="s">
        <v>10</v>
      </c>
    </row>
    <row r="37" spans="1:2" x14ac:dyDescent="0.25">
      <c r="A37" t="s">
        <v>8</v>
      </c>
    </row>
    <row r="38" spans="1:2" x14ac:dyDescent="0.25">
      <c r="A38" t="s">
        <v>7</v>
      </c>
    </row>
    <row r="39" spans="1:2" x14ac:dyDescent="0.25">
      <c r="A39" t="s">
        <v>9</v>
      </c>
    </row>
  </sheetData>
  <hyperlinks>
    <hyperlink ref="A3" r:id="rId1"/>
    <hyperlink ref="A20" r:id="rId2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3"/>
  <sheetViews>
    <sheetView topLeftCell="Z2" workbookViewId="0">
      <selection activeCell="AE16" sqref="AE16:AJ21"/>
    </sheetView>
  </sheetViews>
  <sheetFormatPr defaultRowHeight="15" x14ac:dyDescent="0.25"/>
  <cols>
    <col min="1" max="1" width="10.140625" bestFit="1" customWidth="1"/>
    <col min="8" max="22" width="9.140625" style="7"/>
    <col min="30" max="30" width="9.140625" style="27"/>
    <col min="31" max="31" width="12.28515625" bestFit="1" customWidth="1"/>
    <col min="32" max="32" width="12.140625" bestFit="1" customWidth="1"/>
    <col min="33" max="33" width="12" bestFit="1" customWidth="1"/>
    <col min="34" max="35" width="12.85546875" bestFit="1" customWidth="1"/>
    <col min="36" max="36" width="12" bestFit="1" customWidth="1"/>
  </cols>
  <sheetData>
    <row r="1" spans="1:36" x14ac:dyDescent="0.25">
      <c r="A1" s="11"/>
      <c r="B1" s="11" t="s">
        <v>42</v>
      </c>
      <c r="C1" s="11"/>
      <c r="D1" s="11"/>
      <c r="E1" s="11"/>
      <c r="F1" s="11"/>
      <c r="G1" s="11"/>
      <c r="H1" s="13" t="s">
        <v>41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1" t="s">
        <v>64</v>
      </c>
      <c r="X1" s="11"/>
      <c r="Y1" s="11"/>
      <c r="Z1" s="11"/>
      <c r="AA1" s="11"/>
      <c r="AB1" s="11"/>
      <c r="AC1" s="11"/>
    </row>
    <row r="2" spans="1:36" ht="15.75" x14ac:dyDescent="0.25">
      <c r="A2" s="11" t="s">
        <v>0</v>
      </c>
      <c r="B2" s="11" t="s">
        <v>10</v>
      </c>
      <c r="C2" s="11" t="s">
        <v>7</v>
      </c>
      <c r="D2" s="11" t="s">
        <v>8</v>
      </c>
      <c r="E2" s="11" t="s">
        <v>9</v>
      </c>
      <c r="F2" s="11" t="s">
        <v>11</v>
      </c>
      <c r="G2" s="11" t="s">
        <v>12</v>
      </c>
      <c r="H2" s="13" t="s">
        <v>10</v>
      </c>
      <c r="I2" s="13" t="s">
        <v>7</v>
      </c>
      <c r="J2" s="13" t="s">
        <v>8</v>
      </c>
      <c r="K2" s="13" t="s">
        <v>9</v>
      </c>
      <c r="L2" s="13" t="s">
        <v>11</v>
      </c>
      <c r="M2" s="13" t="s">
        <v>12</v>
      </c>
      <c r="N2" s="13"/>
      <c r="O2" s="34" t="s">
        <v>62</v>
      </c>
      <c r="V2" s="13"/>
      <c r="W2" s="11" t="s">
        <v>10</v>
      </c>
      <c r="X2" s="11" t="s">
        <v>7</v>
      </c>
      <c r="Y2" s="11" t="s">
        <v>8</v>
      </c>
      <c r="Z2" s="11" t="s">
        <v>9</v>
      </c>
      <c r="AA2" s="11" t="s">
        <v>11</v>
      </c>
      <c r="AB2" s="11" t="s">
        <v>12</v>
      </c>
      <c r="AC2" s="11"/>
      <c r="AD2" s="34" t="s">
        <v>65</v>
      </c>
    </row>
    <row r="3" spans="1:36" x14ac:dyDescent="0.25">
      <c r="A3" s="1">
        <v>42919</v>
      </c>
      <c r="B3">
        <f>INDEX(SPY!H$8:H$258, MATCH(A3, SPY!A$8:A$258, 0))</f>
        <v>242.545006</v>
      </c>
      <c r="C3">
        <f>INDEX(MSFT!H$8:H$258, MATCH(A3, MSFT!A$8:A$258, 0))</f>
        <v>68.75</v>
      </c>
      <c r="D3">
        <f>INDEX(F!H$8:H$258, MATCH(A3, F!A$8:A$258, 0))</f>
        <v>11.46</v>
      </c>
      <c r="E3">
        <f>INDEX(INTC!H$8:H$258, MATCH(A3, INTC!A$8:A$258, 0))</f>
        <v>33.484998500000003</v>
      </c>
      <c r="F3">
        <f>INDEX(GE!H$8:H$258, MATCH(A3, GE!A$8:A$258, 0))</f>
        <v>27.305000499999998</v>
      </c>
      <c r="G3">
        <f>INDEX(CM!H$8:H$258, MATCH(A3, CM!A$8:A$258, 0))</f>
        <v>81.485000499999998</v>
      </c>
      <c r="O3" s="27"/>
      <c r="P3" s="13" t="s">
        <v>10</v>
      </c>
      <c r="Q3" s="13" t="s">
        <v>7</v>
      </c>
      <c r="R3" s="13" t="s">
        <v>8</v>
      </c>
      <c r="S3" s="13" t="s">
        <v>9</v>
      </c>
      <c r="T3" s="13" t="s">
        <v>11</v>
      </c>
      <c r="U3" s="13" t="s">
        <v>12</v>
      </c>
      <c r="W3" s="8"/>
      <c r="X3" s="8"/>
      <c r="Y3" s="8"/>
      <c r="Z3" s="8"/>
      <c r="AA3" s="8"/>
      <c r="AB3" s="8"/>
      <c r="AC3" s="8"/>
    </row>
    <row r="4" spans="1:36" ht="15.75" x14ac:dyDescent="0.25">
      <c r="A4" s="1">
        <v>42921</v>
      </c>
      <c r="B4">
        <f>INDEX(SPY!H$8:H$258, MATCH(A4, SPY!A$8:A$258, 0))</f>
        <v>242.70000450000001</v>
      </c>
      <c r="C4">
        <f>INDEX(MSFT!H$8:H$258, MATCH(A4, MSFT!A$8:A$258, 0))</f>
        <v>68.670001999999997</v>
      </c>
      <c r="D4">
        <f>INDEX(F!H$8:H$258, MATCH(A4, F!A$8:A$258, 0))</f>
        <v>11.405000000000001</v>
      </c>
      <c r="E4">
        <f>INDEX(INTC!H$8:H$258, MATCH(A4, INTC!A$8:A$258, 0))</f>
        <v>33.930000000000007</v>
      </c>
      <c r="F4">
        <f>INDEX(GE!H$8:H$258, MATCH(A4, GE!A$8:A$258, 0))</f>
        <v>27.445000499999999</v>
      </c>
      <c r="G4">
        <f>INDEX(CM!H$8:H$258, MATCH(A4, CM!A$8:A$258, 0))</f>
        <v>81.810001499999998</v>
      </c>
      <c r="H4" s="7">
        <f>(B4-B3)/B3</f>
        <v>6.3905046966831764E-4</v>
      </c>
      <c r="I4" s="7">
        <f t="shared" ref="I4:M4" si="0">(C4-C3)/C3</f>
        <v>-1.1636072727273213E-3</v>
      </c>
      <c r="J4" s="7">
        <f t="shared" si="0"/>
        <v>-4.7993019197207429E-3</v>
      </c>
      <c r="K4" s="7">
        <f t="shared" si="0"/>
        <v>1.3289578018048994E-2</v>
      </c>
      <c r="L4" s="7">
        <f t="shared" si="0"/>
        <v>5.1272659745968717E-3</v>
      </c>
      <c r="M4" s="7">
        <f t="shared" si="0"/>
        <v>3.9884763822269388E-3</v>
      </c>
      <c r="O4" s="7" t="s">
        <v>63</v>
      </c>
      <c r="P4" s="7">
        <f t="shared" ref="P4:U4" si="1">AVERAGE(H4:H253)</f>
        <v>4.7253998701932414E-4</v>
      </c>
      <c r="Q4" s="7">
        <f t="shared" si="1"/>
        <v>1.5019593442371208E-3</v>
      </c>
      <c r="R4" s="7">
        <f t="shared" si="1"/>
        <v>-4.2369395402914987E-5</v>
      </c>
      <c r="S4" s="7">
        <f t="shared" si="1"/>
        <v>1.6694808275532244E-3</v>
      </c>
      <c r="T4" s="7">
        <f t="shared" si="1"/>
        <v>-2.6361203332428119E-3</v>
      </c>
      <c r="U4" s="7">
        <f t="shared" si="1"/>
        <v>2.8102454922485066E-4</v>
      </c>
      <c r="W4" s="8">
        <f t="shared" ref="W4:W67" si="2">H4-$P$4</f>
        <v>1.665104826489935E-4</v>
      </c>
      <c r="X4" s="8">
        <f t="shared" ref="X4:X67" si="3">I4-Q$4</f>
        <v>-2.6655666169644421E-3</v>
      </c>
      <c r="Y4" s="8">
        <f t="shared" ref="Y4:Y67" si="4">J4-R$4</f>
        <v>-4.756932524317828E-3</v>
      </c>
      <c r="Z4" s="8">
        <f t="shared" ref="Z4:Z67" si="5">K4-S$4</f>
        <v>1.162009719049577E-2</v>
      </c>
      <c r="AA4" s="8">
        <f t="shared" ref="AA4:AA67" si="6">L4-T$4</f>
        <v>7.7633863078396832E-3</v>
      </c>
      <c r="AB4" s="8">
        <f t="shared" ref="AB4:AB67" si="7">M4-U$4</f>
        <v>3.7074518330020879E-3</v>
      </c>
      <c r="AC4" s="8"/>
      <c r="AE4" s="20" t="s">
        <v>43</v>
      </c>
    </row>
    <row r="5" spans="1:36" x14ac:dyDescent="0.25">
      <c r="A5" s="1">
        <v>42922</v>
      </c>
      <c r="B5">
        <f>INDEX(SPY!H$8:H$258, MATCH(A5, SPY!A$8:A$258, 0))</f>
        <v>241.220001</v>
      </c>
      <c r="C5">
        <f>INDEX(MSFT!H$8:H$258, MATCH(A5, MSFT!A$8:A$258, 0))</f>
        <v>68.419998499999991</v>
      </c>
      <c r="D5">
        <f>INDEX(F!H$8:H$258, MATCH(A5, F!A$8:A$258, 0))</f>
        <v>11.234999999999999</v>
      </c>
      <c r="E5">
        <f>INDEX(INTC!H$8:H$258, MATCH(A5, INTC!A$8:A$258, 0))</f>
        <v>33.875</v>
      </c>
      <c r="F5">
        <f>INDEX(GE!H$8:H$258, MATCH(A5, GE!A$8:A$258, 0))</f>
        <v>26.585000000000001</v>
      </c>
      <c r="G5">
        <f>INDEX(CM!H$8:H$258, MATCH(A5, CM!A$8:A$258, 0))</f>
        <v>81.995002499999998</v>
      </c>
      <c r="H5" s="7">
        <f t="shared" ref="H5:H68" si="8">(B5-B4)/B4</f>
        <v>-6.0980777608515011E-3</v>
      </c>
      <c r="I5" s="7">
        <f t="shared" ref="I5:I68" si="9">(C5-C4)/C4</f>
        <v>-3.6406508332416446E-3</v>
      </c>
      <c r="J5" s="7">
        <f t="shared" ref="J5:J68" si="10">(D5-D4)/D4</f>
        <v>-1.4905743095133862E-2</v>
      </c>
      <c r="K5" s="7">
        <f t="shared" ref="K5:K68" si="11">(E5-E4)/E4</f>
        <v>-1.62098437960527E-3</v>
      </c>
      <c r="L5" s="7">
        <f t="shared" ref="L5:L68" si="12">(F5-F4)/F4</f>
        <v>-3.1335415716243042E-2</v>
      </c>
      <c r="M5" s="7">
        <f t="shared" ref="M5:M68" si="13">(G5-G4)/G4</f>
        <v>2.2613494268179392E-3</v>
      </c>
      <c r="O5" s="29" t="s">
        <v>52</v>
      </c>
      <c r="P5" s="7">
        <f t="shared" ref="P5:U5" si="14">SQRT(_xlfn.VAR.P(H4:H253))</f>
        <v>6.0560485395984767E-3</v>
      </c>
      <c r="Q5" s="7">
        <f t="shared" si="14"/>
        <v>1.0195823148170418E-2</v>
      </c>
      <c r="R5" s="7">
        <f t="shared" si="14"/>
        <v>1.0089510436254903E-2</v>
      </c>
      <c r="S5" s="7">
        <f t="shared" si="14"/>
        <v>1.3852722620408956E-2</v>
      </c>
      <c r="T5" s="7">
        <f t="shared" si="14"/>
        <v>1.5008850528526005E-2</v>
      </c>
      <c r="U5" s="7">
        <f t="shared" si="14"/>
        <v>7.4514427529434697E-3</v>
      </c>
      <c r="W5" s="8">
        <f t="shared" si="2"/>
        <v>-6.5706177478708251E-3</v>
      </c>
      <c r="X5" s="8">
        <f t="shared" si="3"/>
        <v>-5.1426101774787649E-3</v>
      </c>
      <c r="Y5" s="8">
        <f t="shared" si="4"/>
        <v>-1.4863373699730946E-2</v>
      </c>
      <c r="Z5" s="8">
        <f t="shared" si="5"/>
        <v>-3.2904652071584946E-3</v>
      </c>
      <c r="AA5" s="8">
        <f t="shared" si="6"/>
        <v>-2.8699295383000232E-2</v>
      </c>
      <c r="AB5" s="8">
        <f t="shared" si="7"/>
        <v>1.9803248775930888E-3</v>
      </c>
      <c r="AC5" s="8"/>
      <c r="AE5" s="11" t="s">
        <v>10</v>
      </c>
      <c r="AF5" s="11" t="s">
        <v>7</v>
      </c>
      <c r="AG5" s="11" t="s">
        <v>8</v>
      </c>
      <c r="AH5" s="11" t="s">
        <v>9</v>
      </c>
      <c r="AI5" s="11" t="s">
        <v>11</v>
      </c>
      <c r="AJ5" s="11" t="s">
        <v>12</v>
      </c>
    </row>
    <row r="6" spans="1:36" x14ac:dyDescent="0.25">
      <c r="A6" s="1">
        <v>42923</v>
      </c>
      <c r="B6">
        <f>INDEX(SPY!H$8:H$258, MATCH(A6, SPY!A$8:A$258, 0))</f>
        <v>241.66000400000001</v>
      </c>
      <c r="C6">
        <f>INDEX(MSFT!H$8:H$258, MATCH(A6, MSFT!A$8:A$258, 0))</f>
        <v>69.079997999999989</v>
      </c>
      <c r="D6">
        <f>INDEX(F!H$8:H$258, MATCH(A6, F!A$8:A$258, 0))</f>
        <v>11.234999999999999</v>
      </c>
      <c r="E6">
        <f>INDEX(INTC!H$8:H$258, MATCH(A6, INTC!A$8:A$258, 0))</f>
        <v>33.790001000000004</v>
      </c>
      <c r="F6">
        <f>INDEX(GE!H$8:H$258, MATCH(A6, GE!A$8:A$258, 0))</f>
        <v>26.2</v>
      </c>
      <c r="G6">
        <f>INDEX(CM!H$8:H$258, MATCH(A6, CM!A$8:A$258, 0))</f>
        <v>82.345000999999996</v>
      </c>
      <c r="H6" s="7">
        <f t="shared" si="8"/>
        <v>1.8240734523503239E-3</v>
      </c>
      <c r="I6" s="7">
        <f t="shared" si="9"/>
        <v>9.6462951544788178E-3</v>
      </c>
      <c r="J6" s="7">
        <f t="shared" si="10"/>
        <v>0</v>
      </c>
      <c r="K6" s="7">
        <f t="shared" si="11"/>
        <v>-2.5091955719556097E-3</v>
      </c>
      <c r="L6" s="7">
        <f t="shared" si="12"/>
        <v>-1.4481850667669797E-2</v>
      </c>
      <c r="M6" s="7">
        <f t="shared" si="13"/>
        <v>4.2685345366017657E-3</v>
      </c>
      <c r="O6" s="29" t="s">
        <v>51</v>
      </c>
      <c r="P6" s="15">
        <f t="shared" ref="P6:U6" si="15">P4/P5</f>
        <v>7.8027774039382797E-2</v>
      </c>
      <c r="Q6" s="15">
        <f t="shared" si="15"/>
        <v>0.14731123935850524</v>
      </c>
      <c r="R6" s="15">
        <f t="shared" si="15"/>
        <v>-4.1993509665907997E-3</v>
      </c>
      <c r="S6" s="15">
        <f t="shared" si="15"/>
        <v>0.1205164409409028</v>
      </c>
      <c r="T6" s="15">
        <f t="shared" si="15"/>
        <v>-0.17563772310428233</v>
      </c>
      <c r="U6" s="15">
        <f t="shared" si="15"/>
        <v>3.7714112359494449E-2</v>
      </c>
      <c r="W6" s="8">
        <f t="shared" si="2"/>
        <v>1.3515334653309997E-3</v>
      </c>
      <c r="X6" s="8">
        <f t="shared" si="3"/>
        <v>8.1443358102416975E-3</v>
      </c>
      <c r="Y6" s="8">
        <f t="shared" si="4"/>
        <v>4.2369395402914987E-5</v>
      </c>
      <c r="Z6" s="8">
        <f t="shared" si="5"/>
        <v>-4.1786763995088341E-3</v>
      </c>
      <c r="AA6" s="8">
        <f t="shared" si="6"/>
        <v>-1.1845730334426985E-2</v>
      </c>
      <c r="AB6" s="8">
        <f t="shared" si="7"/>
        <v>3.9875099873769148E-3</v>
      </c>
      <c r="AC6" s="8"/>
      <c r="AD6" s="28" t="s">
        <v>10</v>
      </c>
      <c r="AE6" s="16">
        <f t="array" ref="AE6:AJ11">MMULT(TRANSPOSE(W4:AB253),W4:AB253)</f>
        <v>9.1689309784932192E-3</v>
      </c>
      <c r="AF6" s="16">
        <v>1.181991739219198E-2</v>
      </c>
      <c r="AG6" s="16">
        <v>7.7698401118390789E-3</v>
      </c>
      <c r="AH6" s="16">
        <v>1.2327793518052072E-2</v>
      </c>
      <c r="AI6" s="16">
        <v>7.4711005979122523E-3</v>
      </c>
      <c r="AJ6" s="16">
        <v>6.4314146511166544E-3</v>
      </c>
    </row>
    <row r="7" spans="1:36" x14ac:dyDescent="0.25">
      <c r="A7" s="1">
        <v>42926</v>
      </c>
      <c r="B7">
        <f>INDEX(SPY!H$8:H$258, MATCH(A7, SPY!A$8:A$258, 0))</f>
        <v>242.23999800000001</v>
      </c>
      <c r="C7">
        <f>INDEX(MSFT!H$8:H$258, MATCH(A7, MSFT!A$8:A$258, 0))</f>
        <v>69.720000999999996</v>
      </c>
      <c r="D7">
        <f>INDEX(F!H$8:H$258, MATCH(A7, F!A$8:A$258, 0))</f>
        <v>11.29</v>
      </c>
      <c r="E7">
        <f>INDEX(INTC!H$8:H$258, MATCH(A7, INTC!A$8:A$258, 0))</f>
        <v>33.450001</v>
      </c>
      <c r="F7">
        <f>INDEX(GE!H$8:H$258, MATCH(A7, GE!A$8:A$258, 0))</f>
        <v>26.085000000000001</v>
      </c>
      <c r="G7">
        <f>INDEX(CM!H$8:H$258, MATCH(A7, CM!A$8:A$258, 0))</f>
        <v>82.284999999999997</v>
      </c>
      <c r="H7" s="7">
        <f t="shared" si="8"/>
        <v>2.400041340725953E-3</v>
      </c>
      <c r="I7" s="7">
        <f t="shared" si="9"/>
        <v>9.2646644257286647E-3</v>
      </c>
      <c r="J7" s="7">
        <f t="shared" si="10"/>
        <v>4.8954161103693565E-3</v>
      </c>
      <c r="K7" s="7">
        <f t="shared" si="11"/>
        <v>-1.0062148266879406E-2</v>
      </c>
      <c r="L7" s="7">
        <f t="shared" si="12"/>
        <v>-4.389312977099177E-3</v>
      </c>
      <c r="M7" s="7">
        <f t="shared" si="13"/>
        <v>-7.286538256281004E-4</v>
      </c>
      <c r="W7" s="8">
        <f t="shared" si="2"/>
        <v>1.927501353706629E-3</v>
      </c>
      <c r="X7" s="8">
        <f t="shared" si="3"/>
        <v>7.7627050814915444E-3</v>
      </c>
      <c r="Y7" s="8">
        <f t="shared" si="4"/>
        <v>4.9377855057722714E-3</v>
      </c>
      <c r="Z7" s="8">
        <f t="shared" si="5"/>
        <v>-1.173162909443263E-2</v>
      </c>
      <c r="AA7" s="8">
        <f t="shared" si="6"/>
        <v>-1.7531926438563651E-3</v>
      </c>
      <c r="AB7" s="8">
        <f t="shared" si="7"/>
        <v>-1.0096783748529512E-3</v>
      </c>
      <c r="AC7" s="8"/>
      <c r="AD7" s="28" t="s">
        <v>7</v>
      </c>
      <c r="AE7" s="16">
        <v>1.181991739219198E-2</v>
      </c>
      <c r="AF7" s="16">
        <v>2.5988702417191943E-2</v>
      </c>
      <c r="AG7" s="16">
        <v>7.6931270172901373E-3</v>
      </c>
      <c r="AH7" s="16">
        <v>2.2268073001391074E-2</v>
      </c>
      <c r="AI7" s="16">
        <v>6.0737944581430604E-3</v>
      </c>
      <c r="AJ7" s="16">
        <v>6.1893590653173498E-3</v>
      </c>
    </row>
    <row r="8" spans="1:36" x14ac:dyDescent="0.25">
      <c r="A8" s="1">
        <v>42927</v>
      </c>
      <c r="B8">
        <f>INDEX(SPY!H$8:H$258, MATCH(A8, SPY!A$8:A$258, 0))</f>
        <v>242.27999849999998</v>
      </c>
      <c r="C8">
        <f>INDEX(MSFT!H$8:H$258, MATCH(A8, MSFT!A$8:A$258, 0))</f>
        <v>69.994999000000007</v>
      </c>
      <c r="D8">
        <f>INDEX(F!H$8:H$258, MATCH(A8, F!A$8:A$258, 0))</f>
        <v>11.345000000000001</v>
      </c>
      <c r="E8">
        <f>INDEX(INTC!H$8:H$258, MATCH(A8, INTC!A$8:A$258, 0))</f>
        <v>33.779998500000005</v>
      </c>
      <c r="F8">
        <f>INDEX(GE!H$8:H$258, MATCH(A8, GE!A$8:A$258, 0))</f>
        <v>26.204999999999998</v>
      </c>
      <c r="G8">
        <f>INDEX(CM!H$8:H$258, MATCH(A8, CM!A$8:A$258, 0))</f>
        <v>82.375</v>
      </c>
      <c r="H8" s="7">
        <f t="shared" si="8"/>
        <v>1.6512756080836144E-4</v>
      </c>
      <c r="I8" s="7">
        <f t="shared" si="9"/>
        <v>3.9443200811200615E-3</v>
      </c>
      <c r="J8" s="7">
        <f t="shared" si="10"/>
        <v>4.8715677590789631E-3</v>
      </c>
      <c r="K8" s="7">
        <f t="shared" si="11"/>
        <v>9.865395818672908E-3</v>
      </c>
      <c r="L8" s="7">
        <f t="shared" si="12"/>
        <v>4.6003450258768428E-3</v>
      </c>
      <c r="M8" s="7">
        <f t="shared" si="13"/>
        <v>1.0937594944400973E-3</v>
      </c>
      <c r="W8" s="8">
        <f t="shared" si="2"/>
        <v>-3.074124262109627E-4</v>
      </c>
      <c r="X8" s="8">
        <f t="shared" si="3"/>
        <v>2.4423607368829407E-3</v>
      </c>
      <c r="Y8" s="8">
        <f t="shared" si="4"/>
        <v>4.913937154481878E-3</v>
      </c>
      <c r="Z8" s="8">
        <f t="shared" si="5"/>
        <v>8.1959149911196832E-3</v>
      </c>
      <c r="AA8" s="8">
        <f t="shared" si="6"/>
        <v>7.2364653591196551E-3</v>
      </c>
      <c r="AB8" s="8">
        <f t="shared" si="7"/>
        <v>8.1273494521524664E-4</v>
      </c>
      <c r="AC8" s="8"/>
      <c r="AD8" s="28" t="s">
        <v>8</v>
      </c>
      <c r="AE8" s="16">
        <v>7.7698401118390789E-3</v>
      </c>
      <c r="AF8" s="16">
        <v>7.6931270172901373E-3</v>
      </c>
      <c r="AG8" s="16">
        <v>2.5449555210824135E-2</v>
      </c>
      <c r="AH8" s="16">
        <v>8.835526089753928E-3</v>
      </c>
      <c r="AI8" s="16">
        <v>1.0724823874436696E-2</v>
      </c>
      <c r="AJ8" s="16">
        <v>6.850622720581916E-3</v>
      </c>
    </row>
    <row r="9" spans="1:36" x14ac:dyDescent="0.25">
      <c r="A9" s="1">
        <v>42928</v>
      </c>
      <c r="B9">
        <f>INDEX(SPY!H$8:H$258, MATCH(A9, SPY!A$8:A$258, 0))</f>
        <v>243.654999</v>
      </c>
      <c r="C9">
        <f>INDEX(MSFT!H$8:H$258, MATCH(A9, MSFT!A$8:A$258, 0))</f>
        <v>70.920002000000011</v>
      </c>
      <c r="D9">
        <f>INDEX(F!H$8:H$258, MATCH(A9, F!A$8:A$258, 0))</f>
        <v>11.440000000000001</v>
      </c>
      <c r="E9">
        <f>INDEX(INTC!H$8:H$258, MATCH(A9, INTC!A$8:A$258, 0))</f>
        <v>34.264999500000002</v>
      </c>
      <c r="F9">
        <f>INDEX(GE!H$8:H$258, MATCH(A9, GE!A$8:A$258, 0))</f>
        <v>26.560000500000001</v>
      </c>
      <c r="G9">
        <f>INDEX(CM!H$8:H$258, MATCH(A9, CM!A$8:A$258, 0))</f>
        <v>83.475002500000002</v>
      </c>
      <c r="H9" s="7">
        <f t="shared" si="8"/>
        <v>5.6752538736705802E-3</v>
      </c>
      <c r="I9" s="7">
        <f t="shared" si="9"/>
        <v>1.3215272708268826E-2</v>
      </c>
      <c r="J9" s="7">
        <f t="shared" si="10"/>
        <v>8.3737329219921233E-3</v>
      </c>
      <c r="K9" s="7">
        <f t="shared" si="11"/>
        <v>1.4357638292967859E-2</v>
      </c>
      <c r="L9" s="7">
        <f t="shared" si="12"/>
        <v>1.354705208929604E-2</v>
      </c>
      <c r="M9" s="7">
        <f t="shared" si="13"/>
        <v>1.3353596358118388E-2</v>
      </c>
      <c r="W9" s="8">
        <f t="shared" si="2"/>
        <v>5.2027138866512562E-3</v>
      </c>
      <c r="X9" s="8">
        <f t="shared" si="3"/>
        <v>1.1713313364031705E-2</v>
      </c>
      <c r="Y9" s="8">
        <f t="shared" si="4"/>
        <v>8.416102317395039E-3</v>
      </c>
      <c r="Z9" s="8">
        <f t="shared" si="5"/>
        <v>1.2688157465414634E-2</v>
      </c>
      <c r="AA9" s="8">
        <f t="shared" si="6"/>
        <v>1.618317242253885E-2</v>
      </c>
      <c r="AB9" s="8">
        <f t="shared" si="7"/>
        <v>1.3072571808893537E-2</v>
      </c>
      <c r="AC9" s="8"/>
      <c r="AD9" s="28" t="s">
        <v>9</v>
      </c>
      <c r="AE9" s="16">
        <v>1.2327793518052072E-2</v>
      </c>
      <c r="AF9" s="16">
        <v>2.2268073001391074E-2</v>
      </c>
      <c r="AG9" s="16">
        <v>8.835526089753928E-3</v>
      </c>
      <c r="AH9" s="16">
        <v>4.797448099949754E-2</v>
      </c>
      <c r="AI9" s="16">
        <v>-1.8526019310321007E-5</v>
      </c>
      <c r="AJ9" s="16">
        <v>7.8837450688207956E-3</v>
      </c>
    </row>
    <row r="10" spans="1:36" x14ac:dyDescent="0.25">
      <c r="A10" s="1">
        <v>42929</v>
      </c>
      <c r="B10">
        <f>INDEX(SPY!H$8:H$258, MATCH(A10, SPY!A$8:A$258, 0))</f>
        <v>244.220001</v>
      </c>
      <c r="C10">
        <f>INDEX(MSFT!H$8:H$258, MATCH(A10, MSFT!A$8:A$258, 0))</f>
        <v>71.634998499999995</v>
      </c>
      <c r="D10">
        <f>INDEX(F!H$8:H$258, MATCH(A10, F!A$8:A$258, 0))</f>
        <v>11.530000000000001</v>
      </c>
      <c r="E10">
        <f>INDEX(INTC!H$8:H$258, MATCH(A10, INTC!A$8:A$258, 0))</f>
        <v>34.285001999999999</v>
      </c>
      <c r="F10">
        <f>INDEX(GE!H$8:H$258, MATCH(A10, GE!A$8:A$258, 0))</f>
        <v>26.685000500000001</v>
      </c>
      <c r="G10">
        <f>INDEX(CM!H$8:H$258, MATCH(A10, CM!A$8:A$258, 0))</f>
        <v>84.664997</v>
      </c>
      <c r="H10" s="7">
        <f t="shared" si="8"/>
        <v>2.3188606936810382E-3</v>
      </c>
      <c r="I10" s="7">
        <f t="shared" si="9"/>
        <v>1.0081732654209228E-2</v>
      </c>
      <c r="J10" s="7">
        <f t="shared" si="10"/>
        <v>7.867132867132854E-3</v>
      </c>
      <c r="K10" s="7">
        <f t="shared" si="11"/>
        <v>5.8375894620972676E-4</v>
      </c>
      <c r="L10" s="7">
        <f t="shared" si="12"/>
        <v>4.7063252126068296E-3</v>
      </c>
      <c r="M10" s="7">
        <f t="shared" si="13"/>
        <v>1.4255698884225818E-2</v>
      </c>
      <c r="W10" s="8">
        <f t="shared" si="2"/>
        <v>1.8463207066617142E-3</v>
      </c>
      <c r="X10" s="8">
        <f t="shared" si="3"/>
        <v>8.5797733099721076E-3</v>
      </c>
      <c r="Y10" s="8">
        <f t="shared" si="4"/>
        <v>7.9095022625357697E-3</v>
      </c>
      <c r="Z10" s="8">
        <f t="shared" si="5"/>
        <v>-1.0857218813434977E-3</v>
      </c>
      <c r="AA10" s="8">
        <f t="shared" si="6"/>
        <v>7.3424455458496411E-3</v>
      </c>
      <c r="AB10" s="8">
        <f t="shared" si="7"/>
        <v>1.3974674335000967E-2</v>
      </c>
      <c r="AC10" s="8"/>
      <c r="AD10" s="28" t="s">
        <v>11</v>
      </c>
      <c r="AE10" s="16">
        <v>7.4711005979122523E-3</v>
      </c>
      <c r="AF10" s="16">
        <v>6.0737944581430604E-3</v>
      </c>
      <c r="AG10" s="16">
        <v>1.0724823874436696E-2</v>
      </c>
      <c r="AH10" s="16">
        <v>-1.8526019310321007E-5</v>
      </c>
      <c r="AI10" s="16">
        <v>5.6316398546908876E-2</v>
      </c>
      <c r="AJ10" s="16">
        <v>5.7669296091009056E-3</v>
      </c>
    </row>
    <row r="11" spans="1:36" x14ac:dyDescent="0.25">
      <c r="A11" s="1">
        <v>42930</v>
      </c>
      <c r="B11">
        <f>INDEX(SPY!H$8:H$258, MATCH(A11, SPY!A$8:A$258, 0))</f>
        <v>244.98999800000001</v>
      </c>
      <c r="C11">
        <f>INDEX(MSFT!H$8:H$258, MATCH(A11, MSFT!A$8:A$258, 0))</f>
        <v>72.509998499999995</v>
      </c>
      <c r="D11">
        <f>INDEX(F!H$8:H$258, MATCH(A11, F!A$8:A$258, 0))</f>
        <v>11.664999999999999</v>
      </c>
      <c r="E11">
        <f>INDEX(INTC!H$8:H$258, MATCH(A11, INTC!A$8:A$258, 0))</f>
        <v>34.58</v>
      </c>
      <c r="F11">
        <f>INDEX(GE!H$8:H$258, MATCH(A11, GE!A$8:A$258, 0))</f>
        <v>26.760000499999997</v>
      </c>
      <c r="G11">
        <f>INDEX(CM!H$8:H$258, MATCH(A11, CM!A$8:A$258, 0))</f>
        <v>85.145000499999995</v>
      </c>
      <c r="H11" s="7">
        <f t="shared" si="8"/>
        <v>3.1528826338839372E-3</v>
      </c>
      <c r="I11" s="7">
        <f t="shared" si="9"/>
        <v>1.2214699774161369E-2</v>
      </c>
      <c r="J11" s="7">
        <f t="shared" si="10"/>
        <v>1.1708586296617345E-2</v>
      </c>
      <c r="K11" s="7">
        <f t="shared" si="11"/>
        <v>8.6042870873975635E-3</v>
      </c>
      <c r="L11" s="7">
        <f t="shared" si="12"/>
        <v>2.8105676820203069E-3</v>
      </c>
      <c r="M11" s="7">
        <f t="shared" si="13"/>
        <v>5.6694444812889454E-3</v>
      </c>
      <c r="W11" s="8">
        <f t="shared" si="2"/>
        <v>2.6803426468646131E-3</v>
      </c>
      <c r="X11" s="8">
        <f t="shared" si="3"/>
        <v>1.0712740429924249E-2</v>
      </c>
      <c r="Y11" s="8">
        <f t="shared" si="4"/>
        <v>1.1750955692020261E-2</v>
      </c>
      <c r="Z11" s="8">
        <f t="shared" si="5"/>
        <v>6.9348062598443387E-3</v>
      </c>
      <c r="AA11" s="8">
        <f t="shared" si="6"/>
        <v>5.4466880152631188E-3</v>
      </c>
      <c r="AB11" s="8">
        <f t="shared" si="7"/>
        <v>5.3884199320640945E-3</v>
      </c>
      <c r="AC11" s="8"/>
      <c r="AD11" s="28" t="s">
        <v>12</v>
      </c>
      <c r="AE11" s="16">
        <v>6.4314146511166544E-3</v>
      </c>
      <c r="AF11" s="16">
        <v>6.1893590653173498E-3</v>
      </c>
      <c r="AG11" s="16">
        <v>6.850622720581916E-3</v>
      </c>
      <c r="AH11" s="16">
        <v>7.8837450688207956E-3</v>
      </c>
      <c r="AI11" s="16">
        <v>5.7669296091009056E-3</v>
      </c>
      <c r="AJ11" s="16">
        <v>1.3880999775098444E-2</v>
      </c>
    </row>
    <row r="12" spans="1:36" x14ac:dyDescent="0.25">
      <c r="A12" s="1">
        <v>42933</v>
      </c>
      <c r="B12">
        <f>INDEX(SPY!H$8:H$258, MATCH(A12, SPY!A$8:A$258, 0))</f>
        <v>245.5</v>
      </c>
      <c r="C12">
        <f>INDEX(MSFT!H$8:H$258, MATCH(A12, MSFT!A$8:A$258, 0))</f>
        <v>73.075000500000002</v>
      </c>
      <c r="D12">
        <f>INDEX(F!H$8:H$258, MATCH(A12, F!A$8:A$258, 0))</f>
        <v>11.725000000000001</v>
      </c>
      <c r="E12">
        <f>INDEX(INTC!H$8:H$258, MATCH(A12, INTC!A$8:A$258, 0))</f>
        <v>34.6050015</v>
      </c>
      <c r="F12">
        <f>INDEX(GE!H$8:H$258, MATCH(A12, GE!A$8:A$258, 0))</f>
        <v>26.79</v>
      </c>
      <c r="G12">
        <f>INDEX(CM!H$8:H$258, MATCH(A12, CM!A$8:A$258, 0))</f>
        <v>85.255000999999993</v>
      </c>
      <c r="H12" s="7">
        <f t="shared" si="8"/>
        <v>2.0817258017202232E-3</v>
      </c>
      <c r="I12" s="7">
        <f t="shared" si="9"/>
        <v>7.7920564292937745E-3</v>
      </c>
      <c r="J12" s="7">
        <f t="shared" si="10"/>
        <v>5.1435919417061535E-3</v>
      </c>
      <c r="K12" s="7">
        <f t="shared" si="11"/>
        <v>7.2300462695205024E-4</v>
      </c>
      <c r="L12" s="7">
        <f t="shared" si="12"/>
        <v>1.121057527633544E-3</v>
      </c>
      <c r="M12" s="7">
        <f t="shared" si="13"/>
        <v>1.2919196588647406E-3</v>
      </c>
      <c r="W12" s="8">
        <f t="shared" si="2"/>
        <v>1.6091858147008991E-3</v>
      </c>
      <c r="X12" s="8">
        <f t="shared" si="3"/>
        <v>6.2900970850566541E-3</v>
      </c>
      <c r="Y12" s="8">
        <f t="shared" si="4"/>
        <v>5.1859613371090683E-3</v>
      </c>
      <c r="Z12" s="8">
        <f t="shared" si="5"/>
        <v>-9.4647620060117415E-4</v>
      </c>
      <c r="AA12" s="8">
        <f t="shared" si="6"/>
        <v>3.7571778608763559E-3</v>
      </c>
      <c r="AB12" s="8">
        <f t="shared" si="7"/>
        <v>1.01089510963989E-3</v>
      </c>
      <c r="AC12" s="8"/>
    </row>
    <row r="13" spans="1:36" ht="15.75" x14ac:dyDescent="0.25">
      <c r="A13" s="1">
        <v>42934</v>
      </c>
      <c r="B13">
        <f>INDEX(SPY!H$8:H$258, MATCH(A13, SPY!A$8:A$258, 0))</f>
        <v>245.36000100000001</v>
      </c>
      <c r="C13">
        <f>INDEX(MSFT!H$8:H$258, MATCH(A13, MSFT!A$8:A$258, 0))</f>
        <v>73.194999499999994</v>
      </c>
      <c r="D13">
        <f>INDEX(F!H$8:H$258, MATCH(A13, F!A$8:A$258, 0))</f>
        <v>11.734999999999999</v>
      </c>
      <c r="E13">
        <f>INDEX(INTC!H$8:H$258, MATCH(A13, INTC!A$8:A$258, 0))</f>
        <v>34.479999499999998</v>
      </c>
      <c r="F13">
        <f>INDEX(GE!H$8:H$258, MATCH(A13, GE!A$8:A$258, 0))</f>
        <v>26.824999500000001</v>
      </c>
      <c r="G13">
        <f>INDEX(CM!H$8:H$258, MATCH(A13, CM!A$8:A$258, 0))</f>
        <v>85.404999000000004</v>
      </c>
      <c r="H13" s="7">
        <f t="shared" si="8"/>
        <v>-5.7026069246431316E-4</v>
      </c>
      <c r="I13" s="7">
        <f t="shared" si="9"/>
        <v>1.6421347817848165E-3</v>
      </c>
      <c r="J13" s="7">
        <f t="shared" si="10"/>
        <v>8.528784648185935E-4</v>
      </c>
      <c r="K13" s="7">
        <f t="shared" si="11"/>
        <v>-3.6122524080804347E-3</v>
      </c>
      <c r="L13" s="7">
        <f t="shared" si="12"/>
        <v>1.3064389697648902E-3</v>
      </c>
      <c r="M13" s="7">
        <f t="shared" si="13"/>
        <v>1.7594041198827825E-3</v>
      </c>
      <c r="W13" s="8">
        <f t="shared" si="2"/>
        <v>-1.0428006794836373E-3</v>
      </c>
      <c r="X13" s="8">
        <f t="shared" si="3"/>
        <v>1.4017543754769575E-4</v>
      </c>
      <c r="Y13" s="8">
        <f t="shared" si="4"/>
        <v>8.9524786022150845E-4</v>
      </c>
      <c r="Z13" s="8">
        <f t="shared" si="5"/>
        <v>-5.2817332356336587E-3</v>
      </c>
      <c r="AA13" s="8">
        <f t="shared" si="6"/>
        <v>3.9425593030077023E-3</v>
      </c>
      <c r="AB13" s="8">
        <f t="shared" si="7"/>
        <v>1.4783795706579319E-3</v>
      </c>
      <c r="AC13" s="8"/>
      <c r="AE13" s="35" t="s">
        <v>53</v>
      </c>
    </row>
    <row r="14" spans="1:36" x14ac:dyDescent="0.25">
      <c r="A14" s="1">
        <v>42935</v>
      </c>
      <c r="B14">
        <f>INDEX(SPY!H$8:H$258, MATCH(A14, SPY!A$8:A$258, 0))</f>
        <v>246.50500449999998</v>
      </c>
      <c r="C14">
        <f>INDEX(MSFT!H$8:H$258, MATCH(A14, MSFT!A$8:A$258, 0))</f>
        <v>73.680000500000006</v>
      </c>
      <c r="D14">
        <f>INDEX(F!H$8:H$258, MATCH(A14, F!A$8:A$258, 0))</f>
        <v>11.795</v>
      </c>
      <c r="E14">
        <f>INDEX(INTC!H$8:H$258, MATCH(A14, INTC!A$8:A$258, 0))</f>
        <v>34.620000500000003</v>
      </c>
      <c r="F14">
        <f>INDEX(GE!H$8:H$258, MATCH(A14, GE!A$8:A$258, 0))</f>
        <v>26.895000500000002</v>
      </c>
      <c r="G14">
        <f>INDEX(CM!H$8:H$258, MATCH(A14, CM!A$8:A$258, 0))</f>
        <v>86.095001499999995</v>
      </c>
      <c r="H14" s="7">
        <f t="shared" si="8"/>
        <v>4.6666265704815224E-3</v>
      </c>
      <c r="I14" s="7">
        <f t="shared" si="9"/>
        <v>6.6261493724036596E-3</v>
      </c>
      <c r="J14" s="7">
        <f t="shared" si="10"/>
        <v>5.112910097997486E-3</v>
      </c>
      <c r="K14" s="7">
        <f t="shared" si="11"/>
        <v>4.0603538871862559E-3</v>
      </c>
      <c r="L14" s="7">
        <f t="shared" si="12"/>
        <v>2.6095433850800748E-3</v>
      </c>
      <c r="M14" s="7">
        <f t="shared" si="13"/>
        <v>8.07918164134621E-3</v>
      </c>
      <c r="W14" s="8">
        <f t="shared" si="2"/>
        <v>4.1940865834621983E-3</v>
      </c>
      <c r="X14" s="8">
        <f t="shared" si="3"/>
        <v>5.1241900281665392E-3</v>
      </c>
      <c r="Y14" s="8">
        <f t="shared" si="4"/>
        <v>5.1552794934004009E-3</v>
      </c>
      <c r="Z14" s="8">
        <f t="shared" si="5"/>
        <v>2.3908730596330315E-3</v>
      </c>
      <c r="AA14" s="8">
        <f t="shared" si="6"/>
        <v>5.2456637183228867E-3</v>
      </c>
      <c r="AB14" s="8">
        <f t="shared" si="7"/>
        <v>7.7981570921213592E-3</v>
      </c>
      <c r="AC14" s="8"/>
      <c r="AE14" t="s">
        <v>44</v>
      </c>
      <c r="AF14">
        <f>COUNT(W3:W253)</f>
        <v>250</v>
      </c>
    </row>
    <row r="15" spans="1:36" x14ac:dyDescent="0.25">
      <c r="A15" s="1">
        <v>42936</v>
      </c>
      <c r="B15">
        <f>INDEX(SPY!H$8:H$258, MATCH(A15, SPY!A$8:A$258, 0))</f>
        <v>247.19000249999999</v>
      </c>
      <c r="C15">
        <f>INDEX(MSFT!H$8:H$258, MATCH(A15, MSFT!A$8:A$258, 0))</f>
        <v>74.200000500000002</v>
      </c>
      <c r="D15">
        <f>INDEX(F!H$8:H$258, MATCH(A15, F!A$8:A$258, 0))</f>
        <v>11.695</v>
      </c>
      <c r="E15">
        <f>INDEX(INTC!H$8:H$258, MATCH(A15, INTC!A$8:A$258, 0))</f>
        <v>34.645000499999995</v>
      </c>
      <c r="F15">
        <f>INDEX(GE!H$8:H$258, MATCH(A15, GE!A$8:A$258, 0))</f>
        <v>26.855000499999999</v>
      </c>
      <c r="G15">
        <f>INDEX(CM!H$8:H$258, MATCH(A15, CM!A$8:A$258, 0))</f>
        <v>86.729999500000005</v>
      </c>
      <c r="H15" s="7">
        <f t="shared" si="8"/>
        <v>2.778840135069174E-3</v>
      </c>
      <c r="I15" s="7">
        <f t="shared" si="9"/>
        <v>7.0575460976007457E-3</v>
      </c>
      <c r="J15" s="7">
        <f t="shared" si="10"/>
        <v>-8.4781687155574097E-3</v>
      </c>
      <c r="K15" s="7">
        <f t="shared" si="11"/>
        <v>7.2212592833415673E-4</v>
      </c>
      <c r="L15" s="7">
        <f t="shared" si="12"/>
        <v>-1.4872652632968977E-3</v>
      </c>
      <c r="M15" s="7">
        <f t="shared" si="13"/>
        <v>7.3755501357417388E-3</v>
      </c>
      <c r="W15" s="8">
        <f t="shared" si="2"/>
        <v>2.30630014804985E-3</v>
      </c>
      <c r="X15" s="8">
        <f t="shared" si="3"/>
        <v>5.5555867533636245E-3</v>
      </c>
      <c r="Y15" s="8">
        <f t="shared" si="4"/>
        <v>-8.435799320154494E-3</v>
      </c>
      <c r="Z15" s="8">
        <f t="shared" si="5"/>
        <v>-9.4735489921906767E-4</v>
      </c>
      <c r="AA15" s="8">
        <f t="shared" si="6"/>
        <v>1.1488550699459141E-3</v>
      </c>
      <c r="AB15" s="8">
        <f t="shared" si="7"/>
        <v>7.094525586516888E-3</v>
      </c>
      <c r="AC15" s="8"/>
      <c r="AE15" s="11" t="s">
        <v>10</v>
      </c>
      <c r="AF15" s="11" t="s">
        <v>7</v>
      </c>
      <c r="AG15" s="11" t="s">
        <v>8</v>
      </c>
      <c r="AH15" s="11" t="s">
        <v>9</v>
      </c>
      <c r="AI15" s="11" t="s">
        <v>11</v>
      </c>
      <c r="AJ15" s="11" t="s">
        <v>12</v>
      </c>
    </row>
    <row r="16" spans="1:36" x14ac:dyDescent="0.25">
      <c r="A16" s="1">
        <v>42937</v>
      </c>
      <c r="B16">
        <f>INDEX(SPY!H$8:H$258, MATCH(A16, SPY!A$8:A$258, 0))</f>
        <v>246.66000350000002</v>
      </c>
      <c r="C16">
        <f>INDEX(MSFT!H$8:H$258, MATCH(A16, MSFT!A$8:A$258, 0))</f>
        <v>73.619999000000007</v>
      </c>
      <c r="D16">
        <f>INDEX(F!H$8:H$258, MATCH(A16, F!A$8:A$258, 0))</f>
        <v>11.559999999999999</v>
      </c>
      <c r="E16">
        <f>INDEX(INTC!H$8:H$258, MATCH(A16, INTC!A$8:A$258, 0))</f>
        <v>34.635000499999997</v>
      </c>
      <c r="F16">
        <f>INDEX(GE!H$8:H$258, MATCH(A16, GE!A$8:A$258, 0))</f>
        <v>25.644999500000001</v>
      </c>
      <c r="G16">
        <f>INDEX(CM!H$8:H$258, MATCH(A16, CM!A$8:A$258, 0))</f>
        <v>86.450001</v>
      </c>
      <c r="H16" s="7">
        <f t="shared" si="8"/>
        <v>-2.1440956132518963E-3</v>
      </c>
      <c r="I16" s="7">
        <f t="shared" si="9"/>
        <v>-7.8167317532564506E-3</v>
      </c>
      <c r="J16" s="7">
        <f t="shared" si="10"/>
        <v>-1.1543394613082647E-2</v>
      </c>
      <c r="K16" s="7">
        <f t="shared" si="11"/>
        <v>-2.8864193550806881E-4</v>
      </c>
      <c r="L16" s="7">
        <f t="shared" si="12"/>
        <v>-4.505682284384982E-2</v>
      </c>
      <c r="M16" s="7">
        <f t="shared" si="13"/>
        <v>-3.2283927316292087E-3</v>
      </c>
      <c r="W16" s="8">
        <f t="shared" si="2"/>
        <v>-2.6166356002712203E-3</v>
      </c>
      <c r="X16" s="8">
        <f t="shared" si="3"/>
        <v>-9.318691097493571E-3</v>
      </c>
      <c r="Y16" s="8">
        <f t="shared" si="4"/>
        <v>-1.1501025217679732E-2</v>
      </c>
      <c r="Z16" s="8">
        <f t="shared" si="5"/>
        <v>-1.958122763061293E-3</v>
      </c>
      <c r="AA16" s="8">
        <f t="shared" si="6"/>
        <v>-4.2420702510607006E-2</v>
      </c>
      <c r="AB16" s="8">
        <f t="shared" si="7"/>
        <v>-3.5094172808540595E-3</v>
      </c>
      <c r="AC16" s="8"/>
      <c r="AD16" s="28" t="s">
        <v>10</v>
      </c>
      <c r="AE16" s="37">
        <f t="array" ref="AE16:AJ21">AE6:AJ11/AF14</f>
        <v>3.6675723913972878E-5</v>
      </c>
      <c r="AF16" s="37">
        <v>4.7279669568767915E-5</v>
      </c>
      <c r="AG16" s="37">
        <v>3.1079360447356314E-5</v>
      </c>
      <c r="AH16" s="37">
        <v>4.931117407220829E-5</v>
      </c>
      <c r="AI16" s="37">
        <v>2.9884402391649011E-5</v>
      </c>
      <c r="AJ16" s="37">
        <v>2.5725658604466616E-5</v>
      </c>
    </row>
    <row r="17" spans="1:36" x14ac:dyDescent="0.25">
      <c r="A17" s="1">
        <v>42940</v>
      </c>
      <c r="B17">
        <f>INDEX(SPY!H$8:H$258, MATCH(A17, SPY!A$8:A$258, 0))</f>
        <v>246.80500000000001</v>
      </c>
      <c r="C17">
        <f>INDEX(MSFT!H$8:H$258, MATCH(A17, MSFT!A$8:A$258, 0))</f>
        <v>73.564998500000002</v>
      </c>
      <c r="D17">
        <f>INDEX(F!H$8:H$258, MATCH(A17, F!A$8:A$258, 0))</f>
        <v>11.399999999999999</v>
      </c>
      <c r="E17">
        <f>INDEX(INTC!H$8:H$258, MATCH(A17, INTC!A$8:A$258, 0))</f>
        <v>34.614999999999995</v>
      </c>
      <c r="F17">
        <f>INDEX(GE!H$8:H$258, MATCH(A17, GE!A$8:A$258, 0))</f>
        <v>25.605000499999999</v>
      </c>
      <c r="G17">
        <f>INDEX(CM!H$8:H$258, MATCH(A17, CM!A$8:A$258, 0))</f>
        <v>86.300003000000004</v>
      </c>
      <c r="H17" s="7">
        <f t="shared" si="8"/>
        <v>5.878395278624515E-4</v>
      </c>
      <c r="I17" s="7">
        <f t="shared" si="9"/>
        <v>-7.4708639971600042E-4</v>
      </c>
      <c r="J17" s="7">
        <f t="shared" si="10"/>
        <v>-1.3840830449827004E-2</v>
      </c>
      <c r="K17" s="7">
        <f t="shared" si="11"/>
        <v>-5.7746498372367183E-4</v>
      </c>
      <c r="L17" s="7">
        <f t="shared" si="12"/>
        <v>-1.5597192739271323E-3</v>
      </c>
      <c r="M17" s="7">
        <f t="shared" si="13"/>
        <v>-1.7350838434345018E-3</v>
      </c>
      <c r="W17" s="8">
        <f t="shared" si="2"/>
        <v>1.1529954084312736E-4</v>
      </c>
      <c r="X17" s="8">
        <f t="shared" si="3"/>
        <v>-2.2490457439531212E-3</v>
      </c>
      <c r="Y17" s="8">
        <f t="shared" si="4"/>
        <v>-1.3798461054424088E-2</v>
      </c>
      <c r="Z17" s="8">
        <f t="shared" si="5"/>
        <v>-2.2469458112768961E-3</v>
      </c>
      <c r="AA17" s="8">
        <f t="shared" si="6"/>
        <v>1.0764010593156796E-3</v>
      </c>
      <c r="AB17" s="8">
        <f t="shared" si="7"/>
        <v>-2.0161083926593525E-3</v>
      </c>
      <c r="AC17" s="8"/>
      <c r="AD17" s="28" t="s">
        <v>7</v>
      </c>
      <c r="AE17" s="37">
        <v>4.7279669568767915E-5</v>
      </c>
      <c r="AF17" s="37">
        <v>1.0395480966876777E-4</v>
      </c>
      <c r="AG17" s="37">
        <v>3.0772508069160551E-5</v>
      </c>
      <c r="AH17" s="37">
        <v>8.9072292005564291E-5</v>
      </c>
      <c r="AI17" s="37">
        <v>2.4295177832572243E-5</v>
      </c>
      <c r="AJ17" s="37">
        <v>2.4757436261269399E-5</v>
      </c>
    </row>
    <row r="18" spans="1:36" x14ac:dyDescent="0.25">
      <c r="A18" s="1">
        <v>42941</v>
      </c>
      <c r="B18">
        <f>INDEX(SPY!H$8:H$258, MATCH(A18, SPY!A$8:A$258, 0))</f>
        <v>247.54999549999999</v>
      </c>
      <c r="C18">
        <f>INDEX(MSFT!H$8:H$258, MATCH(A18, MSFT!A$8:A$258, 0))</f>
        <v>73.995002499999998</v>
      </c>
      <c r="D18">
        <f>INDEX(F!H$8:H$258, MATCH(A18, F!A$8:A$258, 0))</f>
        <v>11.285</v>
      </c>
      <c r="E18">
        <f>INDEX(INTC!H$8:H$258, MATCH(A18, INTC!A$8:A$258, 0))</f>
        <v>34.609998500000003</v>
      </c>
      <c r="F18">
        <f>INDEX(GE!H$8:H$258, MATCH(A18, GE!A$8:A$258, 0))</f>
        <v>25.505000500000001</v>
      </c>
      <c r="G18">
        <f>INDEX(CM!H$8:H$258, MATCH(A18, CM!A$8:A$258, 0))</f>
        <v>86.365001500000005</v>
      </c>
      <c r="H18" s="7">
        <f t="shared" si="8"/>
        <v>3.0185591864021694E-3</v>
      </c>
      <c r="I18" s="7">
        <f t="shared" si="9"/>
        <v>5.845225430134369E-3</v>
      </c>
      <c r="J18" s="7">
        <f t="shared" si="10"/>
        <v>-1.0087719298245479E-2</v>
      </c>
      <c r="K18" s="7">
        <f t="shared" si="11"/>
        <v>-1.4448938321512831E-4</v>
      </c>
      <c r="L18" s="7">
        <f t="shared" si="12"/>
        <v>-3.9054871332651554E-3</v>
      </c>
      <c r="M18" s="7">
        <f t="shared" si="13"/>
        <v>7.5316915110653596E-4</v>
      </c>
      <c r="W18" s="8">
        <f t="shared" si="2"/>
        <v>2.5460191993828454E-3</v>
      </c>
      <c r="X18" s="8">
        <f t="shared" si="3"/>
        <v>4.3432660858972478E-3</v>
      </c>
      <c r="Y18" s="8">
        <f t="shared" si="4"/>
        <v>-1.0045349902842563E-2</v>
      </c>
      <c r="Z18" s="8">
        <f t="shared" si="5"/>
        <v>-1.8139702107683527E-3</v>
      </c>
      <c r="AA18" s="8">
        <f t="shared" si="6"/>
        <v>-1.2693668000223436E-3</v>
      </c>
      <c r="AB18" s="8">
        <f t="shared" si="7"/>
        <v>4.721446018816853E-4</v>
      </c>
      <c r="AC18" s="8"/>
      <c r="AD18" s="28" t="s">
        <v>8</v>
      </c>
      <c r="AE18" s="37">
        <v>3.1079360447356314E-5</v>
      </c>
      <c r="AF18" s="37">
        <v>3.0772508069160551E-5</v>
      </c>
      <c r="AG18" s="37">
        <v>1.0179822084329653E-4</v>
      </c>
      <c r="AH18" s="37">
        <v>3.5342104359015714E-5</v>
      </c>
      <c r="AI18" s="37">
        <v>4.2899295497746786E-5</v>
      </c>
      <c r="AJ18" s="37">
        <v>2.7402490882327665E-5</v>
      </c>
    </row>
    <row r="19" spans="1:36" x14ac:dyDescent="0.25">
      <c r="A19" s="1">
        <v>42942</v>
      </c>
      <c r="B19">
        <f>INDEX(SPY!H$8:H$258, MATCH(A19, SPY!A$8:A$258, 0))</f>
        <v>247.58999649999998</v>
      </c>
      <c r="C19">
        <f>INDEX(MSFT!H$8:H$258, MATCH(A19, MSFT!A$8:A$258, 0))</f>
        <v>74.194999499999994</v>
      </c>
      <c r="D19">
        <f>INDEX(F!H$8:H$258, MATCH(A19, F!A$8:A$258, 0))</f>
        <v>11.100000000000001</v>
      </c>
      <c r="E19">
        <f>INDEX(INTC!H$8:H$258, MATCH(A19, INTC!A$8:A$258, 0))</f>
        <v>34.7250005</v>
      </c>
      <c r="F19">
        <f>INDEX(GE!H$8:H$258, MATCH(A19, GE!A$8:A$258, 0))</f>
        <v>25.59</v>
      </c>
      <c r="G19">
        <f>INDEX(CM!H$8:H$258, MATCH(A19, CM!A$8:A$258, 0))</f>
        <v>86.055000000000007</v>
      </c>
      <c r="H19" s="7">
        <f t="shared" si="8"/>
        <v>1.6158756100639687E-4</v>
      </c>
      <c r="I19" s="7">
        <f t="shared" si="9"/>
        <v>2.7028446954913774E-3</v>
      </c>
      <c r="J19" s="7">
        <f t="shared" si="10"/>
        <v>-1.6393442622950706E-2</v>
      </c>
      <c r="K19" s="7">
        <f t="shared" si="11"/>
        <v>3.3227970235247752E-3</v>
      </c>
      <c r="L19" s="7">
        <f t="shared" si="12"/>
        <v>3.3326601973600652E-3</v>
      </c>
      <c r="M19" s="7">
        <f t="shared" si="13"/>
        <v>-3.5894343150100964E-3</v>
      </c>
      <c r="W19" s="8">
        <f t="shared" si="2"/>
        <v>-3.1095242601292727E-4</v>
      </c>
      <c r="X19" s="8">
        <f t="shared" si="3"/>
        <v>1.2008853512542566E-3</v>
      </c>
      <c r="Y19" s="8">
        <f t="shared" si="4"/>
        <v>-1.635107322754779E-2</v>
      </c>
      <c r="Z19" s="8">
        <f t="shared" si="5"/>
        <v>1.6533161959715508E-3</v>
      </c>
      <c r="AA19" s="8">
        <f t="shared" si="6"/>
        <v>5.9687805306028775E-3</v>
      </c>
      <c r="AB19" s="8">
        <f t="shared" si="7"/>
        <v>-3.8704588642349469E-3</v>
      </c>
      <c r="AC19" s="8"/>
      <c r="AD19" s="28" t="s">
        <v>9</v>
      </c>
      <c r="AE19" s="37">
        <v>4.931117407220829E-5</v>
      </c>
      <c r="AF19" s="37">
        <v>8.9072292005564291E-5</v>
      </c>
      <c r="AG19" s="37">
        <v>3.5342104359015714E-5</v>
      </c>
      <c r="AH19" s="37">
        <v>1.9189792399799016E-4</v>
      </c>
      <c r="AI19" s="37">
        <v>-7.4104077241284033E-8</v>
      </c>
      <c r="AJ19" s="37">
        <v>3.1534980275283181E-5</v>
      </c>
    </row>
    <row r="20" spans="1:36" x14ac:dyDescent="0.25">
      <c r="A20" s="1">
        <v>42943</v>
      </c>
      <c r="B20">
        <f>INDEX(SPY!H$8:H$258, MATCH(A20, SPY!A$8:A$258, 0))</f>
        <v>247.58000199999998</v>
      </c>
      <c r="C20">
        <f>INDEX(MSFT!H$8:H$258, MATCH(A20, MSFT!A$8:A$258, 0))</f>
        <v>73.460003</v>
      </c>
      <c r="D20">
        <f>INDEX(F!H$8:H$258, MATCH(A20, F!A$8:A$258, 0))</f>
        <v>11.129999999999999</v>
      </c>
      <c r="E20">
        <f>INDEX(INTC!H$8:H$258, MATCH(A20, INTC!A$8:A$258, 0))</f>
        <v>34.875</v>
      </c>
      <c r="F20">
        <f>INDEX(GE!H$8:H$258, MATCH(A20, GE!A$8:A$258, 0))</f>
        <v>25.6900005</v>
      </c>
      <c r="G20">
        <f>INDEX(CM!H$8:H$258, MATCH(A20, CM!A$8:A$258, 0))</f>
        <v>85.830001500000009</v>
      </c>
      <c r="H20" s="7">
        <f t="shared" si="8"/>
        <v>-4.0367139792761346E-5</v>
      </c>
      <c r="I20" s="7">
        <f t="shared" si="9"/>
        <v>-9.9062808134393766E-3</v>
      </c>
      <c r="J20" s="7">
        <f t="shared" si="10"/>
        <v>2.7027027027024847E-3</v>
      </c>
      <c r="K20" s="7">
        <f t="shared" si="11"/>
        <v>4.3196399665998515E-3</v>
      </c>
      <c r="L20" s="7">
        <f t="shared" si="12"/>
        <v>3.9077960140680018E-3</v>
      </c>
      <c r="M20" s="7">
        <f t="shared" si="13"/>
        <v>-2.6145895067108023E-3</v>
      </c>
      <c r="W20" s="8">
        <f t="shared" si="2"/>
        <v>-5.1290712681208552E-4</v>
      </c>
      <c r="X20" s="8">
        <f t="shared" si="3"/>
        <v>-1.1408240157676497E-2</v>
      </c>
      <c r="Y20" s="8">
        <f t="shared" si="4"/>
        <v>2.7450720981053995E-3</v>
      </c>
      <c r="Z20" s="8">
        <f t="shared" si="5"/>
        <v>2.6501591390466271E-3</v>
      </c>
      <c r="AA20" s="8">
        <f t="shared" si="6"/>
        <v>6.5439163473108141E-3</v>
      </c>
      <c r="AB20" s="8">
        <f t="shared" si="7"/>
        <v>-2.8956140559356532E-3</v>
      </c>
      <c r="AC20" s="8"/>
      <c r="AD20" s="28" t="s">
        <v>11</v>
      </c>
      <c r="AE20" s="37">
        <v>2.9884402391649011E-5</v>
      </c>
      <c r="AF20" s="37">
        <v>2.4295177832572243E-5</v>
      </c>
      <c r="AG20" s="37">
        <v>4.2899295497746786E-5</v>
      </c>
      <c r="AH20" s="37">
        <v>-7.4104077241284033E-8</v>
      </c>
      <c r="AI20" s="37">
        <v>2.252655941876355E-4</v>
      </c>
      <c r="AJ20" s="37">
        <v>2.3067718436403621E-5</v>
      </c>
    </row>
    <row r="21" spans="1:36" x14ac:dyDescent="0.25">
      <c r="A21" s="1">
        <v>42944</v>
      </c>
      <c r="B21">
        <f>INDEX(SPY!H$8:H$258, MATCH(A21, SPY!A$8:A$258, 0))</f>
        <v>246.77999899999998</v>
      </c>
      <c r="C21">
        <f>INDEX(MSFT!H$8:H$258, MATCH(A21, MSFT!A$8:A$258, 0))</f>
        <v>72.854999500000005</v>
      </c>
      <c r="D21">
        <f>INDEX(F!H$8:H$258, MATCH(A21, F!A$8:A$258, 0))</f>
        <v>11.16</v>
      </c>
      <c r="E21">
        <f>INDEX(INTC!H$8:H$258, MATCH(A21, INTC!A$8:A$258, 0))</f>
        <v>35.220000999999996</v>
      </c>
      <c r="F21">
        <f>INDEX(GE!H$8:H$258, MATCH(A21, GE!A$8:A$258, 0))</f>
        <v>25.695000999999998</v>
      </c>
      <c r="G21">
        <f>INDEX(CM!H$8:H$258, MATCH(A21, CM!A$8:A$258, 0))</f>
        <v>86.255000999999993</v>
      </c>
      <c r="H21" s="7">
        <f t="shared" si="8"/>
        <v>-3.2312908697690527E-3</v>
      </c>
      <c r="I21" s="7">
        <f t="shared" si="9"/>
        <v>-8.2358218798329642E-3</v>
      </c>
      <c r="J21" s="7">
        <f t="shared" si="10"/>
        <v>2.6954177897575149E-3</v>
      </c>
      <c r="K21" s="7">
        <f t="shared" si="11"/>
        <v>9.8925017921145907E-3</v>
      </c>
      <c r="L21" s="7">
        <f t="shared" si="12"/>
        <v>1.9464771906087518E-4</v>
      </c>
      <c r="M21" s="7">
        <f t="shared" si="13"/>
        <v>4.9516426957068637E-3</v>
      </c>
      <c r="W21" s="8">
        <f t="shared" si="2"/>
        <v>-3.7038308567883768E-3</v>
      </c>
      <c r="X21" s="8">
        <f t="shared" si="3"/>
        <v>-9.7377812240700846E-3</v>
      </c>
      <c r="Y21" s="8">
        <f t="shared" si="4"/>
        <v>2.7377871851604297E-3</v>
      </c>
      <c r="Z21" s="8">
        <f t="shared" si="5"/>
        <v>8.2230209645613658E-3</v>
      </c>
      <c r="AA21" s="8">
        <f t="shared" si="6"/>
        <v>2.830768052303687E-3</v>
      </c>
      <c r="AB21" s="8">
        <f t="shared" si="7"/>
        <v>4.6706181464820128E-3</v>
      </c>
      <c r="AC21" s="8"/>
      <c r="AD21" s="28" t="s">
        <v>12</v>
      </c>
      <c r="AE21" s="37">
        <v>2.5725658604466616E-5</v>
      </c>
      <c r="AF21" s="37">
        <v>2.4757436261269399E-5</v>
      </c>
      <c r="AG21" s="37">
        <v>2.7402490882327665E-5</v>
      </c>
      <c r="AH21" s="37">
        <v>3.1534980275283181E-5</v>
      </c>
      <c r="AI21" s="37">
        <v>2.3067718436403621E-5</v>
      </c>
      <c r="AJ21" s="37">
        <v>5.5523999100393777E-5</v>
      </c>
    </row>
    <row r="22" spans="1:36" x14ac:dyDescent="0.25">
      <c r="A22" s="1">
        <v>42947</v>
      </c>
      <c r="B22">
        <f>INDEX(SPY!H$8:H$258, MATCH(A22, SPY!A$8:A$258, 0))</f>
        <v>247.06999949999999</v>
      </c>
      <c r="C22">
        <f>INDEX(MSFT!H$8:H$258, MATCH(A22, MSFT!A$8:A$258, 0))</f>
        <v>73</v>
      </c>
      <c r="D22">
        <f>INDEX(F!H$8:H$258, MATCH(A22, F!A$8:A$258, 0))</f>
        <v>11.190000000000001</v>
      </c>
      <c r="E22">
        <f>INDEX(INTC!H$8:H$258, MATCH(A22, INTC!A$8:A$258, 0))</f>
        <v>35.470001000000003</v>
      </c>
      <c r="F22">
        <f>INDEX(GE!H$8:H$258, MATCH(A22, GE!A$8:A$258, 0))</f>
        <v>25.575001</v>
      </c>
      <c r="G22">
        <f>INDEX(CM!H$8:H$258, MATCH(A22, CM!A$8:A$258, 0))</f>
        <v>86.729999499999991</v>
      </c>
      <c r="H22" s="7">
        <f t="shared" si="8"/>
        <v>1.1751377792979861E-3</v>
      </c>
      <c r="I22" s="7">
        <f t="shared" si="9"/>
        <v>1.9902614919377597E-3</v>
      </c>
      <c r="J22" s="7">
        <f t="shared" si="10"/>
        <v>2.6881720430108544E-3</v>
      </c>
      <c r="K22" s="7">
        <f t="shared" si="11"/>
        <v>7.0982394350303148E-3</v>
      </c>
      <c r="L22" s="7">
        <f t="shared" si="12"/>
        <v>-4.6701691118827921E-3</v>
      </c>
      <c r="M22" s="7">
        <f t="shared" si="13"/>
        <v>5.5069096805180967E-3</v>
      </c>
      <c r="W22" s="8">
        <f t="shared" si="2"/>
        <v>7.0259779227866196E-4</v>
      </c>
      <c r="X22" s="8">
        <f t="shared" si="3"/>
        <v>4.8830214770063897E-4</v>
      </c>
      <c r="Y22" s="8">
        <f t="shared" si="4"/>
        <v>2.7305414384137692E-3</v>
      </c>
      <c r="Z22" s="8">
        <f t="shared" si="5"/>
        <v>5.42875860747709E-3</v>
      </c>
      <c r="AA22" s="8">
        <f t="shared" si="6"/>
        <v>-2.0340487786399803E-3</v>
      </c>
      <c r="AB22" s="8">
        <f t="shared" si="7"/>
        <v>5.2258851312932458E-3</v>
      </c>
      <c r="AC22" s="8"/>
    </row>
    <row r="23" spans="1:36" ht="15.75" x14ac:dyDescent="0.25">
      <c r="A23" s="1">
        <v>42948</v>
      </c>
      <c r="B23">
        <f>INDEX(SPY!H$8:H$258, MATCH(A23, SPY!A$8:A$258, 0))</f>
        <v>247.390007</v>
      </c>
      <c r="C23">
        <f>INDEX(MSFT!H$8:H$258, MATCH(A23, MSFT!A$8:A$258, 0))</f>
        <v>72.84</v>
      </c>
      <c r="D23">
        <f>INDEX(F!H$8:H$258, MATCH(A23, F!A$8:A$258, 0))</f>
        <v>11.03</v>
      </c>
      <c r="E23">
        <f>INDEX(INTC!H$8:H$258, MATCH(A23, INTC!A$8:A$258, 0))</f>
        <v>36.004998999999998</v>
      </c>
      <c r="F23">
        <f>INDEX(GE!H$8:H$258, MATCH(A23, GE!A$8:A$258, 0))</f>
        <v>25.535</v>
      </c>
      <c r="G23">
        <f>INDEX(CM!H$8:H$258, MATCH(A23, CM!A$8:A$258, 0))</f>
        <v>86.670001999999997</v>
      </c>
      <c r="H23" s="7">
        <f t="shared" si="8"/>
        <v>1.2952098621751228E-3</v>
      </c>
      <c r="I23" s="7">
        <f t="shared" si="9"/>
        <v>-2.1917808219177617E-3</v>
      </c>
      <c r="J23" s="7">
        <f t="shared" si="10"/>
        <v>-1.4298480786416613E-2</v>
      </c>
      <c r="K23" s="7">
        <f t="shared" si="11"/>
        <v>1.508311206419178E-2</v>
      </c>
      <c r="L23" s="7">
        <f t="shared" si="12"/>
        <v>-1.5640664100071853E-3</v>
      </c>
      <c r="M23" s="7">
        <f t="shared" si="13"/>
        <v>-6.9177332348531126E-4</v>
      </c>
      <c r="W23" s="8">
        <f t="shared" si="2"/>
        <v>8.2266987515579868E-4</v>
      </c>
      <c r="X23" s="8">
        <f t="shared" si="3"/>
        <v>-3.6937401661548824E-3</v>
      </c>
      <c r="Y23" s="8">
        <f t="shared" si="4"/>
        <v>-1.4256111391013697E-2</v>
      </c>
      <c r="Z23" s="8">
        <f t="shared" si="5"/>
        <v>1.3413631236638555E-2</v>
      </c>
      <c r="AA23" s="8">
        <f t="shared" si="6"/>
        <v>1.0720539232356265E-3</v>
      </c>
      <c r="AB23" s="8">
        <f t="shared" si="7"/>
        <v>-9.7279787271016191E-4</v>
      </c>
      <c r="AC23" s="8"/>
      <c r="AE23" s="20" t="s">
        <v>45</v>
      </c>
    </row>
    <row r="24" spans="1:36" x14ac:dyDescent="0.25">
      <c r="A24" s="1">
        <v>42949</v>
      </c>
      <c r="B24">
        <f>INDEX(SPY!H$8:H$258, MATCH(A24, SPY!A$8:A$258, 0))</f>
        <v>247.45500149999998</v>
      </c>
      <c r="C24">
        <f>INDEX(MSFT!H$8:H$258, MATCH(A24, MSFT!A$8:A$258, 0))</f>
        <v>72.405002499999995</v>
      </c>
      <c r="D24">
        <f>INDEX(F!H$8:H$258, MATCH(A24, F!A$8:A$258, 0))</f>
        <v>10.99</v>
      </c>
      <c r="E24">
        <f>INDEX(INTC!H$8:H$258, MATCH(A24, INTC!A$8:A$258, 0))</f>
        <v>36.485000499999998</v>
      </c>
      <c r="F24">
        <f>INDEX(GE!H$8:H$258, MATCH(A24, GE!A$8:A$258, 0))</f>
        <v>25.480000499999999</v>
      </c>
      <c r="G24">
        <f>INDEX(CM!H$8:H$258, MATCH(A24, CM!A$8:A$258, 0))</f>
        <v>86.204998000000003</v>
      </c>
      <c r="H24" s="7">
        <f t="shared" si="8"/>
        <v>2.6272079777249529E-4</v>
      </c>
      <c r="I24" s="7">
        <f t="shared" si="9"/>
        <v>-5.9719590884130778E-3</v>
      </c>
      <c r="J24" s="7">
        <f t="shared" si="10"/>
        <v>-3.6264732547596689E-3</v>
      </c>
      <c r="K24" s="7">
        <f t="shared" si="11"/>
        <v>1.3331523769796528E-2</v>
      </c>
      <c r="L24" s="7">
        <f t="shared" si="12"/>
        <v>-2.1538868220090457E-3</v>
      </c>
      <c r="M24" s="7">
        <f t="shared" si="13"/>
        <v>-5.3652242906374152E-3</v>
      </c>
      <c r="W24" s="8">
        <f t="shared" si="2"/>
        <v>-2.0981918924682885E-4</v>
      </c>
      <c r="X24" s="8">
        <f t="shared" si="3"/>
        <v>-7.4739184326501982E-3</v>
      </c>
      <c r="Y24" s="8">
        <f t="shared" si="4"/>
        <v>-3.5841038593567541E-3</v>
      </c>
      <c r="Z24" s="8">
        <f t="shared" si="5"/>
        <v>1.1662042942243303E-2</v>
      </c>
      <c r="AA24" s="8">
        <f t="shared" si="6"/>
        <v>4.8223351123376614E-4</v>
      </c>
      <c r="AB24" s="8">
        <f t="shared" si="7"/>
        <v>-5.6462488398622661E-3</v>
      </c>
      <c r="AC24" s="8"/>
      <c r="AE24" s="11" t="s">
        <v>10</v>
      </c>
      <c r="AF24" s="11" t="s">
        <v>7</v>
      </c>
      <c r="AG24" s="11" t="s">
        <v>8</v>
      </c>
      <c r="AH24" s="11" t="s">
        <v>9</v>
      </c>
      <c r="AI24" s="11" t="s">
        <v>11</v>
      </c>
      <c r="AJ24" s="11" t="s">
        <v>12</v>
      </c>
    </row>
    <row r="25" spans="1:36" x14ac:dyDescent="0.25">
      <c r="A25" s="1">
        <v>42950</v>
      </c>
      <c r="B25">
        <f>INDEX(SPY!H$8:H$258, MATCH(A25, SPY!A$8:A$258, 0))</f>
        <v>247.13500249999998</v>
      </c>
      <c r="C25">
        <f>INDEX(MSFT!H$8:H$258, MATCH(A25, MSFT!A$8:A$258, 0))</f>
        <v>72.170002000000011</v>
      </c>
      <c r="D25">
        <f>INDEX(F!H$8:H$258, MATCH(A25, F!A$8:A$258, 0))</f>
        <v>10.969999999999999</v>
      </c>
      <c r="E25">
        <f>INDEX(INTC!H$8:H$258, MATCH(A25, INTC!A$8:A$258, 0))</f>
        <v>36.520000499999995</v>
      </c>
      <c r="F25">
        <f>INDEX(GE!H$8:H$258, MATCH(A25, GE!A$8:A$258, 0))</f>
        <v>25.675000000000001</v>
      </c>
      <c r="G25">
        <f>INDEX(CM!H$8:H$258, MATCH(A25, CM!A$8:A$258, 0))</f>
        <v>86.074996999999996</v>
      </c>
      <c r="H25" s="7">
        <f t="shared" si="8"/>
        <v>-1.2931603647542186E-3</v>
      </c>
      <c r="I25" s="7">
        <f t="shared" si="9"/>
        <v>-3.2456390012552514E-3</v>
      </c>
      <c r="J25" s="7">
        <f t="shared" si="10"/>
        <v>-1.8198362147407961E-3</v>
      </c>
      <c r="K25" s="7">
        <f t="shared" si="11"/>
        <v>9.5929832863772579E-4</v>
      </c>
      <c r="L25" s="7">
        <f t="shared" si="12"/>
        <v>7.6530414510785254E-3</v>
      </c>
      <c r="M25" s="7">
        <f t="shared" si="13"/>
        <v>-1.5080448119725858E-3</v>
      </c>
      <c r="W25" s="8">
        <f t="shared" si="2"/>
        <v>-1.7657003517735428E-3</v>
      </c>
      <c r="X25" s="8">
        <f t="shared" si="3"/>
        <v>-4.7475983454923721E-3</v>
      </c>
      <c r="Y25" s="8">
        <f t="shared" si="4"/>
        <v>-1.7774668193378811E-3</v>
      </c>
      <c r="Z25" s="8">
        <f t="shared" si="5"/>
        <v>-7.1018249891549861E-4</v>
      </c>
      <c r="AA25" s="8">
        <f t="shared" si="6"/>
        <v>1.0289161784321337E-2</v>
      </c>
      <c r="AB25" s="8">
        <f t="shared" si="7"/>
        <v>-1.7890693611974364E-3</v>
      </c>
      <c r="AC25" s="8"/>
      <c r="AD25" s="28" t="s">
        <v>10</v>
      </c>
      <c r="AE25">
        <f t="array" ref="AE25:AJ30">MMULT(TRANSPOSE(P5:U5),P5:U5)</f>
        <v>3.6675723913972844E-5</v>
      </c>
      <c r="AF25">
        <v>6.1746399886481799E-5</v>
      </c>
      <c r="AG25">
        <v>6.110256494274509E-5</v>
      </c>
      <c r="AH25">
        <v>8.389276059479044E-5</v>
      </c>
      <c r="AI25">
        <v>9.089432732433173E-5</v>
      </c>
      <c r="AJ25">
        <v>4.5126299001864949E-5</v>
      </c>
    </row>
    <row r="26" spans="1:36" x14ac:dyDescent="0.25">
      <c r="A26" s="1">
        <v>42951</v>
      </c>
      <c r="B26">
        <f>INDEX(SPY!H$8:H$258, MATCH(A26, SPY!A$8:A$258, 0))</f>
        <v>247.46500399999999</v>
      </c>
      <c r="C26">
        <f>INDEX(MSFT!H$8:H$258, MATCH(A26, MSFT!A$8:A$258, 0))</f>
        <v>72.540001000000004</v>
      </c>
      <c r="D26">
        <f>INDEX(F!H$8:H$258, MATCH(A26, F!A$8:A$258, 0))</f>
        <v>10.925000000000001</v>
      </c>
      <c r="E26">
        <f>INDEX(INTC!H$8:H$258, MATCH(A26, INTC!A$8:A$258, 0))</f>
        <v>36.375</v>
      </c>
      <c r="F26">
        <f>INDEX(GE!H$8:H$258, MATCH(A26, GE!A$8:A$258, 0))</f>
        <v>25.765000499999999</v>
      </c>
      <c r="G26">
        <f>INDEX(CM!H$8:H$258, MATCH(A26, CM!A$8:A$258, 0))</f>
        <v>86.015003000000007</v>
      </c>
      <c r="H26" s="7">
        <f t="shared" si="8"/>
        <v>1.3353086234719372E-3</v>
      </c>
      <c r="I26" s="7">
        <f t="shared" si="9"/>
        <v>5.1267699840162511E-3</v>
      </c>
      <c r="J26" s="7">
        <f t="shared" si="10"/>
        <v>-4.1020966271648274E-3</v>
      </c>
      <c r="K26" s="7">
        <f t="shared" si="11"/>
        <v>-3.9704407999664399E-3</v>
      </c>
      <c r="L26" s="7">
        <f t="shared" si="12"/>
        <v>3.5053748782862158E-3</v>
      </c>
      <c r="M26" s="7">
        <f t="shared" si="13"/>
        <v>-6.9699682940435072E-4</v>
      </c>
      <c r="W26" s="8">
        <f t="shared" si="2"/>
        <v>8.6276863645261303E-4</v>
      </c>
      <c r="X26" s="8">
        <f t="shared" si="3"/>
        <v>3.6248106397791303E-3</v>
      </c>
      <c r="Y26" s="8">
        <f t="shared" si="4"/>
        <v>-4.0597272317619126E-3</v>
      </c>
      <c r="Z26" s="8">
        <f t="shared" si="5"/>
        <v>-5.6399216275196638E-3</v>
      </c>
      <c r="AA26" s="8">
        <f t="shared" si="6"/>
        <v>6.1414952115290272E-3</v>
      </c>
      <c r="AB26" s="8">
        <f t="shared" si="7"/>
        <v>-9.7802137862920127E-4</v>
      </c>
      <c r="AC26" s="8"/>
      <c r="AD26" s="28" t="s">
        <v>7</v>
      </c>
      <c r="AE26">
        <v>6.1746399886481799E-5</v>
      </c>
      <c r="AF26">
        <v>1.0395480966876774E-4</v>
      </c>
      <c r="AG26">
        <v>1.0287086405967476E-4</v>
      </c>
      <c r="AH26">
        <v>1.4123990995834962E-4</v>
      </c>
      <c r="AI26">
        <v>1.5302758564617527E-4</v>
      </c>
      <c r="AJ26">
        <v>7.5973592507727736E-5</v>
      </c>
    </row>
    <row r="27" spans="1:36" x14ac:dyDescent="0.25">
      <c r="A27" s="1">
        <v>42954</v>
      </c>
      <c r="B27">
        <f>INDEX(SPY!H$8:H$258, MATCH(A27, SPY!A$8:A$258, 0))</f>
        <v>247.68</v>
      </c>
      <c r="C27">
        <f>INDEX(MSFT!H$8:H$258, MATCH(A27, MSFT!A$8:A$258, 0))</f>
        <v>72.600002500000002</v>
      </c>
      <c r="D27">
        <f>INDEX(F!H$8:H$258, MATCH(A27, F!A$8:A$258, 0))</f>
        <v>10.93</v>
      </c>
      <c r="E27">
        <f>INDEX(INTC!H$8:H$258, MATCH(A27, INTC!A$8:A$258, 0))</f>
        <v>36.409999499999998</v>
      </c>
      <c r="F27">
        <f>INDEX(GE!H$8:H$258, MATCH(A27, GE!A$8:A$258, 0))</f>
        <v>25.6849995</v>
      </c>
      <c r="G27">
        <f>INDEX(CM!H$8:H$258, MATCH(A27, CM!A$8:A$258, 0))</f>
        <v>85.845000999999996</v>
      </c>
      <c r="H27" s="7">
        <f t="shared" si="8"/>
        <v>8.6879355272397832E-4</v>
      </c>
      <c r="I27" s="7">
        <f t="shared" si="9"/>
        <v>8.2715052623170602E-4</v>
      </c>
      <c r="J27" s="7">
        <f t="shared" si="10"/>
        <v>4.5766590389006908E-4</v>
      </c>
      <c r="K27" s="7">
        <f t="shared" si="11"/>
        <v>9.6218556701025023E-4</v>
      </c>
      <c r="L27" s="7">
        <f t="shared" si="12"/>
        <v>-3.1050261380743743E-3</v>
      </c>
      <c r="M27" s="7">
        <f t="shared" si="13"/>
        <v>-1.976422648035144E-3</v>
      </c>
      <c r="W27" s="8">
        <f t="shared" si="2"/>
        <v>3.9625356570465418E-4</v>
      </c>
      <c r="X27" s="8">
        <f t="shared" si="3"/>
        <v>-6.7480881800541475E-4</v>
      </c>
      <c r="Y27" s="8">
        <f t="shared" si="4"/>
        <v>5.0003529929298408E-4</v>
      </c>
      <c r="Z27" s="8">
        <f t="shared" si="5"/>
        <v>-7.0729526054297417E-4</v>
      </c>
      <c r="AA27" s="8">
        <f t="shared" si="6"/>
        <v>-4.6890580483156244E-4</v>
      </c>
      <c r="AB27" s="8">
        <f t="shared" si="7"/>
        <v>-2.2574471972599949E-3</v>
      </c>
      <c r="AC27" s="8"/>
      <c r="AD27" s="28" t="s">
        <v>8</v>
      </c>
      <c r="AE27">
        <v>6.110256494274509E-5</v>
      </c>
      <c r="AF27">
        <v>1.0287086405967476E-4</v>
      </c>
      <c r="AG27">
        <v>1.017982208432966E-4</v>
      </c>
      <c r="AH27">
        <v>1.3976718944916055E-4</v>
      </c>
      <c r="AI27">
        <v>1.5143195404375304E-4</v>
      </c>
      <c r="AJ27">
        <v>7.5181409420979105E-5</v>
      </c>
    </row>
    <row r="28" spans="1:36" x14ac:dyDescent="0.25">
      <c r="A28" s="1">
        <v>42955</v>
      </c>
      <c r="B28">
        <f>INDEX(SPY!H$8:H$258, MATCH(A28, SPY!A$8:A$258, 0))</f>
        <v>247.384995</v>
      </c>
      <c r="C28">
        <f>INDEX(MSFT!H$8:H$258, MATCH(A28, MSFT!A$8:A$258, 0))</f>
        <v>72.439998500000002</v>
      </c>
      <c r="D28">
        <f>INDEX(F!H$8:H$258, MATCH(A28, F!A$8:A$258, 0))</f>
        <v>10.92</v>
      </c>
      <c r="E28">
        <f>INDEX(INTC!H$8:H$258, MATCH(A28, INTC!A$8:A$258, 0))</f>
        <v>36.389999500000002</v>
      </c>
      <c r="F28">
        <f>INDEX(GE!H$8:H$258, MATCH(A28, GE!A$8:A$258, 0))</f>
        <v>25.594999000000001</v>
      </c>
      <c r="G28">
        <f>INDEX(CM!H$8:H$258, MATCH(A28, CM!A$8:A$258, 0))</f>
        <v>86.044997999999993</v>
      </c>
      <c r="H28" s="7">
        <f t="shared" si="8"/>
        <v>-1.191073158914742E-3</v>
      </c>
      <c r="I28" s="7">
        <f t="shared" si="9"/>
        <v>-2.2039117698377584E-3</v>
      </c>
      <c r="J28" s="7">
        <f t="shared" si="10"/>
        <v>-9.1491308325707111E-4</v>
      </c>
      <c r="K28" s="7">
        <f t="shared" si="11"/>
        <v>-5.4929965049837538E-4</v>
      </c>
      <c r="L28" s="7">
        <f t="shared" si="12"/>
        <v>-3.5040101908508348E-3</v>
      </c>
      <c r="M28" s="7">
        <f t="shared" si="13"/>
        <v>2.3297454443502916E-3</v>
      </c>
      <c r="W28" s="8">
        <f t="shared" si="2"/>
        <v>-1.663613145934066E-3</v>
      </c>
      <c r="X28" s="8">
        <f t="shared" si="3"/>
        <v>-3.7058711140748792E-3</v>
      </c>
      <c r="Y28" s="8">
        <f t="shared" si="4"/>
        <v>-8.7254368785415616E-4</v>
      </c>
      <c r="Z28" s="8">
        <f t="shared" si="5"/>
        <v>-2.2187804780515997E-3</v>
      </c>
      <c r="AA28" s="8">
        <f t="shared" si="6"/>
        <v>-8.6788985760802295E-4</v>
      </c>
      <c r="AB28" s="8">
        <f t="shared" si="7"/>
        <v>2.0487208951254412E-3</v>
      </c>
      <c r="AC28" s="8"/>
      <c r="AD28" s="28" t="s">
        <v>9</v>
      </c>
      <c r="AE28">
        <v>8.389276059479044E-5</v>
      </c>
      <c r="AF28">
        <v>1.4123990995834962E-4</v>
      </c>
      <c r="AG28">
        <v>1.3976718944916055E-4</v>
      </c>
      <c r="AH28">
        <v>1.9189792399798997E-4</v>
      </c>
      <c r="AI28">
        <v>2.079134432228491E-4</v>
      </c>
      <c r="AJ28">
        <v>1.0322276957838239E-4</v>
      </c>
    </row>
    <row r="29" spans="1:36" x14ac:dyDescent="0.25">
      <c r="A29" s="1">
        <v>42956</v>
      </c>
      <c r="B29">
        <f>INDEX(SPY!H$8:H$258, MATCH(A29, SPY!A$8:A$258, 0))</f>
        <v>246.86000050000001</v>
      </c>
      <c r="C29">
        <f>INDEX(MSFT!H$8:H$258, MATCH(A29, MSFT!A$8:A$258, 0))</f>
        <v>72.360000499999998</v>
      </c>
      <c r="D29">
        <f>INDEX(F!H$8:H$258, MATCH(A29, F!A$8:A$258, 0))</f>
        <v>10.9</v>
      </c>
      <c r="E29">
        <f>INDEX(INTC!H$8:H$258, MATCH(A29, INTC!A$8:A$258, 0))</f>
        <v>36.434999500000004</v>
      </c>
      <c r="F29">
        <f>INDEX(GE!H$8:H$258, MATCH(A29, GE!A$8:A$258, 0))</f>
        <v>25.629998999999998</v>
      </c>
      <c r="G29">
        <f>INDEX(CM!H$8:H$258, MATCH(A29, CM!A$8:A$258, 0))</f>
        <v>85.509997999999996</v>
      </c>
      <c r="H29" s="7">
        <f t="shared" si="8"/>
        <v>-2.1221760034394613E-3</v>
      </c>
      <c r="I29" s="7">
        <f t="shared" si="9"/>
        <v>-1.1043346446232096E-3</v>
      </c>
      <c r="J29" s="7">
        <f t="shared" si="10"/>
        <v>-1.8315018315017925E-3</v>
      </c>
      <c r="K29" s="7">
        <f t="shared" si="11"/>
        <v>1.2366034794807212E-3</v>
      </c>
      <c r="L29" s="7">
        <f t="shared" si="12"/>
        <v>1.3674546343993444E-3</v>
      </c>
      <c r="M29" s="7">
        <f t="shared" si="13"/>
        <v>-6.2176769415462898E-3</v>
      </c>
      <c r="W29" s="8">
        <f t="shared" si="2"/>
        <v>-2.5947159904587853E-3</v>
      </c>
      <c r="X29" s="8">
        <f t="shared" si="3"/>
        <v>-2.6062939888603304E-3</v>
      </c>
      <c r="Y29" s="8">
        <f t="shared" si="4"/>
        <v>-1.7891324360988774E-3</v>
      </c>
      <c r="Z29" s="8">
        <f t="shared" si="5"/>
        <v>-4.3287734807250324E-4</v>
      </c>
      <c r="AA29" s="8">
        <f t="shared" si="6"/>
        <v>4.0035749676421567E-3</v>
      </c>
      <c r="AB29" s="8">
        <f t="shared" si="7"/>
        <v>-6.4987014907711407E-3</v>
      </c>
      <c r="AC29" s="8"/>
      <c r="AD29" s="28" t="s">
        <v>11</v>
      </c>
      <c r="AE29">
        <v>9.089432732433173E-5</v>
      </c>
      <c r="AF29">
        <v>1.5302758564617527E-4</v>
      </c>
      <c r="AG29">
        <v>1.5143195404375304E-4</v>
      </c>
      <c r="AH29">
        <v>2.079134432228491E-4</v>
      </c>
      <c r="AI29">
        <v>2.2526559418763534E-4</v>
      </c>
      <c r="AJ29">
        <v>1.1183759050079687E-4</v>
      </c>
    </row>
    <row r="30" spans="1:36" x14ac:dyDescent="0.25">
      <c r="A30" s="1">
        <v>42957</v>
      </c>
      <c r="B30">
        <f>INDEX(SPY!H$8:H$258, MATCH(A30, SPY!A$8:A$258, 0))</f>
        <v>245.02499399999999</v>
      </c>
      <c r="C30">
        <f>INDEX(MSFT!H$8:H$258, MATCH(A30, MSFT!A$8:A$258, 0))</f>
        <v>71.655002999999994</v>
      </c>
      <c r="D30">
        <f>INDEX(F!H$8:H$258, MATCH(A30, F!A$8:A$258, 0))</f>
        <v>10.824999999999999</v>
      </c>
      <c r="E30">
        <f>INDEX(INTC!H$8:H$258, MATCH(A30, INTC!A$8:A$258, 0))</f>
        <v>36.270000500000002</v>
      </c>
      <c r="F30">
        <f>INDEX(GE!H$8:H$258, MATCH(A30, GE!A$8:A$258, 0))</f>
        <v>25.504998999999998</v>
      </c>
      <c r="G30">
        <f>INDEX(CM!H$8:H$258, MATCH(A30, CM!A$8:A$258, 0))</f>
        <v>84.594997500000005</v>
      </c>
      <c r="H30" s="7">
        <f t="shared" si="8"/>
        <v>-7.4333893554375972E-3</v>
      </c>
      <c r="I30" s="7">
        <f t="shared" si="9"/>
        <v>-9.7429172903336931E-3</v>
      </c>
      <c r="J30" s="7">
        <f t="shared" si="10"/>
        <v>-6.880733944954226E-3</v>
      </c>
      <c r="K30" s="7">
        <f t="shared" si="11"/>
        <v>-4.5285852137860374E-3</v>
      </c>
      <c r="L30" s="7">
        <f t="shared" si="12"/>
        <v>-4.8770973420638845E-3</v>
      </c>
      <c r="M30" s="7">
        <f t="shared" si="13"/>
        <v>-1.0700508962706218E-2</v>
      </c>
      <c r="W30" s="8">
        <f t="shared" si="2"/>
        <v>-7.9059293424569212E-3</v>
      </c>
      <c r="X30" s="8">
        <f t="shared" si="3"/>
        <v>-1.1244876634570813E-2</v>
      </c>
      <c r="Y30" s="8">
        <f t="shared" si="4"/>
        <v>-6.8383645495513111E-3</v>
      </c>
      <c r="Z30" s="8">
        <f t="shared" si="5"/>
        <v>-6.1980660413392622E-3</v>
      </c>
      <c r="AA30" s="8">
        <f t="shared" si="6"/>
        <v>-2.2409770088210727E-3</v>
      </c>
      <c r="AB30" s="8">
        <f t="shared" si="7"/>
        <v>-1.0981533511931069E-2</v>
      </c>
      <c r="AC30" s="8"/>
      <c r="AD30" s="28" t="s">
        <v>12</v>
      </c>
      <c r="AE30">
        <v>4.5126299001864949E-5</v>
      </c>
      <c r="AF30">
        <v>7.5973592507727736E-5</v>
      </c>
      <c r="AG30">
        <v>7.5181409420979105E-5</v>
      </c>
      <c r="AH30">
        <v>1.0322276957838239E-4</v>
      </c>
      <c r="AI30">
        <v>1.1183759050079687E-4</v>
      </c>
      <c r="AJ30">
        <v>5.5523999100393756E-5</v>
      </c>
    </row>
    <row r="31" spans="1:36" x14ac:dyDescent="0.25">
      <c r="A31" s="1">
        <v>42958</v>
      </c>
      <c r="B31">
        <f>INDEX(SPY!H$8:H$258, MATCH(A31, SPY!A$8:A$258, 0))</f>
        <v>244.06999949999999</v>
      </c>
      <c r="C31">
        <f>INDEX(MSFT!H$8:H$258, MATCH(A31, MSFT!A$8:A$258, 0))</f>
        <v>72.055000500000006</v>
      </c>
      <c r="D31">
        <f>INDEX(F!H$8:H$258, MATCH(A31, F!A$8:A$258, 0))</f>
        <v>10.78</v>
      </c>
      <c r="E31">
        <f>INDEX(INTC!H$8:H$258, MATCH(A31, INTC!A$8:A$258, 0))</f>
        <v>36.064998500000002</v>
      </c>
      <c r="F31">
        <f>INDEX(GE!H$8:H$258, MATCH(A31, GE!A$8:A$258, 0))</f>
        <v>25.300000499999999</v>
      </c>
      <c r="G31">
        <f>INDEX(CM!H$8:H$258, MATCH(A31, CM!A$8:A$258, 0))</f>
        <v>84.110000999999997</v>
      </c>
      <c r="H31" s="7">
        <f t="shared" si="8"/>
        <v>-3.8975391220701264E-3</v>
      </c>
      <c r="I31" s="7">
        <f t="shared" si="9"/>
        <v>5.582268972900776E-3</v>
      </c>
      <c r="J31" s="7">
        <f t="shared" si="10"/>
        <v>-4.1570438799076147E-3</v>
      </c>
      <c r="K31" s="7">
        <f t="shared" si="11"/>
        <v>-5.6521091032243117E-3</v>
      </c>
      <c r="L31" s="7">
        <f t="shared" si="12"/>
        <v>-8.0375811816341784E-3</v>
      </c>
      <c r="M31" s="7">
        <f t="shared" si="13"/>
        <v>-5.7331581574904386E-3</v>
      </c>
      <c r="W31" s="8">
        <f t="shared" si="2"/>
        <v>-4.3700791090894508E-3</v>
      </c>
      <c r="X31" s="8">
        <f t="shared" si="3"/>
        <v>4.0803096286636548E-3</v>
      </c>
      <c r="Y31" s="8">
        <f t="shared" si="4"/>
        <v>-4.1146744845046998E-3</v>
      </c>
      <c r="Z31" s="8">
        <f t="shared" si="5"/>
        <v>-7.3215899307775365E-3</v>
      </c>
      <c r="AA31" s="8">
        <f t="shared" si="6"/>
        <v>-5.4014608483913661E-3</v>
      </c>
      <c r="AB31" s="8">
        <f t="shared" si="7"/>
        <v>-6.0141827067152894E-3</v>
      </c>
      <c r="AC31" s="8"/>
    </row>
    <row r="32" spans="1:36" ht="15.75" x14ac:dyDescent="0.25">
      <c r="A32" s="1">
        <v>42961</v>
      </c>
      <c r="B32">
        <f>INDEX(SPY!H$8:H$258, MATCH(A32, SPY!A$8:A$258, 0))</f>
        <v>246.06499450000001</v>
      </c>
      <c r="C32">
        <f>INDEX(MSFT!H$8:H$258, MATCH(A32, MSFT!A$8:A$258, 0))</f>
        <v>73.324996999999996</v>
      </c>
      <c r="D32">
        <f>INDEX(F!H$8:H$258, MATCH(A32, F!A$8:A$258, 0))</f>
        <v>10.865</v>
      </c>
      <c r="E32">
        <f>INDEX(INTC!H$8:H$258, MATCH(A32, INTC!A$8:A$258, 0))</f>
        <v>36.229999500000005</v>
      </c>
      <c r="F32">
        <f>INDEX(GE!H$8:H$258, MATCH(A32, GE!A$8:A$258, 0))</f>
        <v>25.320000999999998</v>
      </c>
      <c r="G32">
        <f>INDEX(CM!H$8:H$258, MATCH(A32, CM!A$8:A$258, 0))</f>
        <v>84.654998500000005</v>
      </c>
      <c r="H32" s="7">
        <f t="shared" si="8"/>
        <v>8.1738640721389332E-3</v>
      </c>
      <c r="I32" s="7">
        <f t="shared" si="9"/>
        <v>1.7625376326241098E-2</v>
      </c>
      <c r="J32" s="7">
        <f t="shared" si="10"/>
        <v>7.8849721706865366E-3</v>
      </c>
      <c r="K32" s="7">
        <f t="shared" si="11"/>
        <v>4.5751007032484338E-3</v>
      </c>
      <c r="L32" s="7">
        <f t="shared" si="12"/>
        <v>7.9053358121468462E-4</v>
      </c>
      <c r="M32" s="7">
        <f t="shared" si="13"/>
        <v>6.4795802344599666E-3</v>
      </c>
      <c r="W32" s="8">
        <f t="shared" si="2"/>
        <v>7.7013240851196091E-3</v>
      </c>
      <c r="X32" s="8">
        <f t="shared" si="3"/>
        <v>1.6123416982003976E-2</v>
      </c>
      <c r="Y32" s="8">
        <f t="shared" si="4"/>
        <v>7.9273415660894523E-3</v>
      </c>
      <c r="Z32" s="8">
        <f t="shared" si="5"/>
        <v>2.9056198756952094E-3</v>
      </c>
      <c r="AA32" s="8">
        <f t="shared" si="6"/>
        <v>3.4266539144574967E-3</v>
      </c>
      <c r="AB32" s="8">
        <f t="shared" si="7"/>
        <v>6.1985556852351157E-3</v>
      </c>
      <c r="AC32" s="8"/>
      <c r="AE32" s="36" t="s">
        <v>54</v>
      </c>
    </row>
    <row r="33" spans="1:38" x14ac:dyDescent="0.25">
      <c r="A33" s="1">
        <v>42962</v>
      </c>
      <c r="B33">
        <f>INDEX(SPY!H$8:H$258, MATCH(A33, SPY!A$8:A$258, 0))</f>
        <v>246.74499550000002</v>
      </c>
      <c r="C33">
        <f>INDEX(MSFT!H$8:H$258, MATCH(A33, MSFT!A$8:A$258, 0))</f>
        <v>73.404998500000005</v>
      </c>
      <c r="D33">
        <f>INDEX(F!H$8:H$258, MATCH(A33, F!A$8:A$258, 0))</f>
        <v>10.879999999999999</v>
      </c>
      <c r="E33">
        <f>INDEX(INTC!H$8:H$258, MATCH(A33, INTC!A$8:A$258, 0))</f>
        <v>36.1499995</v>
      </c>
      <c r="F33">
        <f>INDEX(GE!H$8:H$258, MATCH(A33, GE!A$8:A$258, 0))</f>
        <v>25.174999</v>
      </c>
      <c r="G33">
        <f>INDEX(CM!H$8:H$258, MATCH(A33, CM!A$8:A$258, 0))</f>
        <v>84.539997</v>
      </c>
      <c r="H33" s="7">
        <f t="shared" si="8"/>
        <v>2.7635015755969475E-3</v>
      </c>
      <c r="I33" s="7">
        <f t="shared" si="9"/>
        <v>1.0910535734492935E-3</v>
      </c>
      <c r="J33" s="7">
        <f t="shared" si="10"/>
        <v>1.3805798435341731E-3</v>
      </c>
      <c r="K33" s="7">
        <f t="shared" si="11"/>
        <v>-2.2081148524444607E-3</v>
      </c>
      <c r="L33" s="7">
        <f t="shared" si="12"/>
        <v>-5.7267770250087309E-3</v>
      </c>
      <c r="M33" s="7">
        <f t="shared" si="13"/>
        <v>-1.3584726482513056E-3</v>
      </c>
      <c r="W33" s="8">
        <f t="shared" si="2"/>
        <v>2.2909615885776235E-3</v>
      </c>
      <c r="X33" s="8">
        <f t="shared" si="3"/>
        <v>-4.1090577078782727E-4</v>
      </c>
      <c r="Y33" s="8">
        <f t="shared" si="4"/>
        <v>1.4229492389370882E-3</v>
      </c>
      <c r="Z33" s="8">
        <f t="shared" si="5"/>
        <v>-3.8775956799976851E-3</v>
      </c>
      <c r="AA33" s="8">
        <f t="shared" si="6"/>
        <v>-3.0906566917659191E-3</v>
      </c>
      <c r="AB33" s="8">
        <f t="shared" si="7"/>
        <v>-1.6394971974761563E-3</v>
      </c>
      <c r="AC33" s="8"/>
      <c r="AE33" s="11" t="s">
        <v>10</v>
      </c>
      <c r="AF33" s="11" t="s">
        <v>7</v>
      </c>
      <c r="AG33" s="11" t="s">
        <v>8</v>
      </c>
      <c r="AH33" s="11" t="s">
        <v>9</v>
      </c>
      <c r="AI33" s="11" t="s">
        <v>11</v>
      </c>
      <c r="AJ33" s="11" t="s">
        <v>12</v>
      </c>
    </row>
    <row r="34" spans="1:38" x14ac:dyDescent="0.25">
      <c r="A34" s="1">
        <v>42963</v>
      </c>
      <c r="B34">
        <f>INDEX(SPY!H$8:H$258, MATCH(A34, SPY!A$8:A$258, 0))</f>
        <v>247.0250015</v>
      </c>
      <c r="C34">
        <f>INDEX(MSFT!H$8:H$258, MATCH(A34, MSFT!A$8:A$258, 0))</f>
        <v>73.494999000000007</v>
      </c>
      <c r="D34">
        <f>INDEX(F!H$8:H$258, MATCH(A34, F!A$8:A$258, 0))</f>
        <v>10.83</v>
      </c>
      <c r="E34">
        <f>INDEX(INTC!H$8:H$258, MATCH(A34, INTC!A$8:A$258, 0))</f>
        <v>35.895000499999995</v>
      </c>
      <c r="F34">
        <f>INDEX(GE!H$8:H$258, MATCH(A34, GE!A$8:A$258, 0))</f>
        <v>25.110000499999998</v>
      </c>
      <c r="G34">
        <f>INDEX(CM!H$8:H$258, MATCH(A34, CM!A$8:A$258, 0))</f>
        <v>84.700001</v>
      </c>
      <c r="H34" s="7">
        <f t="shared" si="8"/>
        <v>1.1347991047704388E-3</v>
      </c>
      <c r="I34" s="7">
        <f t="shared" si="9"/>
        <v>1.2260813546641806E-3</v>
      </c>
      <c r="J34" s="7">
        <f t="shared" si="10"/>
        <v>-4.5955882352940198E-3</v>
      </c>
      <c r="K34" s="7">
        <f t="shared" si="11"/>
        <v>-7.0539143437610584E-3</v>
      </c>
      <c r="L34" s="7">
        <f t="shared" si="12"/>
        <v>-2.5818670340364866E-3</v>
      </c>
      <c r="M34" s="7">
        <f t="shared" si="13"/>
        <v>1.8926426032402238E-3</v>
      </c>
      <c r="W34" s="8">
        <f t="shared" si="2"/>
        <v>6.6225911775111463E-4</v>
      </c>
      <c r="X34" s="8">
        <f t="shared" si="3"/>
        <v>-2.7587798957294019E-4</v>
      </c>
      <c r="Y34" s="8">
        <f t="shared" si="4"/>
        <v>-4.553218839891105E-3</v>
      </c>
      <c r="Z34" s="8">
        <f t="shared" si="5"/>
        <v>-8.7233951713142823E-3</v>
      </c>
      <c r="AA34" s="8">
        <f t="shared" si="6"/>
        <v>5.4253299206325281E-5</v>
      </c>
      <c r="AB34" s="8">
        <f t="shared" si="7"/>
        <v>1.6116180540153731E-3</v>
      </c>
      <c r="AC34" s="8"/>
      <c r="AD34" s="28" t="s">
        <v>10</v>
      </c>
      <c r="AE34">
        <f t="array" ref="AE34:AJ39">AE16:AJ21/AE25:AJ30</f>
        <v>1.0000000000000009</v>
      </c>
      <c r="AF34">
        <v>0.76570730691489108</v>
      </c>
      <c r="AG34">
        <v>0.50864248459092665</v>
      </c>
      <c r="AH34">
        <v>0.58778819200366628</v>
      </c>
      <c r="AI34">
        <v>0.3287818202891214</v>
      </c>
      <c r="AJ34">
        <v>0.57008128682131554</v>
      </c>
    </row>
    <row r="35" spans="1:38" x14ac:dyDescent="0.25">
      <c r="A35" s="1">
        <v>42964</v>
      </c>
      <c r="B35">
        <f>INDEX(SPY!H$8:H$258, MATCH(A35, SPY!A$8:A$258, 0))</f>
        <v>244.66500050000002</v>
      </c>
      <c r="C35">
        <f>INDEX(MSFT!H$8:H$258, MATCH(A35, MSFT!A$8:A$258, 0))</f>
        <v>72.990002000000004</v>
      </c>
      <c r="D35">
        <f>INDEX(F!H$8:H$258, MATCH(A35, F!A$8:A$258, 0))</f>
        <v>10.715</v>
      </c>
      <c r="E35">
        <f>INDEX(INTC!H$8:H$258, MATCH(A35, INTC!A$8:A$258, 0))</f>
        <v>35.384997999999996</v>
      </c>
      <c r="F35">
        <f>INDEX(GE!H$8:H$258, MATCH(A35, GE!A$8:A$258, 0))</f>
        <v>24.91</v>
      </c>
      <c r="G35">
        <f>INDEX(CM!H$8:H$258, MATCH(A35, CM!A$8:A$258, 0))</f>
        <v>84.384997999999996</v>
      </c>
      <c r="H35" s="7">
        <f t="shared" si="8"/>
        <v>-9.5536928880455146E-3</v>
      </c>
      <c r="I35" s="7">
        <f t="shared" si="9"/>
        <v>-6.8711750033495882E-3</v>
      </c>
      <c r="J35" s="7">
        <f t="shared" si="10"/>
        <v>-1.061865189289014E-2</v>
      </c>
      <c r="K35" s="7">
        <f t="shared" si="11"/>
        <v>-1.4208176428358006E-2</v>
      </c>
      <c r="L35" s="7">
        <f t="shared" si="12"/>
        <v>-7.964973955297135E-3</v>
      </c>
      <c r="M35" s="7">
        <f t="shared" si="13"/>
        <v>-3.7190436396807641E-3</v>
      </c>
      <c r="W35" s="8">
        <f t="shared" si="2"/>
        <v>-1.002623287506484E-2</v>
      </c>
      <c r="X35" s="8">
        <f t="shared" si="3"/>
        <v>-8.3731343475867085E-3</v>
      </c>
      <c r="Y35" s="8">
        <f t="shared" si="4"/>
        <v>-1.0576282497487224E-2</v>
      </c>
      <c r="Z35" s="8">
        <f t="shared" si="5"/>
        <v>-1.587765725591123E-2</v>
      </c>
      <c r="AA35" s="8">
        <f t="shared" si="6"/>
        <v>-5.3288536220543227E-3</v>
      </c>
      <c r="AB35" s="8">
        <f t="shared" si="7"/>
        <v>-4.000068188905615E-3</v>
      </c>
      <c r="AC35" s="8"/>
      <c r="AD35" s="28" t="s">
        <v>7</v>
      </c>
      <c r="AE35">
        <v>0.76570730691489108</v>
      </c>
      <c r="AF35">
        <v>1.0000000000000002</v>
      </c>
      <c r="AG35">
        <v>0.29913725669991076</v>
      </c>
      <c r="AH35">
        <v>0.63064534685579243</v>
      </c>
      <c r="AI35">
        <v>0.1587633872022699</v>
      </c>
      <c r="AJ35">
        <v>0.32586896899407736</v>
      </c>
    </row>
    <row r="36" spans="1:38" x14ac:dyDescent="0.25">
      <c r="A36" s="1">
        <v>42965</v>
      </c>
      <c r="B36">
        <f>INDEX(SPY!H$8:H$258, MATCH(A36, SPY!A$8:A$258, 0))</f>
        <v>242.80500050000001</v>
      </c>
      <c r="C36">
        <f>INDEX(MSFT!H$8:H$258, MATCH(A36, MSFT!A$8:A$258, 0))</f>
        <v>72.379997500000002</v>
      </c>
      <c r="D36">
        <f>INDEX(F!H$8:H$258, MATCH(A36, F!A$8:A$258, 0))</f>
        <v>10.59</v>
      </c>
      <c r="E36">
        <f>INDEX(INTC!H$8:H$258, MATCH(A36, INTC!A$8:A$258, 0))</f>
        <v>35.1499995</v>
      </c>
      <c r="F36">
        <f>INDEX(GE!H$8:H$258, MATCH(A36, GE!A$8:A$258, 0))</f>
        <v>24.589998999999999</v>
      </c>
      <c r="G36">
        <f>INDEX(CM!H$8:H$258, MATCH(A36, CM!A$8:A$258, 0))</f>
        <v>84.764999499999988</v>
      </c>
      <c r="H36" s="7">
        <f t="shared" si="8"/>
        <v>-7.6022316072952715E-3</v>
      </c>
      <c r="I36" s="7">
        <f t="shared" si="9"/>
        <v>-8.3573706437218929E-3</v>
      </c>
      <c r="J36" s="7">
        <f t="shared" si="10"/>
        <v>-1.1665888940737284E-2</v>
      </c>
      <c r="K36" s="7">
        <f t="shared" si="11"/>
        <v>-6.6411901450438441E-3</v>
      </c>
      <c r="L36" s="7">
        <f t="shared" si="12"/>
        <v>-1.2846286631874801E-2</v>
      </c>
      <c r="M36" s="7">
        <f t="shared" si="13"/>
        <v>4.5031878770678139E-3</v>
      </c>
      <c r="W36" s="8">
        <f t="shared" si="2"/>
        <v>-8.0747715943145955E-3</v>
      </c>
      <c r="X36" s="8">
        <f t="shared" si="3"/>
        <v>-9.8593299879590132E-3</v>
      </c>
      <c r="Y36" s="8">
        <f t="shared" si="4"/>
        <v>-1.1623519545334368E-2</v>
      </c>
      <c r="Z36" s="8">
        <f t="shared" si="5"/>
        <v>-8.310670972597068E-3</v>
      </c>
      <c r="AA36" s="8">
        <f t="shared" si="6"/>
        <v>-1.0210166298631989E-2</v>
      </c>
      <c r="AB36" s="8">
        <f t="shared" si="7"/>
        <v>4.222163327842963E-3</v>
      </c>
      <c r="AC36" s="8"/>
      <c r="AD36" s="28" t="s">
        <v>8</v>
      </c>
      <c r="AE36">
        <v>0.50864248459092665</v>
      </c>
      <c r="AF36">
        <v>0.29913725669991076</v>
      </c>
      <c r="AG36">
        <v>0.99999999999999933</v>
      </c>
      <c r="AH36">
        <v>0.25286409849338198</v>
      </c>
      <c r="AI36">
        <v>0.28329090625979736</v>
      </c>
      <c r="AJ36">
        <v>0.36448493175868951</v>
      </c>
    </row>
    <row r="37" spans="1:38" x14ac:dyDescent="0.25">
      <c r="A37" s="1">
        <v>42968</v>
      </c>
      <c r="B37">
        <f>INDEX(SPY!H$8:H$258, MATCH(A37, SPY!A$8:A$258, 0))</f>
        <v>242.76999649999999</v>
      </c>
      <c r="C37">
        <f>INDEX(MSFT!H$8:H$258, MATCH(A37, MSFT!A$8:A$258, 0))</f>
        <v>72.310001499999998</v>
      </c>
      <c r="D37">
        <f>INDEX(F!H$8:H$258, MATCH(A37, F!A$8:A$258, 0))</f>
        <v>10.55</v>
      </c>
      <c r="E37">
        <f>INDEX(INTC!H$8:H$258, MATCH(A37, INTC!A$8:A$258, 0))</f>
        <v>35.004998999999998</v>
      </c>
      <c r="F37">
        <f>INDEX(GE!H$8:H$258, MATCH(A37, GE!A$8:A$258, 0))</f>
        <v>24.49</v>
      </c>
      <c r="G37">
        <f>INDEX(CM!H$8:H$258, MATCH(A37, CM!A$8:A$258, 0))</f>
        <v>84.990002000000004</v>
      </c>
      <c r="H37" s="7">
        <f t="shared" si="8"/>
        <v>-1.4416507043896285E-4</v>
      </c>
      <c r="I37" s="7">
        <f t="shared" si="9"/>
        <v>-9.6706275791185652E-4</v>
      </c>
      <c r="J37" s="7">
        <f t="shared" si="10"/>
        <v>-3.7771482530688525E-3</v>
      </c>
      <c r="K37" s="7">
        <f t="shared" si="11"/>
        <v>-4.1251920928192859E-3</v>
      </c>
      <c r="L37" s="7">
        <f t="shared" si="12"/>
        <v>-4.0666532763990919E-3</v>
      </c>
      <c r="M37" s="7">
        <f t="shared" si="13"/>
        <v>2.654426960741225E-3</v>
      </c>
      <c r="W37" s="8">
        <f t="shared" si="2"/>
        <v>-6.1670505745828699E-4</v>
      </c>
      <c r="X37" s="8">
        <f t="shared" si="3"/>
        <v>-2.4690221021489772E-3</v>
      </c>
      <c r="Y37" s="8">
        <f t="shared" si="4"/>
        <v>-3.7347788576659376E-3</v>
      </c>
      <c r="Z37" s="8">
        <f t="shared" si="5"/>
        <v>-5.7946729203725098E-3</v>
      </c>
      <c r="AA37" s="8">
        <f t="shared" si="6"/>
        <v>-1.4305329431562801E-3</v>
      </c>
      <c r="AB37" s="8">
        <f t="shared" si="7"/>
        <v>2.3734024115163741E-3</v>
      </c>
      <c r="AC37" s="8"/>
      <c r="AD37" s="28" t="s">
        <v>9</v>
      </c>
      <c r="AE37">
        <v>0.58778819200366628</v>
      </c>
      <c r="AF37">
        <v>0.63064534685579243</v>
      </c>
      <c r="AG37">
        <v>0.25286409849338198</v>
      </c>
      <c r="AH37">
        <v>1.0000000000000009</v>
      </c>
      <c r="AI37">
        <v>-3.5641792128783426E-4</v>
      </c>
      <c r="AJ37">
        <v>0.30550410925892701</v>
      </c>
    </row>
    <row r="38" spans="1:38" x14ac:dyDescent="0.25">
      <c r="A38" s="1">
        <v>42969</v>
      </c>
      <c r="B38">
        <f>INDEX(SPY!H$8:H$258, MATCH(A38, SPY!A$8:A$258, 0))</f>
        <v>244.50500449999998</v>
      </c>
      <c r="C38">
        <f>INDEX(MSFT!H$8:H$258, MATCH(A38, MSFT!A$8:A$258, 0))</f>
        <v>72.755000999999993</v>
      </c>
      <c r="D38">
        <f>INDEX(F!H$8:H$258, MATCH(A38, F!A$8:A$258, 0))</f>
        <v>10.629999999999999</v>
      </c>
      <c r="E38">
        <f>INDEX(INTC!H$8:H$258, MATCH(A38, INTC!A$8:A$258, 0))</f>
        <v>34.835001000000005</v>
      </c>
      <c r="F38">
        <f>INDEX(GE!H$8:H$258, MATCH(A38, GE!A$8:A$258, 0))</f>
        <v>24.585000000000001</v>
      </c>
      <c r="G38">
        <f>INDEX(CM!H$8:H$258, MATCH(A38, CM!A$8:A$258, 0))</f>
        <v>84.994999000000007</v>
      </c>
      <c r="H38" s="7">
        <f t="shared" si="8"/>
        <v>7.1467151007682016E-3</v>
      </c>
      <c r="I38" s="7">
        <f t="shared" si="9"/>
        <v>6.1540518706806342E-3</v>
      </c>
      <c r="J38" s="7">
        <f t="shared" si="10"/>
        <v>7.5829383886254305E-3</v>
      </c>
      <c r="K38" s="7">
        <f t="shared" si="11"/>
        <v>-4.8563920827420261E-3</v>
      </c>
      <c r="L38" s="7">
        <f t="shared" si="12"/>
        <v>3.8791343405472612E-3</v>
      </c>
      <c r="M38" s="7">
        <f t="shared" si="13"/>
        <v>5.8795150987324682E-5</v>
      </c>
      <c r="W38" s="8">
        <f t="shared" si="2"/>
        <v>6.6741751137488776E-3</v>
      </c>
      <c r="X38" s="8">
        <f t="shared" si="3"/>
        <v>4.6520925264435138E-3</v>
      </c>
      <c r="Y38" s="8">
        <f t="shared" si="4"/>
        <v>7.6253077840283453E-3</v>
      </c>
      <c r="Z38" s="8">
        <f t="shared" si="5"/>
        <v>-6.5258729102952509E-3</v>
      </c>
      <c r="AA38" s="8">
        <f t="shared" si="6"/>
        <v>6.5152546737900731E-3</v>
      </c>
      <c r="AB38" s="8">
        <f t="shared" si="7"/>
        <v>-2.2222939823752597E-4</v>
      </c>
      <c r="AC38" s="8"/>
      <c r="AD38" s="28" t="s">
        <v>11</v>
      </c>
      <c r="AE38">
        <v>0.3287818202891214</v>
      </c>
      <c r="AF38">
        <v>0.1587633872022699</v>
      </c>
      <c r="AG38">
        <v>0.28329090625979736</v>
      </c>
      <c r="AH38">
        <v>-3.5641792128783426E-4</v>
      </c>
      <c r="AI38">
        <v>1.0000000000000007</v>
      </c>
      <c r="AJ38">
        <v>0.20626086750536046</v>
      </c>
    </row>
    <row r="39" spans="1:38" x14ac:dyDescent="0.25">
      <c r="A39" s="1">
        <v>42970</v>
      </c>
      <c r="B39">
        <f>INDEX(SPY!H$8:H$258, MATCH(A39, SPY!A$8:A$258, 0))</f>
        <v>244.44499999999999</v>
      </c>
      <c r="C39">
        <f>INDEX(MSFT!H$8:H$258, MATCH(A39, MSFT!A$8:A$258, 0))</f>
        <v>72.84</v>
      </c>
      <c r="D39">
        <f>INDEX(F!H$8:H$258, MATCH(A39, F!A$8:A$258, 0))</f>
        <v>10.66</v>
      </c>
      <c r="E39">
        <f>INDEX(INTC!H$8:H$258, MATCH(A39, INTC!A$8:A$258, 0))</f>
        <v>34.600000499999993</v>
      </c>
      <c r="F39">
        <f>INDEX(GE!H$8:H$258, MATCH(A39, GE!A$8:A$258, 0))</f>
        <v>24.4549995</v>
      </c>
      <c r="G39">
        <f>INDEX(CM!H$8:H$258, MATCH(A39, CM!A$8:A$258, 0))</f>
        <v>85.164997</v>
      </c>
      <c r="H39" s="7">
        <f t="shared" si="8"/>
        <v>-2.4541215474381393E-4</v>
      </c>
      <c r="I39" s="7">
        <f t="shared" si="9"/>
        <v>1.1682908230598538E-3</v>
      </c>
      <c r="J39" s="7">
        <f t="shared" si="10"/>
        <v>2.8222013170273886E-3</v>
      </c>
      <c r="K39" s="7">
        <f t="shared" si="11"/>
        <v>-6.7461028636115828E-3</v>
      </c>
      <c r="L39" s="7">
        <f t="shared" si="12"/>
        <v>-5.2877974374619195E-3</v>
      </c>
      <c r="M39" s="7">
        <f t="shared" si="13"/>
        <v>2.0000941467155325E-3</v>
      </c>
      <c r="W39" s="8">
        <f t="shared" si="2"/>
        <v>-7.1795214176313812E-4</v>
      </c>
      <c r="X39" s="8">
        <f t="shared" si="3"/>
        <v>-3.33668521177267E-4</v>
      </c>
      <c r="Y39" s="8">
        <f t="shared" si="4"/>
        <v>2.8645707124303034E-3</v>
      </c>
      <c r="Z39" s="8">
        <f t="shared" si="5"/>
        <v>-8.4155836911648067E-3</v>
      </c>
      <c r="AA39" s="8">
        <f t="shared" si="6"/>
        <v>-2.6516771042191076E-3</v>
      </c>
      <c r="AB39" s="8">
        <f t="shared" si="7"/>
        <v>1.7190695974906819E-3</v>
      </c>
      <c r="AC39" s="8"/>
      <c r="AD39" s="28" t="s">
        <v>12</v>
      </c>
      <c r="AE39">
        <v>0.57008128682131554</v>
      </c>
      <c r="AF39">
        <v>0.32586896899407736</v>
      </c>
      <c r="AG39">
        <v>0.36448493175868951</v>
      </c>
      <c r="AH39">
        <v>0.30550410925892701</v>
      </c>
      <c r="AI39">
        <v>0.20626086750536046</v>
      </c>
      <c r="AJ39">
        <v>1.0000000000000004</v>
      </c>
    </row>
    <row r="40" spans="1:38" x14ac:dyDescent="0.25">
      <c r="A40" s="1">
        <v>42971</v>
      </c>
      <c r="B40">
        <f>INDEX(SPY!H$8:H$258, MATCH(A40, SPY!A$8:A$258, 0))</f>
        <v>244.4950025</v>
      </c>
      <c r="C40">
        <f>INDEX(MSFT!H$8:H$258, MATCH(A40, MSFT!A$8:A$258, 0))</f>
        <v>72.715000000000003</v>
      </c>
      <c r="D40">
        <f>INDEX(F!H$8:H$258, MATCH(A40, F!A$8:A$258, 0))</f>
        <v>10.73</v>
      </c>
      <c r="E40">
        <f>INDEX(INTC!H$8:H$258, MATCH(A40, INTC!A$8:A$258, 0))</f>
        <v>34.704999999999998</v>
      </c>
      <c r="F40">
        <f>INDEX(GE!H$8:H$258, MATCH(A40, GE!A$8:A$258, 0))</f>
        <v>24.3649995</v>
      </c>
      <c r="G40">
        <f>INDEX(CM!H$8:H$258, MATCH(A40, CM!A$8:A$258, 0))</f>
        <v>85.575000500000002</v>
      </c>
      <c r="H40" s="7">
        <f t="shared" si="8"/>
        <v>2.0455521691998223E-4</v>
      </c>
      <c r="I40" s="7">
        <f t="shared" si="9"/>
        <v>-1.71609006040637E-3</v>
      </c>
      <c r="J40" s="7">
        <f t="shared" si="10"/>
        <v>6.5666041275797638E-3</v>
      </c>
      <c r="K40" s="7">
        <f t="shared" si="11"/>
        <v>3.0346675862043776E-3</v>
      </c>
      <c r="L40" s="7">
        <f t="shared" si="12"/>
        <v>-3.6802290672710855E-3</v>
      </c>
      <c r="M40" s="7">
        <f t="shared" si="13"/>
        <v>4.8142254968904889E-3</v>
      </c>
      <c r="W40" s="8">
        <f t="shared" si="2"/>
        <v>-2.6798477009934191E-4</v>
      </c>
      <c r="X40" s="8">
        <f t="shared" si="3"/>
        <v>-3.2180494046434908E-3</v>
      </c>
      <c r="Y40" s="8">
        <f t="shared" si="4"/>
        <v>6.6089735229826786E-3</v>
      </c>
      <c r="Z40" s="8">
        <f t="shared" si="5"/>
        <v>1.3651867586511532E-3</v>
      </c>
      <c r="AA40" s="8">
        <f t="shared" si="6"/>
        <v>-1.0441087340282737E-3</v>
      </c>
      <c r="AB40" s="8">
        <f t="shared" si="7"/>
        <v>4.5332009476656381E-3</v>
      </c>
      <c r="AC40" s="8"/>
      <c r="AK40" s="25"/>
      <c r="AL40" s="25"/>
    </row>
    <row r="41" spans="1:38" x14ac:dyDescent="0.25">
      <c r="A41" s="1">
        <v>42972</v>
      </c>
      <c r="B41">
        <f>INDEX(SPY!H$8:H$258, MATCH(A41, SPY!A$8:A$258, 0))</f>
        <v>244.729996</v>
      </c>
      <c r="C41">
        <f>INDEX(MSFT!H$8:H$258, MATCH(A41, MSFT!A$8:A$258, 0))</f>
        <v>72.840000500000002</v>
      </c>
      <c r="D41">
        <f>INDEX(F!H$8:H$258, MATCH(A41, F!A$8:A$258, 0))</f>
        <v>10.795</v>
      </c>
      <c r="E41">
        <f>INDEX(INTC!H$8:H$258, MATCH(A41, INTC!A$8:A$258, 0))</f>
        <v>34.744999</v>
      </c>
      <c r="F41">
        <f>INDEX(GE!H$8:H$258, MATCH(A41, GE!A$8:A$258, 0))</f>
        <v>24.439999499999999</v>
      </c>
      <c r="G41">
        <f>INDEX(CM!H$8:H$258, MATCH(A41, CM!A$8:A$258, 0))</f>
        <v>84.779998500000005</v>
      </c>
      <c r="H41" s="7">
        <f t="shared" si="8"/>
        <v>9.611382547584041E-4</v>
      </c>
      <c r="I41" s="7">
        <f t="shared" si="9"/>
        <v>1.7190469641751871E-3</v>
      </c>
      <c r="J41" s="7">
        <f t="shared" si="10"/>
        <v>6.0577819198508387E-3</v>
      </c>
      <c r="K41" s="7">
        <f t="shared" si="11"/>
        <v>1.1525428612592329E-3</v>
      </c>
      <c r="L41" s="7">
        <f t="shared" si="12"/>
        <v>3.0781859855978774E-3</v>
      </c>
      <c r="M41" s="7">
        <f t="shared" si="13"/>
        <v>-9.2901197236919288E-3</v>
      </c>
      <c r="W41" s="8">
        <f t="shared" si="2"/>
        <v>4.8859826773907996E-4</v>
      </c>
      <c r="X41" s="8">
        <f t="shared" si="3"/>
        <v>2.170876199380663E-4</v>
      </c>
      <c r="Y41" s="8">
        <f t="shared" si="4"/>
        <v>6.1001513152537535E-3</v>
      </c>
      <c r="Z41" s="8">
        <f t="shared" si="5"/>
        <v>-5.1693796629399152E-4</v>
      </c>
      <c r="AA41" s="8">
        <f t="shared" si="6"/>
        <v>5.7143063188406888E-3</v>
      </c>
      <c r="AB41" s="8">
        <f t="shared" si="7"/>
        <v>-9.5711442729167796E-3</v>
      </c>
      <c r="AC41" s="8"/>
      <c r="AK41" s="26"/>
      <c r="AL41" s="25"/>
    </row>
    <row r="42" spans="1:38" x14ac:dyDescent="0.25">
      <c r="A42" s="1">
        <v>42975</v>
      </c>
      <c r="B42">
        <f>INDEX(SPY!H$8:H$258, MATCH(A42, SPY!A$8:A$258, 0))</f>
        <v>244.8700025</v>
      </c>
      <c r="C42">
        <f>INDEX(MSFT!H$8:H$258, MATCH(A42, MSFT!A$8:A$258, 0))</f>
        <v>72.944999999999993</v>
      </c>
      <c r="D42">
        <f>INDEX(F!H$8:H$258, MATCH(A42, F!A$8:A$258, 0))</f>
        <v>10.824999999999999</v>
      </c>
      <c r="E42">
        <f>INDEX(INTC!H$8:H$258, MATCH(A42, INTC!A$8:A$258, 0))</f>
        <v>34.715000500000002</v>
      </c>
      <c r="F42">
        <f>INDEX(GE!H$8:H$258, MATCH(A42, GE!A$8:A$258, 0))</f>
        <v>24.5</v>
      </c>
      <c r="G42">
        <f>INDEX(CM!H$8:H$258, MATCH(A42, CM!A$8:A$258, 0))</f>
        <v>84.729999499999991</v>
      </c>
      <c r="H42" s="7">
        <f t="shared" si="8"/>
        <v>5.7208557303289605E-4</v>
      </c>
      <c r="I42" s="7">
        <f t="shared" si="9"/>
        <v>1.4415087764859506E-3</v>
      </c>
      <c r="J42" s="7">
        <f t="shared" si="10"/>
        <v>2.7790643816581161E-3</v>
      </c>
      <c r="K42" s="7">
        <f t="shared" si="11"/>
        <v>-8.6339044073645873E-4</v>
      </c>
      <c r="L42" s="7">
        <f t="shared" si="12"/>
        <v>2.4550123251844179E-3</v>
      </c>
      <c r="M42" s="7">
        <f t="shared" si="13"/>
        <v>-5.8974995145834883E-4</v>
      </c>
      <c r="W42" s="8">
        <f t="shared" si="2"/>
        <v>9.9545586013571907E-5</v>
      </c>
      <c r="X42" s="8">
        <f t="shared" si="3"/>
        <v>-6.0450567751170166E-5</v>
      </c>
      <c r="Y42" s="8">
        <f t="shared" si="4"/>
        <v>2.8214337770610309E-3</v>
      </c>
      <c r="Z42" s="8">
        <f t="shared" si="5"/>
        <v>-2.5328712682896829E-3</v>
      </c>
      <c r="AA42" s="8">
        <f t="shared" si="6"/>
        <v>5.0911326584272294E-3</v>
      </c>
      <c r="AB42" s="8">
        <f t="shared" si="7"/>
        <v>-8.7077450068319948E-4</v>
      </c>
      <c r="AC42" s="8"/>
      <c r="AK42" s="24"/>
      <c r="AL42" s="25"/>
    </row>
    <row r="43" spans="1:38" x14ac:dyDescent="0.25">
      <c r="A43" s="1">
        <v>42976</v>
      </c>
      <c r="B43">
        <f>INDEX(SPY!H$8:H$258, MATCH(A43, SPY!A$8:A$258, 0))</f>
        <v>243.95500200000001</v>
      </c>
      <c r="C43">
        <f>INDEX(MSFT!H$8:H$258, MATCH(A43, MSFT!A$8:A$258, 0))</f>
        <v>72.650001500000002</v>
      </c>
      <c r="D43">
        <f>INDEX(F!H$8:H$258, MATCH(A43, F!A$8:A$258, 0))</f>
        <v>10.795</v>
      </c>
      <c r="E43">
        <f>INDEX(INTC!H$8:H$258, MATCH(A43, INTC!A$8:A$258, 0))</f>
        <v>34.619999</v>
      </c>
      <c r="F43">
        <f>INDEX(GE!H$8:H$258, MATCH(A43, GE!A$8:A$258, 0))</f>
        <v>24.385000499999997</v>
      </c>
      <c r="G43">
        <f>INDEX(CM!H$8:H$258, MATCH(A43, CM!A$8:A$258, 0))</f>
        <v>83.805000000000007</v>
      </c>
      <c r="H43" s="7">
        <f t="shared" si="8"/>
        <v>-3.7366786076624098E-3</v>
      </c>
      <c r="I43" s="7">
        <f t="shared" si="9"/>
        <v>-4.0441222839124177E-3</v>
      </c>
      <c r="J43" s="7">
        <f t="shared" si="10"/>
        <v>-2.7713625866050218E-3</v>
      </c>
      <c r="K43" s="7">
        <f t="shared" si="11"/>
        <v>-2.7366123759670455E-3</v>
      </c>
      <c r="L43" s="7">
        <f t="shared" si="12"/>
        <v>-4.6938571428572756E-3</v>
      </c>
      <c r="M43" s="7">
        <f t="shared" si="13"/>
        <v>-1.0917024731010229E-2</v>
      </c>
      <c r="W43" s="8">
        <f t="shared" si="2"/>
        <v>-4.2092185946817342E-3</v>
      </c>
      <c r="X43" s="8">
        <f t="shared" si="3"/>
        <v>-5.5460816281495389E-3</v>
      </c>
      <c r="Y43" s="8">
        <f t="shared" si="4"/>
        <v>-2.728993191202107E-3</v>
      </c>
      <c r="Z43" s="8">
        <f t="shared" si="5"/>
        <v>-4.4060932035202699E-3</v>
      </c>
      <c r="AA43" s="8">
        <f t="shared" si="6"/>
        <v>-2.0577368096144637E-3</v>
      </c>
      <c r="AB43" s="8">
        <f t="shared" si="7"/>
        <v>-1.119804928023508E-2</v>
      </c>
      <c r="AC43" s="8"/>
      <c r="AK43" s="24"/>
      <c r="AL43" s="25"/>
    </row>
    <row r="44" spans="1:38" x14ac:dyDescent="0.25">
      <c r="A44" s="1">
        <v>42977</v>
      </c>
      <c r="B44">
        <f>INDEX(SPY!H$8:H$258, MATCH(A44, SPY!A$8:A$258, 0))</f>
        <v>245.41999850000002</v>
      </c>
      <c r="C44">
        <f>INDEX(MSFT!H$8:H$258, MATCH(A44, MSFT!A$8:A$258, 0))</f>
        <v>73.510002</v>
      </c>
      <c r="D44">
        <f>INDEX(F!H$8:H$258, MATCH(A44, F!A$8:A$258, 0))</f>
        <v>10.879999999999999</v>
      </c>
      <c r="E44">
        <f>INDEX(INTC!H$8:H$258, MATCH(A44, INTC!A$8:A$258, 0))</f>
        <v>34.819999500000002</v>
      </c>
      <c r="F44">
        <f>INDEX(GE!H$8:H$258, MATCH(A44, GE!A$8:A$258, 0))</f>
        <v>24.385000499999997</v>
      </c>
      <c r="G44">
        <f>INDEX(CM!H$8:H$258, MATCH(A44, CM!A$8:A$258, 0))</f>
        <v>83.364997500000001</v>
      </c>
      <c r="H44" s="7">
        <f t="shared" si="8"/>
        <v>6.0051914819931104E-3</v>
      </c>
      <c r="I44" s="7">
        <f t="shared" si="9"/>
        <v>1.1837584063917717E-2</v>
      </c>
      <c r="J44" s="7">
        <f t="shared" si="10"/>
        <v>7.874015748031411E-3</v>
      </c>
      <c r="K44" s="7">
        <f t="shared" si="11"/>
        <v>5.7770221194980848E-3</v>
      </c>
      <c r="L44" s="7">
        <f t="shared" si="12"/>
        <v>0</v>
      </c>
      <c r="M44" s="7">
        <f t="shared" si="13"/>
        <v>-5.2503132271344861E-3</v>
      </c>
      <c r="W44" s="8">
        <f t="shared" si="2"/>
        <v>5.5326514949737863E-3</v>
      </c>
      <c r="X44" s="8">
        <f t="shared" si="3"/>
        <v>1.0335624719680596E-2</v>
      </c>
      <c r="Y44" s="8">
        <f t="shared" si="4"/>
        <v>7.9163851434343267E-3</v>
      </c>
      <c r="Z44" s="8">
        <f t="shared" si="5"/>
        <v>4.1075412919448599E-3</v>
      </c>
      <c r="AA44" s="8">
        <f t="shared" si="6"/>
        <v>2.6361203332428119E-3</v>
      </c>
      <c r="AB44" s="8">
        <f t="shared" si="7"/>
        <v>-5.5313377763593369E-3</v>
      </c>
      <c r="AC44" s="8"/>
      <c r="AK44" s="24"/>
      <c r="AL44" s="25"/>
    </row>
    <row r="45" spans="1:38" x14ac:dyDescent="0.25">
      <c r="A45" s="1">
        <v>42978</v>
      </c>
      <c r="B45">
        <f>INDEX(SPY!H$8:H$258, MATCH(A45, SPY!A$8:A$258, 0))</f>
        <v>247.10500300000001</v>
      </c>
      <c r="C45">
        <f>INDEX(MSFT!H$8:H$258, MATCH(A45, MSFT!A$8:A$258, 0))</f>
        <v>74.399998000000011</v>
      </c>
      <c r="D45">
        <f>INDEX(F!H$8:H$258, MATCH(A45, F!A$8:A$258, 0))</f>
        <v>11</v>
      </c>
      <c r="E45">
        <f>INDEX(INTC!H$8:H$258, MATCH(A45, INTC!A$8:A$258, 0))</f>
        <v>35.004999499999997</v>
      </c>
      <c r="F45">
        <f>INDEX(GE!H$8:H$258, MATCH(A45, GE!A$8:A$258, 0))</f>
        <v>24.479999499999998</v>
      </c>
      <c r="G45">
        <f>INDEX(CM!H$8:H$258, MATCH(A45, CM!A$8:A$258, 0))</f>
        <v>83.950000500000002</v>
      </c>
      <c r="H45" s="7">
        <f t="shared" si="8"/>
        <v>6.8657994878114663E-3</v>
      </c>
      <c r="I45" s="7">
        <f t="shared" si="9"/>
        <v>1.2107141556056694E-2</v>
      </c>
      <c r="J45" s="7">
        <f t="shared" si="10"/>
        <v>1.1029411764705975E-2</v>
      </c>
      <c r="K45" s="7">
        <f t="shared" si="11"/>
        <v>5.3130385599228728E-3</v>
      </c>
      <c r="L45" s="7">
        <f t="shared" si="12"/>
        <v>3.895796516387252E-3</v>
      </c>
      <c r="M45" s="7">
        <f t="shared" si="13"/>
        <v>7.0173696100692667E-3</v>
      </c>
      <c r="W45" s="8">
        <f t="shared" si="2"/>
        <v>6.3932595007921422E-3</v>
      </c>
      <c r="X45" s="8">
        <f t="shared" si="3"/>
        <v>1.0605182211819573E-2</v>
      </c>
      <c r="Y45" s="8">
        <f t="shared" si="4"/>
        <v>1.1071781160108891E-2</v>
      </c>
      <c r="Z45" s="8">
        <f t="shared" si="5"/>
        <v>3.6435577323696484E-3</v>
      </c>
      <c r="AA45" s="8">
        <f t="shared" si="6"/>
        <v>6.5319168496300638E-3</v>
      </c>
      <c r="AB45" s="8">
        <f t="shared" si="7"/>
        <v>6.7363450608444158E-3</v>
      </c>
      <c r="AC45" s="8"/>
      <c r="AK45" s="24"/>
      <c r="AL45" s="25"/>
    </row>
    <row r="46" spans="1:38" x14ac:dyDescent="0.25">
      <c r="A46" s="1">
        <v>42979</v>
      </c>
      <c r="B46">
        <f>INDEX(SPY!H$8:H$258, MATCH(A46, SPY!A$8:A$258, 0))</f>
        <v>247.879997</v>
      </c>
      <c r="C46">
        <f>INDEX(MSFT!H$8:H$258, MATCH(A46, MSFT!A$8:A$258, 0))</f>
        <v>74.325000500000002</v>
      </c>
      <c r="D46">
        <f>INDEX(F!H$8:H$258, MATCH(A46, F!A$8:A$258, 0))</f>
        <v>11.265000000000001</v>
      </c>
      <c r="E46">
        <f>INDEX(INTC!H$8:H$258, MATCH(A46, INTC!A$8:A$258, 0))</f>
        <v>35.165001000000004</v>
      </c>
      <c r="F46">
        <f>INDEX(GE!H$8:H$258, MATCH(A46, GE!A$8:A$258, 0))</f>
        <v>24.869999499999999</v>
      </c>
      <c r="G46">
        <f>INDEX(CM!H$8:H$258, MATCH(A46, CM!A$8:A$258, 0))</f>
        <v>84.604999499999991</v>
      </c>
      <c r="H46" s="7">
        <f t="shared" si="8"/>
        <v>3.1362942497768546E-3</v>
      </c>
      <c r="I46" s="7">
        <f t="shared" si="9"/>
        <v>-1.0080309410762235E-3</v>
      </c>
      <c r="J46" s="7">
        <f t="shared" si="10"/>
        <v>2.4090909090909142E-2</v>
      </c>
      <c r="K46" s="7">
        <f t="shared" si="11"/>
        <v>4.5708185197947801E-3</v>
      </c>
      <c r="L46" s="7">
        <f t="shared" si="12"/>
        <v>1.5931372874415321E-2</v>
      </c>
      <c r="M46" s="7">
        <f t="shared" si="13"/>
        <v>7.8022512936136244E-3</v>
      </c>
      <c r="W46" s="8">
        <f t="shared" si="2"/>
        <v>2.6637542627575305E-3</v>
      </c>
      <c r="X46" s="8">
        <f t="shared" si="3"/>
        <v>-2.5099902853133443E-3</v>
      </c>
      <c r="Y46" s="8">
        <f t="shared" si="4"/>
        <v>2.4133278486312058E-2</v>
      </c>
      <c r="Z46" s="8">
        <f t="shared" si="5"/>
        <v>2.9013376922415557E-3</v>
      </c>
      <c r="AA46" s="8">
        <f t="shared" si="6"/>
        <v>1.8567493207658131E-2</v>
      </c>
      <c r="AB46" s="8">
        <f t="shared" si="7"/>
        <v>7.5212267443887735E-3</v>
      </c>
      <c r="AC46" s="8"/>
      <c r="AK46" s="24"/>
      <c r="AL46" s="25"/>
    </row>
    <row r="47" spans="1:38" x14ac:dyDescent="0.25">
      <c r="A47" s="1">
        <v>42983</v>
      </c>
      <c r="B47">
        <f>INDEX(SPY!H$8:H$258, MATCH(A47, SPY!A$8:A$258, 0))</f>
        <v>246.65999650000001</v>
      </c>
      <c r="C47">
        <f>INDEX(MSFT!H$8:H$258, MATCH(A47, MSFT!A$8:A$258, 0))</f>
        <v>73.474998499999998</v>
      </c>
      <c r="D47">
        <f>INDEX(F!H$8:H$258, MATCH(A47, F!A$8:A$258, 0))</f>
        <v>11.36</v>
      </c>
      <c r="E47">
        <f>INDEX(INTC!H$8:H$258, MATCH(A47, INTC!A$8:A$258, 0))</f>
        <v>35.020000000000003</v>
      </c>
      <c r="F47">
        <f>INDEX(GE!H$8:H$258, MATCH(A47, GE!A$8:A$258, 0))</f>
        <v>24.904999500000002</v>
      </c>
      <c r="G47">
        <f>INDEX(CM!H$8:H$258, MATCH(A47, CM!A$8:A$258, 0))</f>
        <v>84.299999</v>
      </c>
      <c r="H47" s="7">
        <f t="shared" si="8"/>
        <v>-4.9217384006987764E-3</v>
      </c>
      <c r="I47" s="7">
        <f t="shared" si="9"/>
        <v>-1.1436286502278644E-2</v>
      </c>
      <c r="J47" s="7">
        <f t="shared" si="10"/>
        <v>8.4332001775409542E-3</v>
      </c>
      <c r="K47" s="7">
        <f t="shared" si="11"/>
        <v>-4.1234464915840775E-3</v>
      </c>
      <c r="L47" s="7">
        <f t="shared" si="12"/>
        <v>1.4073180821738134E-3</v>
      </c>
      <c r="M47" s="7">
        <f t="shared" si="13"/>
        <v>-3.6049938159977341E-3</v>
      </c>
      <c r="W47" s="8">
        <f t="shared" si="2"/>
        <v>-5.3942783877181004E-3</v>
      </c>
      <c r="X47" s="8">
        <f t="shared" si="3"/>
        <v>-1.2938245846515765E-2</v>
      </c>
      <c r="Y47" s="8">
        <f t="shared" si="4"/>
        <v>8.4755695729438699E-3</v>
      </c>
      <c r="Z47" s="8">
        <f t="shared" si="5"/>
        <v>-5.7929273191373015E-3</v>
      </c>
      <c r="AA47" s="8">
        <f t="shared" si="6"/>
        <v>4.0434384154166255E-3</v>
      </c>
      <c r="AB47" s="8">
        <f t="shared" si="7"/>
        <v>-3.8860183652225846E-3</v>
      </c>
      <c r="AC47" s="8"/>
      <c r="AK47" s="24"/>
      <c r="AL47" s="25"/>
    </row>
    <row r="48" spans="1:38" x14ac:dyDescent="0.25">
      <c r="A48" s="1">
        <v>42984</v>
      </c>
      <c r="B48">
        <f>INDEX(SPY!H$8:H$258, MATCH(A48, SPY!A$8:A$258, 0))</f>
        <v>246.86999500000002</v>
      </c>
      <c r="C48">
        <f>INDEX(MSFT!H$8:H$258, MATCH(A48, MSFT!A$8:A$258, 0))</f>
        <v>73.569999999999993</v>
      </c>
      <c r="D48">
        <f>INDEX(F!H$8:H$258, MATCH(A48, F!A$8:A$258, 0))</f>
        <v>11.445</v>
      </c>
      <c r="E48">
        <f>INDEX(INTC!H$8:H$258, MATCH(A48, INTC!A$8:A$258, 0))</f>
        <v>35.489999500000003</v>
      </c>
      <c r="F48">
        <f>INDEX(GE!H$8:H$258, MATCH(A48, GE!A$8:A$258, 0))</f>
        <v>24.904999500000002</v>
      </c>
      <c r="G48">
        <f>INDEX(CM!H$8:H$258, MATCH(A48, CM!A$8:A$258, 0))</f>
        <v>85.33499900000001</v>
      </c>
      <c r="H48" s="7">
        <f t="shared" si="8"/>
        <v>8.513682923043897E-4</v>
      </c>
      <c r="I48" s="7">
        <f t="shared" si="9"/>
        <v>1.2929772295265181E-3</v>
      </c>
      <c r="J48" s="7">
        <f t="shared" si="10"/>
        <v>7.4823943661972581E-3</v>
      </c>
      <c r="K48" s="7">
        <f t="shared" si="11"/>
        <v>1.3420888063963451E-2</v>
      </c>
      <c r="L48" s="7">
        <f t="shared" si="12"/>
        <v>0</v>
      </c>
      <c r="M48" s="7">
        <f t="shared" si="13"/>
        <v>1.2277580216816027E-2</v>
      </c>
      <c r="W48" s="8">
        <f t="shared" si="2"/>
        <v>3.7882830528506556E-4</v>
      </c>
      <c r="X48" s="8">
        <f t="shared" si="3"/>
        <v>-2.089821147106027E-4</v>
      </c>
      <c r="Y48" s="8">
        <f t="shared" si="4"/>
        <v>7.524763761600173E-3</v>
      </c>
      <c r="Z48" s="8">
        <f t="shared" si="5"/>
        <v>1.1751407236410227E-2</v>
      </c>
      <c r="AA48" s="8">
        <f t="shared" si="6"/>
        <v>2.6361203332428119E-3</v>
      </c>
      <c r="AB48" s="8">
        <f t="shared" si="7"/>
        <v>1.1996555667591176E-2</v>
      </c>
      <c r="AC48" s="8"/>
      <c r="AK48" s="25"/>
      <c r="AL48" s="25"/>
    </row>
    <row r="49" spans="1:29" x14ac:dyDescent="0.25">
      <c r="A49" s="1">
        <v>42985</v>
      </c>
      <c r="B49">
        <f>INDEX(SPY!H$8:H$258, MATCH(A49, SPY!A$8:A$258, 0))</f>
        <v>247.05999750000001</v>
      </c>
      <c r="C49">
        <f>INDEX(MSFT!H$8:H$258, MATCH(A49, MSFT!A$8:A$258, 0))</f>
        <v>74.009997999999996</v>
      </c>
      <c r="D49">
        <f>INDEX(F!H$8:H$258, MATCH(A49, F!A$8:A$258, 0))</f>
        <v>11.46</v>
      </c>
      <c r="E49">
        <f>INDEX(INTC!H$8:H$258, MATCH(A49, INTC!A$8:A$258, 0))</f>
        <v>35.710000999999998</v>
      </c>
      <c r="F49">
        <f>INDEX(GE!H$8:H$258, MATCH(A49, GE!A$8:A$258, 0))</f>
        <v>24.265000000000001</v>
      </c>
      <c r="G49">
        <f>INDEX(CM!H$8:H$258, MATCH(A49, CM!A$8:A$258, 0))</f>
        <v>86.349998499999998</v>
      </c>
      <c r="H49" s="7">
        <f t="shared" si="8"/>
        <v>7.6964598310131369E-4</v>
      </c>
      <c r="I49" s="7">
        <f t="shared" si="9"/>
        <v>5.980671469348958E-3</v>
      </c>
      <c r="J49" s="7">
        <f t="shared" si="10"/>
        <v>1.3106159895151218E-3</v>
      </c>
      <c r="K49" s="7">
        <f t="shared" si="11"/>
        <v>6.1989716286131548E-3</v>
      </c>
      <c r="L49" s="7">
        <f t="shared" si="12"/>
        <v>-2.5697631513704779E-2</v>
      </c>
      <c r="M49" s="7">
        <f t="shared" si="13"/>
        <v>1.1894293219596657E-2</v>
      </c>
      <c r="W49" s="8">
        <f t="shared" si="2"/>
        <v>2.9710599608198955E-4</v>
      </c>
      <c r="X49" s="8">
        <f t="shared" si="3"/>
        <v>4.4787121251118368E-3</v>
      </c>
      <c r="Y49" s="8">
        <f t="shared" si="4"/>
        <v>1.3529853849180368E-3</v>
      </c>
      <c r="Z49" s="8">
        <f t="shared" si="5"/>
        <v>4.5294908010599308E-3</v>
      </c>
      <c r="AA49" s="8">
        <f t="shared" si="6"/>
        <v>-2.3061511180461968E-2</v>
      </c>
      <c r="AB49" s="8">
        <f t="shared" si="7"/>
        <v>1.1613268670371806E-2</v>
      </c>
      <c r="AC49" s="8"/>
    </row>
    <row r="50" spans="1:29" x14ac:dyDescent="0.25">
      <c r="A50" s="1">
        <v>42986</v>
      </c>
      <c r="B50">
        <f>INDEX(SPY!H$8:H$258, MATCH(A50, SPY!A$8:A$258, 0))</f>
        <v>246.55999750000001</v>
      </c>
      <c r="C50">
        <f>INDEX(MSFT!H$8:H$258, MATCH(A50, MSFT!A$8:A$258, 0))</f>
        <v>74.155002499999995</v>
      </c>
      <c r="D50">
        <f>INDEX(F!H$8:H$258, MATCH(A50, F!A$8:A$258, 0))</f>
        <v>11.35</v>
      </c>
      <c r="E50">
        <f>INDEX(INTC!H$8:H$258, MATCH(A50, INTC!A$8:A$258, 0))</f>
        <v>35.304998499999996</v>
      </c>
      <c r="F50">
        <f>INDEX(GE!H$8:H$258, MATCH(A50, GE!A$8:A$258, 0))</f>
        <v>23.8850005</v>
      </c>
      <c r="G50">
        <f>INDEX(CM!H$8:H$258, MATCH(A50, CM!A$8:A$258, 0))</f>
        <v>86.570003499999999</v>
      </c>
      <c r="H50" s="7">
        <f t="shared" si="8"/>
        <v>-2.0237999071460364E-3</v>
      </c>
      <c r="I50" s="7">
        <f t="shared" si="9"/>
        <v>1.9592555589583839E-3</v>
      </c>
      <c r="J50" s="7">
        <f t="shared" si="10"/>
        <v>-9.5986038394416402E-3</v>
      </c>
      <c r="K50" s="7">
        <f t="shared" si="11"/>
        <v>-1.134143065411849E-2</v>
      </c>
      <c r="L50" s="7">
        <f t="shared" si="12"/>
        <v>-1.5660395631568114E-2</v>
      </c>
      <c r="M50" s="7">
        <f t="shared" si="13"/>
        <v>2.5478286487752569E-3</v>
      </c>
      <c r="W50" s="8">
        <f t="shared" si="2"/>
        <v>-2.4963398941653604E-3</v>
      </c>
      <c r="X50" s="8">
        <f t="shared" si="3"/>
        <v>4.5729621472126317E-4</v>
      </c>
      <c r="Y50" s="8">
        <f t="shared" si="4"/>
        <v>-9.5562344440387244E-3</v>
      </c>
      <c r="Z50" s="8">
        <f t="shared" si="5"/>
        <v>-1.3010911481671715E-2</v>
      </c>
      <c r="AA50" s="8">
        <f t="shared" si="6"/>
        <v>-1.3024275298325302E-2</v>
      </c>
      <c r="AB50" s="8">
        <f t="shared" si="7"/>
        <v>2.266804099550406E-3</v>
      </c>
      <c r="AC50" s="8"/>
    </row>
    <row r="51" spans="1:29" x14ac:dyDescent="0.25">
      <c r="A51" s="1">
        <v>42989</v>
      </c>
      <c r="B51">
        <f>INDEX(SPY!H$8:H$258, MATCH(A51, SPY!A$8:A$258, 0))</f>
        <v>248.625</v>
      </c>
      <c r="C51">
        <f>INDEX(MSFT!H$8:H$258, MATCH(A51, MSFT!A$8:A$258, 0))</f>
        <v>74.534999999999997</v>
      </c>
      <c r="D51">
        <f>INDEX(F!H$8:H$258, MATCH(A51, F!A$8:A$258, 0))</f>
        <v>11.405000000000001</v>
      </c>
      <c r="E51">
        <f>INDEX(INTC!H$8:H$258, MATCH(A51, INTC!A$8:A$258, 0))</f>
        <v>35.630001</v>
      </c>
      <c r="F51">
        <f>INDEX(GE!H$8:H$258, MATCH(A51, GE!A$8:A$258, 0))</f>
        <v>23.759999000000001</v>
      </c>
      <c r="G51">
        <f>INDEX(CM!H$8:H$258, MATCH(A51, CM!A$8:A$258, 0))</f>
        <v>87.255000999999993</v>
      </c>
      <c r="H51" s="7">
        <f t="shared" si="8"/>
        <v>8.3752535729158233E-3</v>
      </c>
      <c r="I51" s="7">
        <f t="shared" si="9"/>
        <v>5.1243677053345359E-3</v>
      </c>
      <c r="J51" s="7">
        <f t="shared" si="10"/>
        <v>4.8458149779736998E-3</v>
      </c>
      <c r="K51" s="7">
        <f t="shared" si="11"/>
        <v>9.2055661749993745E-3</v>
      </c>
      <c r="L51" s="7">
        <f t="shared" si="12"/>
        <v>-5.2334727813800868E-3</v>
      </c>
      <c r="M51" s="7">
        <f t="shared" si="13"/>
        <v>7.9126426279975178E-3</v>
      </c>
      <c r="W51" s="8">
        <f t="shared" si="2"/>
        <v>7.9027135858964984E-3</v>
      </c>
      <c r="X51" s="8">
        <f t="shared" si="3"/>
        <v>3.6224083610974151E-3</v>
      </c>
      <c r="Y51" s="8">
        <f t="shared" si="4"/>
        <v>4.8881843733766146E-3</v>
      </c>
      <c r="Z51" s="8">
        <f t="shared" si="5"/>
        <v>7.5360853474461496E-3</v>
      </c>
      <c r="AA51" s="8">
        <f t="shared" si="6"/>
        <v>-2.5973524481372749E-3</v>
      </c>
      <c r="AB51" s="8">
        <f t="shared" si="7"/>
        <v>7.6316180787726669E-3</v>
      </c>
      <c r="AC51" s="8"/>
    </row>
    <row r="52" spans="1:29" x14ac:dyDescent="0.25">
      <c r="A52" s="1">
        <v>42990</v>
      </c>
      <c r="B52">
        <f>INDEX(SPY!H$8:H$258, MATCH(A52, SPY!A$8:A$258, 0))</f>
        <v>249.84000400000002</v>
      </c>
      <c r="C52">
        <f>INDEX(MSFT!H$8:H$258, MATCH(A52, MSFT!A$8:A$258, 0))</f>
        <v>74.720000999999996</v>
      </c>
      <c r="D52">
        <f>INDEX(F!H$8:H$258, MATCH(A52, F!A$8:A$258, 0))</f>
        <v>11.51</v>
      </c>
      <c r="E52">
        <f>INDEX(INTC!H$8:H$258, MATCH(A52, INTC!A$8:A$258, 0))</f>
        <v>35.985000499999998</v>
      </c>
      <c r="F52">
        <f>INDEX(GE!H$8:H$258, MATCH(A52, GE!A$8:A$258, 0))</f>
        <v>23.865000000000002</v>
      </c>
      <c r="G52">
        <f>INDEX(CM!H$8:H$258, MATCH(A52, CM!A$8:A$258, 0))</f>
        <v>87.560001499999998</v>
      </c>
      <c r="H52" s="7">
        <f t="shared" si="8"/>
        <v>4.8868939165410625E-3</v>
      </c>
      <c r="I52" s="7">
        <f t="shared" si="9"/>
        <v>2.4820688267256962E-3</v>
      </c>
      <c r="J52" s="7">
        <f t="shared" si="10"/>
        <v>9.2064883822883508E-3</v>
      </c>
      <c r="K52" s="7">
        <f t="shared" si="11"/>
        <v>9.9634995800308331E-3</v>
      </c>
      <c r="L52" s="7">
        <f t="shared" si="12"/>
        <v>4.4192341927287732E-3</v>
      </c>
      <c r="M52" s="7">
        <f t="shared" si="13"/>
        <v>3.4955073807174169E-3</v>
      </c>
      <c r="W52" s="8">
        <f t="shared" si="2"/>
        <v>4.4143539295217384E-3</v>
      </c>
      <c r="X52" s="8">
        <f t="shared" si="3"/>
        <v>9.8010948248857541E-4</v>
      </c>
      <c r="Y52" s="8">
        <f t="shared" si="4"/>
        <v>9.2488577776912665E-3</v>
      </c>
      <c r="Z52" s="8">
        <f t="shared" si="5"/>
        <v>8.2940187524776082E-3</v>
      </c>
      <c r="AA52" s="8">
        <f t="shared" si="6"/>
        <v>7.0553545259715855E-3</v>
      </c>
      <c r="AB52" s="8">
        <f t="shared" si="7"/>
        <v>3.214482831492566E-3</v>
      </c>
      <c r="AC52" s="8"/>
    </row>
    <row r="53" spans="1:29" x14ac:dyDescent="0.25">
      <c r="A53" s="1">
        <v>42991</v>
      </c>
      <c r="B53">
        <f>INDEX(SPY!H$8:H$258, MATCH(A53, SPY!A$8:A$258, 0))</f>
        <v>249.94499949999999</v>
      </c>
      <c r="C53">
        <f>INDEX(MSFT!H$8:H$258, MATCH(A53, MSFT!A$8:A$258, 0))</f>
        <v>75.069999499999994</v>
      </c>
      <c r="D53">
        <f>INDEX(F!H$8:H$258, MATCH(A53, F!A$8:A$258, 0))</f>
        <v>11.61</v>
      </c>
      <c r="E53">
        <f>INDEX(INTC!H$8:H$258, MATCH(A53, INTC!A$8:A$258, 0))</f>
        <v>36.165001000000004</v>
      </c>
      <c r="F53">
        <f>INDEX(GE!H$8:H$258, MATCH(A53, GE!A$8:A$258, 0))</f>
        <v>24.020000500000002</v>
      </c>
      <c r="G53">
        <f>INDEX(CM!H$8:H$258, MATCH(A53, CM!A$8:A$258, 0))</f>
        <v>87.735000500000012</v>
      </c>
      <c r="H53" s="7">
        <f t="shared" si="8"/>
        <v>4.202509538863628E-4</v>
      </c>
      <c r="I53" s="7">
        <f t="shared" si="9"/>
        <v>4.684134037953213E-3</v>
      </c>
      <c r="J53" s="7">
        <f t="shared" si="10"/>
        <v>8.6880973066898043E-3</v>
      </c>
      <c r="K53" s="7">
        <f t="shared" si="11"/>
        <v>5.0020980269266796E-3</v>
      </c>
      <c r="L53" s="7">
        <f t="shared" si="12"/>
        <v>6.4948879111669747E-3</v>
      </c>
      <c r="M53" s="7">
        <f t="shared" si="13"/>
        <v>1.998618056213874E-3</v>
      </c>
      <c r="W53" s="8">
        <f t="shared" si="2"/>
        <v>-5.2289033132961341E-5</v>
      </c>
      <c r="X53" s="8">
        <f t="shared" si="3"/>
        <v>3.1821746937160922E-3</v>
      </c>
      <c r="Y53" s="8">
        <f t="shared" si="4"/>
        <v>8.73046670209272E-3</v>
      </c>
      <c r="Z53" s="8">
        <f t="shared" si="5"/>
        <v>3.3326171993734552E-3</v>
      </c>
      <c r="AA53" s="8">
        <f t="shared" si="6"/>
        <v>9.131008244409787E-3</v>
      </c>
      <c r="AB53" s="8">
        <f t="shared" si="7"/>
        <v>1.7175935069890234E-3</v>
      </c>
      <c r="AC53" s="8"/>
    </row>
    <row r="54" spans="1:29" x14ac:dyDescent="0.25">
      <c r="A54" s="1">
        <v>42992</v>
      </c>
      <c r="B54">
        <f>INDEX(SPY!H$8:H$258, MATCH(A54, SPY!A$8:A$258, 0))</f>
        <v>249.94499949999999</v>
      </c>
      <c r="C54">
        <f>INDEX(MSFT!H$8:H$258, MATCH(A54, MSFT!A$8:A$258, 0))</f>
        <v>74.884998499999995</v>
      </c>
      <c r="D54">
        <f>INDEX(F!H$8:H$258, MATCH(A54, F!A$8:A$258, 0))</f>
        <v>11.58</v>
      </c>
      <c r="E54">
        <f>INDEX(INTC!H$8:H$258, MATCH(A54, INTC!A$8:A$258, 0))</f>
        <v>36.334999499999995</v>
      </c>
      <c r="F54">
        <f>INDEX(GE!H$8:H$258, MATCH(A54, GE!A$8:A$258, 0))</f>
        <v>24.18</v>
      </c>
      <c r="G54">
        <f>INDEX(CM!H$8:H$258, MATCH(A54, CM!A$8:A$258, 0))</f>
        <v>88.069999499999994</v>
      </c>
      <c r="H54" s="7">
        <f t="shared" si="8"/>
        <v>0</v>
      </c>
      <c r="I54" s="7">
        <f t="shared" si="9"/>
        <v>-2.4643799284959334E-3</v>
      </c>
      <c r="J54" s="7">
        <f t="shared" si="10"/>
        <v>-2.5839793281653197E-3</v>
      </c>
      <c r="K54" s="7">
        <f t="shared" si="11"/>
        <v>4.7006358440302891E-3</v>
      </c>
      <c r="L54" s="7">
        <f t="shared" si="12"/>
        <v>6.6610947822419008E-3</v>
      </c>
      <c r="M54" s="7">
        <f t="shared" si="13"/>
        <v>3.8183051016222654E-3</v>
      </c>
      <c r="W54" s="8">
        <f t="shared" si="2"/>
        <v>-4.7253998701932414E-4</v>
      </c>
      <c r="X54" s="8">
        <f t="shared" si="3"/>
        <v>-3.9663392727330542E-3</v>
      </c>
      <c r="Y54" s="8">
        <f t="shared" si="4"/>
        <v>-2.5416099327624049E-3</v>
      </c>
      <c r="Z54" s="8">
        <f t="shared" si="5"/>
        <v>3.0311550164770647E-3</v>
      </c>
      <c r="AA54" s="8">
        <f t="shared" si="6"/>
        <v>9.2972151154847131E-3</v>
      </c>
      <c r="AB54" s="8">
        <f t="shared" si="7"/>
        <v>3.5372805523974146E-3</v>
      </c>
      <c r="AC54" s="8"/>
    </row>
    <row r="55" spans="1:29" x14ac:dyDescent="0.25">
      <c r="A55" s="1">
        <v>42993</v>
      </c>
      <c r="B55">
        <f>INDEX(SPY!H$8:H$258, MATCH(A55, SPY!A$8:A$258, 0))</f>
        <v>248.94000199999999</v>
      </c>
      <c r="C55">
        <f>INDEX(MSFT!H$8:H$258, MATCH(A55, MSFT!A$8:A$258, 0))</f>
        <v>75.069999999999993</v>
      </c>
      <c r="D55">
        <f>INDEX(F!H$8:H$258, MATCH(A55, F!A$8:A$258, 0))</f>
        <v>11.579999999999998</v>
      </c>
      <c r="E55">
        <f>INDEX(INTC!H$8:H$258, MATCH(A55, INTC!A$8:A$258, 0))</f>
        <v>36.7749995</v>
      </c>
      <c r="F55">
        <f>INDEX(GE!H$8:H$258, MATCH(A55, GE!A$8:A$258, 0))</f>
        <v>24.015000000000001</v>
      </c>
      <c r="G55">
        <f>INDEX(CM!H$8:H$258, MATCH(A55, CM!A$8:A$258, 0))</f>
        <v>88.119999000000007</v>
      </c>
      <c r="H55" s="7">
        <f t="shared" si="8"/>
        <v>-4.0208746004538566E-3</v>
      </c>
      <c r="I55" s="7">
        <f t="shared" si="9"/>
        <v>2.4704747774014911E-3</v>
      </c>
      <c r="J55" s="7">
        <f t="shared" si="10"/>
        <v>-1.5339869079449485E-16</v>
      </c>
      <c r="K55" s="7">
        <f t="shared" si="11"/>
        <v>1.2109536426442084E-2</v>
      </c>
      <c r="L55" s="7">
        <f t="shared" si="12"/>
        <v>-6.8238213399503369E-3</v>
      </c>
      <c r="M55" s="7">
        <f t="shared" si="13"/>
        <v>5.6772454052316228E-4</v>
      </c>
      <c r="W55" s="8">
        <f t="shared" si="2"/>
        <v>-4.4934145874731806E-3</v>
      </c>
      <c r="X55" s="8">
        <f t="shared" si="3"/>
        <v>9.6851543316437035E-4</v>
      </c>
      <c r="Y55" s="8">
        <f t="shared" si="4"/>
        <v>4.2369395402761586E-5</v>
      </c>
      <c r="Z55" s="8">
        <f t="shared" si="5"/>
        <v>1.0440055598888859E-2</v>
      </c>
      <c r="AA55" s="8">
        <f t="shared" si="6"/>
        <v>-4.1877010067075254E-3</v>
      </c>
      <c r="AB55" s="8">
        <f t="shared" si="7"/>
        <v>2.8669999129831163E-4</v>
      </c>
      <c r="AC55" s="8"/>
    </row>
    <row r="56" spans="1:29" x14ac:dyDescent="0.25">
      <c r="A56" s="1">
        <v>42996</v>
      </c>
      <c r="B56">
        <f>INDEX(SPY!H$8:H$258, MATCH(A56, SPY!A$8:A$258, 0))</f>
        <v>249.66500100000002</v>
      </c>
      <c r="C56">
        <f>INDEX(MSFT!H$8:H$258, MATCH(A56, MSFT!A$8:A$258, 0))</f>
        <v>75.195003499999999</v>
      </c>
      <c r="D56">
        <f>INDEX(F!H$8:H$258, MATCH(A56, F!A$8:A$258, 0))</f>
        <v>11.63</v>
      </c>
      <c r="E56">
        <f>INDEX(INTC!H$8:H$258, MATCH(A56, INTC!A$8:A$258, 0))</f>
        <v>37</v>
      </c>
      <c r="F56">
        <f>INDEX(GE!H$8:H$258, MATCH(A56, GE!A$8:A$258, 0))</f>
        <v>24.209999</v>
      </c>
      <c r="G56">
        <f>INDEX(CM!H$8:H$258, MATCH(A56, CM!A$8:A$258, 0))</f>
        <v>87.704998000000003</v>
      </c>
      <c r="H56" s="7">
        <f t="shared" si="8"/>
        <v>2.9123443166037466E-3</v>
      </c>
      <c r="I56" s="7">
        <f t="shared" si="9"/>
        <v>1.6651591847609616E-3</v>
      </c>
      <c r="J56" s="7">
        <f t="shared" si="10"/>
        <v>4.3177892918827713E-3</v>
      </c>
      <c r="K56" s="7">
        <f t="shared" si="11"/>
        <v>6.1183005590523575E-3</v>
      </c>
      <c r="L56" s="7">
        <f t="shared" si="12"/>
        <v>8.1198834062044239E-3</v>
      </c>
      <c r="M56" s="7">
        <f t="shared" si="13"/>
        <v>-4.7094984647015675E-3</v>
      </c>
      <c r="W56" s="8">
        <f t="shared" si="2"/>
        <v>2.4398043295844225E-3</v>
      </c>
      <c r="X56" s="8">
        <f t="shared" si="3"/>
        <v>1.6319984052384079E-4</v>
      </c>
      <c r="Y56" s="8">
        <f t="shared" si="4"/>
        <v>4.3601586872856861E-3</v>
      </c>
      <c r="Z56" s="8">
        <f t="shared" si="5"/>
        <v>4.4488197314991335E-3</v>
      </c>
      <c r="AA56" s="8">
        <f t="shared" si="6"/>
        <v>1.0756003739447236E-2</v>
      </c>
      <c r="AB56" s="8">
        <f t="shared" si="7"/>
        <v>-4.9905230139264184E-3</v>
      </c>
      <c r="AC56" s="8"/>
    </row>
    <row r="57" spans="1:29" x14ac:dyDescent="0.25">
      <c r="A57" s="1">
        <v>42997</v>
      </c>
      <c r="B57">
        <f>INDEX(SPY!H$8:H$258, MATCH(A57, SPY!A$8:A$258, 0))</f>
        <v>249.98500050000001</v>
      </c>
      <c r="C57">
        <f>INDEX(MSFT!H$8:H$258, MATCH(A57, MSFT!A$8:A$258, 0))</f>
        <v>75.325000500000002</v>
      </c>
      <c r="D57">
        <f>INDEX(F!H$8:H$258, MATCH(A57, F!A$8:A$258, 0))</f>
        <v>11.675000000000001</v>
      </c>
      <c r="E57">
        <f>INDEX(INTC!H$8:H$258, MATCH(A57, INTC!A$8:A$258, 0))</f>
        <v>37.215000500000002</v>
      </c>
      <c r="F57">
        <f>INDEX(GE!H$8:H$258, MATCH(A57, GE!A$8:A$258, 0))</f>
        <v>24.33</v>
      </c>
      <c r="G57">
        <f>INDEX(CM!H$8:H$258, MATCH(A57, CM!A$8:A$258, 0))</f>
        <v>87.614998</v>
      </c>
      <c r="H57" s="7">
        <f t="shared" si="8"/>
        <v>1.281715493634586E-3</v>
      </c>
      <c r="I57" s="7">
        <f t="shared" si="9"/>
        <v>1.7287983768762378E-3</v>
      </c>
      <c r="J57" s="7">
        <f t="shared" si="10"/>
        <v>3.869303525365428E-3</v>
      </c>
      <c r="K57" s="7">
        <f t="shared" si="11"/>
        <v>5.8108243243243825E-3</v>
      </c>
      <c r="L57" s="7">
        <f t="shared" si="12"/>
        <v>4.9566710019276943E-3</v>
      </c>
      <c r="M57" s="7">
        <f t="shared" si="13"/>
        <v>-1.0261672886647053E-3</v>
      </c>
      <c r="W57" s="8">
        <f t="shared" si="2"/>
        <v>8.0917550661526187E-4</v>
      </c>
      <c r="X57" s="8">
        <f t="shared" si="3"/>
        <v>2.2683903263911705E-4</v>
      </c>
      <c r="Y57" s="8">
        <f t="shared" si="4"/>
        <v>3.9116729207683432E-3</v>
      </c>
      <c r="Z57" s="8">
        <f t="shared" si="5"/>
        <v>4.1413434967711577E-3</v>
      </c>
      <c r="AA57" s="8">
        <f t="shared" si="6"/>
        <v>7.5927913351705057E-3</v>
      </c>
      <c r="AB57" s="8">
        <f t="shared" si="7"/>
        <v>-1.307191837889556E-3</v>
      </c>
      <c r="AC57" s="8"/>
    </row>
    <row r="58" spans="1:29" x14ac:dyDescent="0.25">
      <c r="A58" s="1">
        <v>42998</v>
      </c>
      <c r="B58">
        <f>INDEX(SPY!H$8:H$258, MATCH(A58, SPY!A$8:A$258, 0))</f>
        <v>250.06500249999999</v>
      </c>
      <c r="C58">
        <f>INDEX(MSFT!H$8:H$258, MATCH(A58, MSFT!A$8:A$258, 0))</f>
        <v>75.14500000000001</v>
      </c>
      <c r="D58">
        <f>INDEX(F!H$8:H$258, MATCH(A58, F!A$8:A$258, 0))</f>
        <v>11.695</v>
      </c>
      <c r="E58">
        <f>INDEX(INTC!H$8:H$258, MATCH(A58, INTC!A$8:A$258, 0))</f>
        <v>37.15</v>
      </c>
      <c r="F58">
        <f>INDEX(GE!H$8:H$258, MATCH(A58, GE!A$8:A$258, 0))</f>
        <v>24.2600005</v>
      </c>
      <c r="G58">
        <f>INDEX(CM!H$8:H$258, MATCH(A58, CM!A$8:A$258, 0))</f>
        <v>87.735000499999998</v>
      </c>
      <c r="H58" s="7">
        <f t="shared" si="8"/>
        <v>3.2002720099192126E-4</v>
      </c>
      <c r="I58" s="7">
        <f t="shared" si="9"/>
        <v>-2.389651494260413E-3</v>
      </c>
      <c r="J58" s="7">
        <f t="shared" si="10"/>
        <v>1.7130620985010339E-3</v>
      </c>
      <c r="K58" s="7">
        <f t="shared" si="11"/>
        <v>-1.7466209626949641E-3</v>
      </c>
      <c r="L58" s="7">
        <f t="shared" si="12"/>
        <v>-2.8770859021782984E-3</v>
      </c>
      <c r="M58" s="7">
        <f t="shared" si="13"/>
        <v>1.3696570534647303E-3</v>
      </c>
      <c r="W58" s="8">
        <f t="shared" si="2"/>
        <v>-1.5251278602740288E-4</v>
      </c>
      <c r="X58" s="8">
        <f t="shared" si="3"/>
        <v>-3.8916108384975338E-3</v>
      </c>
      <c r="Y58" s="8">
        <f t="shared" si="4"/>
        <v>1.755431493903949E-3</v>
      </c>
      <c r="Z58" s="8">
        <f t="shared" si="5"/>
        <v>-3.4161017902481884E-3</v>
      </c>
      <c r="AA58" s="8">
        <f t="shared" si="6"/>
        <v>-2.409655689354865E-4</v>
      </c>
      <c r="AB58" s="8">
        <f t="shared" si="7"/>
        <v>1.0886325042398796E-3</v>
      </c>
      <c r="AC58" s="8"/>
    </row>
    <row r="59" spans="1:29" x14ac:dyDescent="0.25">
      <c r="A59" s="1">
        <v>42999</v>
      </c>
      <c r="B59">
        <f>INDEX(SPY!H$8:H$258, MATCH(A59, SPY!A$8:A$258, 0))</f>
        <v>249.63500199999999</v>
      </c>
      <c r="C59">
        <f>INDEX(MSFT!H$8:H$258, MATCH(A59, MSFT!A$8:A$258, 0))</f>
        <v>74.66</v>
      </c>
      <c r="D59">
        <f>INDEX(F!H$8:H$258, MATCH(A59, F!A$8:A$258, 0))</f>
        <v>11.715</v>
      </c>
      <c r="E59">
        <f>INDEX(INTC!H$8:H$258, MATCH(A59, INTC!A$8:A$258, 0))</f>
        <v>37.095001499999995</v>
      </c>
      <c r="F59">
        <f>INDEX(GE!H$8:H$258, MATCH(A59, GE!A$8:A$258, 0))</f>
        <v>24.54</v>
      </c>
      <c r="G59">
        <f>INDEX(CM!H$8:H$258, MATCH(A59, CM!A$8:A$258, 0))</f>
        <v>87.860000999999997</v>
      </c>
      <c r="H59" s="7">
        <f t="shared" si="8"/>
        <v>-1.7195548985308553E-3</v>
      </c>
      <c r="I59" s="7">
        <f t="shared" si="9"/>
        <v>-6.4541885687672308E-3</v>
      </c>
      <c r="J59" s="7">
        <f t="shared" si="10"/>
        <v>1.710132535271447E-3</v>
      </c>
      <c r="K59" s="7">
        <f t="shared" si="11"/>
        <v>-1.4804441453567566E-3</v>
      </c>
      <c r="L59" s="7">
        <f t="shared" si="12"/>
        <v>1.1541611468639452E-2</v>
      </c>
      <c r="M59" s="7">
        <f t="shared" si="13"/>
        <v>1.4247506615104966E-3</v>
      </c>
      <c r="W59" s="8">
        <f t="shared" si="2"/>
        <v>-2.1920948855501795E-3</v>
      </c>
      <c r="X59" s="8">
        <f t="shared" si="3"/>
        <v>-7.9561479130043512E-3</v>
      </c>
      <c r="Y59" s="8">
        <f t="shared" si="4"/>
        <v>1.7525019306743621E-3</v>
      </c>
      <c r="Z59" s="8">
        <f t="shared" si="5"/>
        <v>-3.149924972909981E-3</v>
      </c>
      <c r="AA59" s="8">
        <f t="shared" si="6"/>
        <v>1.4177731801882264E-2</v>
      </c>
      <c r="AB59" s="8">
        <f t="shared" si="7"/>
        <v>1.1437261122856459E-3</v>
      </c>
      <c r="AC59" s="8"/>
    </row>
    <row r="60" spans="1:29" x14ac:dyDescent="0.25">
      <c r="A60" s="1">
        <v>43000</v>
      </c>
      <c r="B60">
        <f>INDEX(SPY!H$8:H$258, MATCH(A60, SPY!A$8:A$258, 0))</f>
        <v>249.2450025</v>
      </c>
      <c r="C60">
        <f>INDEX(MSFT!H$8:H$258, MATCH(A60, MSFT!A$8:A$258, 0))</f>
        <v>74.200001</v>
      </c>
      <c r="D60">
        <f>INDEX(F!H$8:H$258, MATCH(A60, F!A$8:A$258, 0))</f>
        <v>11.79</v>
      </c>
      <c r="E60">
        <f>INDEX(INTC!H$8:H$258, MATCH(A60, INTC!A$8:A$258, 0))</f>
        <v>37.065000499999996</v>
      </c>
      <c r="F60">
        <f>INDEX(GE!H$8:H$258, MATCH(A60, GE!A$8:A$258, 0))</f>
        <v>24.855000499999999</v>
      </c>
      <c r="G60">
        <f>INDEX(CM!H$8:H$258, MATCH(A60, CM!A$8:A$258, 0))</f>
        <v>88.5</v>
      </c>
      <c r="H60" s="7">
        <f t="shared" si="8"/>
        <v>-1.5622789147172063E-3</v>
      </c>
      <c r="I60" s="7">
        <f t="shared" si="9"/>
        <v>-6.1612510045539279E-3</v>
      </c>
      <c r="J60" s="7">
        <f t="shared" si="10"/>
        <v>6.4020486555697214E-3</v>
      </c>
      <c r="K60" s="7">
        <f t="shared" si="11"/>
        <v>-8.0876125587968004E-4</v>
      </c>
      <c r="L60" s="7">
        <f t="shared" si="12"/>
        <v>1.2836206193969031E-2</v>
      </c>
      <c r="M60" s="7">
        <f t="shared" si="13"/>
        <v>7.2843044925529092E-3</v>
      </c>
      <c r="W60" s="8">
        <f t="shared" si="2"/>
        <v>-2.0348189017365304E-3</v>
      </c>
      <c r="X60" s="8">
        <f t="shared" si="3"/>
        <v>-7.6632103487910483E-3</v>
      </c>
      <c r="Y60" s="8">
        <f t="shared" si="4"/>
        <v>6.4444180509726362E-3</v>
      </c>
      <c r="Z60" s="8">
        <f t="shared" si="5"/>
        <v>-2.4782420834329045E-3</v>
      </c>
      <c r="AA60" s="8">
        <f t="shared" si="6"/>
        <v>1.5472326527211843E-2</v>
      </c>
      <c r="AB60" s="8">
        <f t="shared" si="7"/>
        <v>7.0032799433280583E-3</v>
      </c>
      <c r="AC60" s="8"/>
    </row>
    <row r="61" spans="1:29" x14ac:dyDescent="0.25">
      <c r="A61" s="1">
        <v>43003</v>
      </c>
      <c r="B61">
        <f>INDEX(SPY!H$8:H$258, MATCH(A61, SPY!A$8:A$258, 0))</f>
        <v>249.03999349999998</v>
      </c>
      <c r="C61">
        <f>INDEX(MSFT!H$8:H$258, MATCH(A61, MSFT!A$8:A$258, 0))</f>
        <v>73.674999</v>
      </c>
      <c r="D61">
        <f>INDEX(F!H$8:H$258, MATCH(A61, F!A$8:A$258, 0))</f>
        <v>11.91</v>
      </c>
      <c r="E61">
        <f>INDEX(INTC!H$8:H$258, MATCH(A61, INTC!A$8:A$258, 0))</f>
        <v>37.104999499999998</v>
      </c>
      <c r="F61">
        <f>INDEX(GE!H$8:H$258, MATCH(A61, GE!A$8:A$258, 0))</f>
        <v>25.015000499999999</v>
      </c>
      <c r="G61">
        <f>INDEX(CM!H$8:H$258, MATCH(A61, CM!A$8:A$258, 0))</f>
        <v>88.815002499999991</v>
      </c>
      <c r="H61" s="7">
        <f t="shared" si="8"/>
        <v>-8.2252000218146083E-4</v>
      </c>
      <c r="I61" s="7">
        <f t="shared" si="9"/>
        <v>-7.0754985569339906E-3</v>
      </c>
      <c r="J61" s="7">
        <f t="shared" si="10"/>
        <v>1.0178117048346142E-2</v>
      </c>
      <c r="K61" s="7">
        <f t="shared" si="11"/>
        <v>1.0791582209745735E-3</v>
      </c>
      <c r="L61" s="7">
        <f t="shared" si="12"/>
        <v>6.4373364225037994E-3</v>
      </c>
      <c r="M61" s="7">
        <f t="shared" si="13"/>
        <v>3.5593502824857789E-3</v>
      </c>
      <c r="W61" s="8">
        <f t="shared" si="2"/>
        <v>-1.295059989200785E-3</v>
      </c>
      <c r="X61" s="8">
        <f t="shared" si="3"/>
        <v>-8.5774579011711118E-3</v>
      </c>
      <c r="Y61" s="8">
        <f t="shared" si="4"/>
        <v>1.0220486443749057E-2</v>
      </c>
      <c r="Z61" s="8">
        <f t="shared" si="5"/>
        <v>-5.9032260657865092E-4</v>
      </c>
      <c r="AA61" s="8">
        <f t="shared" si="6"/>
        <v>9.0734567557466117E-3</v>
      </c>
      <c r="AB61" s="8">
        <f t="shared" si="7"/>
        <v>3.278325733260928E-3</v>
      </c>
      <c r="AC61" s="8"/>
    </row>
    <row r="62" spans="1:29" x14ac:dyDescent="0.25">
      <c r="A62" s="1">
        <v>43004</v>
      </c>
      <c r="B62">
        <f>INDEX(SPY!H$8:H$258, MATCH(A62, SPY!A$8:A$258, 0))</f>
        <v>249.25</v>
      </c>
      <c r="C62">
        <f>INDEX(MSFT!H$8:H$258, MATCH(A62, MSFT!A$8:A$258, 0))</f>
        <v>73.465000000000003</v>
      </c>
      <c r="D62">
        <f>INDEX(F!H$8:H$258, MATCH(A62, F!A$8:A$258, 0))</f>
        <v>11.94</v>
      </c>
      <c r="E62">
        <f>INDEX(INTC!H$8:H$258, MATCH(A62, INTC!A$8:A$258, 0))</f>
        <v>37.340000000000003</v>
      </c>
      <c r="F62">
        <f>INDEX(GE!H$8:H$258, MATCH(A62, GE!A$8:A$258, 0))</f>
        <v>25.04</v>
      </c>
      <c r="G62">
        <f>INDEX(CM!H$8:H$258, MATCH(A62, CM!A$8:A$258, 0))</f>
        <v>89.039997</v>
      </c>
      <c r="H62" s="7">
        <f t="shared" si="8"/>
        <v>8.4326415628508268E-4</v>
      </c>
      <c r="I62" s="7">
        <f t="shared" si="9"/>
        <v>-2.8503427600996135E-3</v>
      </c>
      <c r="J62" s="7">
        <f t="shared" si="10"/>
        <v>2.5188916876573769E-3</v>
      </c>
      <c r="K62" s="7">
        <f t="shared" si="11"/>
        <v>6.3333918115267805E-3</v>
      </c>
      <c r="L62" s="7">
        <f t="shared" si="12"/>
        <v>9.9938035180130577E-4</v>
      </c>
      <c r="M62" s="7">
        <f t="shared" si="13"/>
        <v>2.5332938542675628E-3</v>
      </c>
      <c r="W62" s="8">
        <f t="shared" si="2"/>
        <v>3.7072416926575854E-4</v>
      </c>
      <c r="X62" s="8">
        <f t="shared" si="3"/>
        <v>-4.3523021043367343E-3</v>
      </c>
      <c r="Y62" s="8">
        <f t="shared" si="4"/>
        <v>2.5612610830602917E-3</v>
      </c>
      <c r="Z62" s="8">
        <f t="shared" si="5"/>
        <v>4.6639109839735557E-3</v>
      </c>
      <c r="AA62" s="8">
        <f t="shared" si="6"/>
        <v>3.6355006850441176E-3</v>
      </c>
      <c r="AB62" s="8">
        <f t="shared" si="7"/>
        <v>2.2522693050427119E-3</v>
      </c>
      <c r="AC62" s="8"/>
    </row>
    <row r="63" spans="1:29" x14ac:dyDescent="0.25">
      <c r="A63" s="1">
        <v>43005</v>
      </c>
      <c r="B63">
        <f>INDEX(SPY!H$8:H$258, MATCH(A63, SPY!A$8:A$258, 0))</f>
        <v>249.96500400000002</v>
      </c>
      <c r="C63">
        <f>INDEX(MSFT!H$8:H$258, MATCH(A63, MSFT!A$8:A$258, 0))</f>
        <v>73.700000500000002</v>
      </c>
      <c r="D63">
        <f>INDEX(F!H$8:H$258, MATCH(A63, F!A$8:A$258, 0))</f>
        <v>11.965</v>
      </c>
      <c r="E63">
        <f>INDEX(INTC!H$8:H$258, MATCH(A63, INTC!A$8:A$258, 0))</f>
        <v>37.58</v>
      </c>
      <c r="F63">
        <f>INDEX(GE!H$8:H$258, MATCH(A63, GE!A$8:A$258, 0))</f>
        <v>24.685000500000001</v>
      </c>
      <c r="G63">
        <f>INDEX(CM!H$8:H$258, MATCH(A63, CM!A$8:A$258, 0))</f>
        <v>87.59</v>
      </c>
      <c r="H63" s="7">
        <f t="shared" si="8"/>
        <v>2.8686218655968776E-3</v>
      </c>
      <c r="I63" s="7">
        <f t="shared" si="9"/>
        <v>3.1988089566459968E-3</v>
      </c>
      <c r="J63" s="7">
        <f t="shared" si="10"/>
        <v>2.0938023450586562E-3</v>
      </c>
      <c r="K63" s="7">
        <f t="shared" si="11"/>
        <v>6.42742367434373E-3</v>
      </c>
      <c r="L63" s="7">
        <f t="shared" si="12"/>
        <v>-1.4177296325878521E-2</v>
      </c>
      <c r="M63" s="7">
        <f t="shared" si="13"/>
        <v>-1.6284782669073947E-2</v>
      </c>
      <c r="W63" s="8">
        <f t="shared" si="2"/>
        <v>2.3960818785775536E-3</v>
      </c>
      <c r="X63" s="8">
        <f t="shared" si="3"/>
        <v>1.6968496124088761E-3</v>
      </c>
      <c r="Y63" s="8">
        <f t="shared" si="4"/>
        <v>2.136171740461571E-3</v>
      </c>
      <c r="Z63" s="8">
        <f t="shared" si="5"/>
        <v>4.7579428467905052E-3</v>
      </c>
      <c r="AA63" s="8">
        <f t="shared" si="6"/>
        <v>-1.1541175992635709E-2</v>
      </c>
      <c r="AB63" s="8">
        <f t="shared" si="7"/>
        <v>-1.6565807218298798E-2</v>
      </c>
      <c r="AC63" s="8"/>
    </row>
    <row r="64" spans="1:29" x14ac:dyDescent="0.25">
      <c r="A64" s="1">
        <v>43006</v>
      </c>
      <c r="B64">
        <f>INDEX(SPY!H$8:H$258, MATCH(A64, SPY!A$8:A$258, 0))</f>
        <v>250.04000100000002</v>
      </c>
      <c r="C64">
        <f>INDEX(MSFT!H$8:H$258, MATCH(A64, MSFT!A$8:A$258, 0))</f>
        <v>73.705002000000007</v>
      </c>
      <c r="D64">
        <f>INDEX(F!H$8:H$258, MATCH(A64, F!A$8:A$258, 0))</f>
        <v>11.955</v>
      </c>
      <c r="E64">
        <f>INDEX(INTC!H$8:H$258, MATCH(A64, INTC!A$8:A$258, 0))</f>
        <v>37.575001</v>
      </c>
      <c r="F64">
        <f>INDEX(GE!H$8:H$258, MATCH(A64, GE!A$8:A$258, 0))</f>
        <v>24.314999499999999</v>
      </c>
      <c r="G64">
        <f>INDEX(CM!H$8:H$258, MATCH(A64, CM!A$8:A$258, 0))</f>
        <v>87.419997999999993</v>
      </c>
      <c r="H64" s="7">
        <f t="shared" si="8"/>
        <v>3.0002999939942075E-4</v>
      </c>
      <c r="I64" s="7">
        <f t="shared" si="9"/>
        <v>6.7862957477264556E-5</v>
      </c>
      <c r="J64" s="7">
        <f t="shared" si="10"/>
        <v>-8.3577099874632566E-4</v>
      </c>
      <c r="K64" s="7">
        <f t="shared" si="11"/>
        <v>-1.3302288451298502E-4</v>
      </c>
      <c r="L64" s="7">
        <f t="shared" si="12"/>
        <v>-1.4988899838183191E-2</v>
      </c>
      <c r="M64" s="7">
        <f t="shared" si="13"/>
        <v>-1.9408836625186764E-3</v>
      </c>
      <c r="W64" s="8">
        <f t="shared" si="2"/>
        <v>-1.7250998761990339E-4</v>
      </c>
      <c r="X64" s="8">
        <f t="shared" si="3"/>
        <v>-1.4340963867598563E-3</v>
      </c>
      <c r="Y64" s="8">
        <f t="shared" si="4"/>
        <v>-7.9340160334341072E-4</v>
      </c>
      <c r="Z64" s="8">
        <f t="shared" si="5"/>
        <v>-1.8025037120662094E-3</v>
      </c>
      <c r="AA64" s="8">
        <f t="shared" si="6"/>
        <v>-1.2352779504940379E-2</v>
      </c>
      <c r="AB64" s="8">
        <f t="shared" si="7"/>
        <v>-2.2219082117435271E-3</v>
      </c>
      <c r="AC64" s="8"/>
    </row>
    <row r="65" spans="1:29" x14ac:dyDescent="0.25">
      <c r="A65" s="1">
        <v>43007</v>
      </c>
      <c r="B65">
        <f>INDEX(SPY!H$8:H$258, MATCH(A65, SPY!A$8:A$258, 0))</f>
        <v>250.78499600000001</v>
      </c>
      <c r="C65">
        <f>INDEX(MSFT!H$8:H$258, MATCH(A65, MSFT!A$8:A$258, 0))</f>
        <v>74.215000000000003</v>
      </c>
      <c r="D65">
        <f>INDEX(F!H$8:H$258, MATCH(A65, F!A$8:A$258, 0))</f>
        <v>11.97</v>
      </c>
      <c r="E65">
        <f>INDEX(INTC!H$8:H$258, MATCH(A65, INTC!A$8:A$258, 0))</f>
        <v>37.960001000000005</v>
      </c>
      <c r="F65">
        <f>INDEX(GE!H$8:H$258, MATCH(A65, GE!A$8:A$258, 0))</f>
        <v>24.199999500000001</v>
      </c>
      <c r="G65">
        <f>INDEX(CM!H$8:H$258, MATCH(A65, CM!A$8:A$258, 0))</f>
        <v>87.609996999999993</v>
      </c>
      <c r="H65" s="7">
        <f t="shared" si="8"/>
        <v>2.9795032675591321E-3</v>
      </c>
      <c r="I65" s="7">
        <f t="shared" si="9"/>
        <v>6.9194489676561695E-3</v>
      </c>
      <c r="J65" s="7">
        <f t="shared" si="10"/>
        <v>1.2547051442911392E-3</v>
      </c>
      <c r="K65" s="7">
        <f t="shared" si="11"/>
        <v>1.0246174045344806E-2</v>
      </c>
      <c r="L65" s="7">
        <f t="shared" si="12"/>
        <v>-4.729590884836269E-3</v>
      </c>
      <c r="M65" s="7">
        <f t="shared" si="13"/>
        <v>2.1734043050424261E-3</v>
      </c>
      <c r="W65" s="8">
        <f t="shared" si="2"/>
        <v>2.506963280539808E-3</v>
      </c>
      <c r="X65" s="8">
        <f t="shared" si="3"/>
        <v>5.4174896234190483E-3</v>
      </c>
      <c r="Y65" s="8">
        <f t="shared" si="4"/>
        <v>1.2970745396940543E-3</v>
      </c>
      <c r="Z65" s="8">
        <f t="shared" si="5"/>
        <v>8.5766932177915815E-3</v>
      </c>
      <c r="AA65" s="8">
        <f t="shared" si="6"/>
        <v>-2.0934705515934572E-3</v>
      </c>
      <c r="AB65" s="8">
        <f t="shared" si="7"/>
        <v>1.8923797558175754E-3</v>
      </c>
      <c r="AC65" s="8"/>
    </row>
    <row r="66" spans="1:29" x14ac:dyDescent="0.25">
      <c r="A66" s="1">
        <v>43010</v>
      </c>
      <c r="B66">
        <f>INDEX(SPY!H$8:H$258, MATCH(A66, SPY!A$8:A$258, 0))</f>
        <v>251.90500600000001</v>
      </c>
      <c r="C66">
        <f>INDEX(MSFT!H$8:H$258, MATCH(A66, MSFT!A$8:A$258, 0))</f>
        <v>74.66</v>
      </c>
      <c r="D66">
        <f>INDEX(F!H$8:H$258, MATCH(A66, F!A$8:A$258, 0))</f>
        <v>12.045</v>
      </c>
      <c r="E66">
        <f>INDEX(INTC!H$8:H$258, MATCH(A66, INTC!A$8:A$258, 0))</f>
        <v>38.58</v>
      </c>
      <c r="F66">
        <f>INDEX(GE!H$8:H$258, MATCH(A66, GE!A$8:A$258, 0))</f>
        <v>24.394999500000001</v>
      </c>
      <c r="G66">
        <f>INDEX(CM!H$8:H$258, MATCH(A66, CM!A$8:A$258, 0))</f>
        <v>87.674999000000014</v>
      </c>
      <c r="H66" s="7">
        <f t="shared" si="8"/>
        <v>4.466016778770958E-3</v>
      </c>
      <c r="I66" s="7">
        <f t="shared" si="9"/>
        <v>5.9960924341439488E-3</v>
      </c>
      <c r="J66" s="7">
        <f t="shared" si="10"/>
        <v>6.2656641604009432E-3</v>
      </c>
      <c r="K66" s="7">
        <f t="shared" si="11"/>
        <v>1.6332955312619534E-2</v>
      </c>
      <c r="L66" s="7">
        <f t="shared" si="12"/>
        <v>8.0578514061539659E-3</v>
      </c>
      <c r="M66" s="7">
        <f t="shared" si="13"/>
        <v>7.4194729170029648E-4</v>
      </c>
      <c r="W66" s="8">
        <f t="shared" si="2"/>
        <v>3.993476791751634E-3</v>
      </c>
      <c r="X66" s="8">
        <f t="shared" si="3"/>
        <v>4.4941330899068276E-3</v>
      </c>
      <c r="Y66" s="8">
        <f t="shared" si="4"/>
        <v>6.308033555803858E-3</v>
      </c>
      <c r="Z66" s="8">
        <f t="shared" si="5"/>
        <v>1.4663474485066309E-2</v>
      </c>
      <c r="AA66" s="8">
        <f t="shared" si="6"/>
        <v>1.0693971739396778E-2</v>
      </c>
      <c r="AB66" s="8">
        <f t="shared" si="7"/>
        <v>4.6092274247544582E-4</v>
      </c>
      <c r="AC66" s="8"/>
    </row>
    <row r="67" spans="1:29" x14ac:dyDescent="0.25">
      <c r="A67" s="1">
        <v>43011</v>
      </c>
      <c r="B67">
        <f>INDEX(SPY!H$8:H$258, MATCH(A67, SPY!A$8:A$258, 0))</f>
        <v>252.59000400000002</v>
      </c>
      <c r="C67">
        <f>INDEX(MSFT!H$8:H$258, MATCH(A67, MSFT!A$8:A$258, 0))</f>
        <v>74.465000000000003</v>
      </c>
      <c r="D67">
        <f>INDEX(F!H$8:H$258, MATCH(A67, F!A$8:A$258, 0))</f>
        <v>12.33</v>
      </c>
      <c r="E67">
        <f>INDEX(INTC!H$8:H$258, MATCH(A67, INTC!A$8:A$258, 0))</f>
        <v>39.165001000000004</v>
      </c>
      <c r="F67">
        <f>INDEX(GE!H$8:H$258, MATCH(A67, GE!A$8:A$258, 0))</f>
        <v>24.704999999999998</v>
      </c>
      <c r="G67">
        <f>INDEX(CM!H$8:H$258, MATCH(A67, CM!A$8:A$258, 0))</f>
        <v>88.320003499999999</v>
      </c>
      <c r="H67" s="7">
        <f t="shared" si="8"/>
        <v>2.7192710890390453E-3</v>
      </c>
      <c r="I67" s="7">
        <f t="shared" si="9"/>
        <v>-2.6118403428876664E-3</v>
      </c>
      <c r="J67" s="7">
        <f t="shared" si="10"/>
        <v>2.3661270236612714E-2</v>
      </c>
      <c r="K67" s="7">
        <f t="shared" si="11"/>
        <v>1.516332296526712E-2</v>
      </c>
      <c r="L67" s="7">
        <f t="shared" si="12"/>
        <v>1.2707542789660539E-2</v>
      </c>
      <c r="M67" s="7">
        <f t="shared" si="13"/>
        <v>7.3567665509752054E-3</v>
      </c>
      <c r="W67" s="8">
        <f t="shared" si="2"/>
        <v>2.2467311020197213E-3</v>
      </c>
      <c r="X67" s="8">
        <f t="shared" si="3"/>
        <v>-4.1137996871247872E-3</v>
      </c>
      <c r="Y67" s="8">
        <f t="shared" si="4"/>
        <v>2.3703639632015629E-2</v>
      </c>
      <c r="Z67" s="8">
        <f t="shared" si="5"/>
        <v>1.3493842137713895E-2</v>
      </c>
      <c r="AA67" s="8">
        <f t="shared" si="6"/>
        <v>1.5343663122903351E-2</v>
      </c>
      <c r="AB67" s="8">
        <f t="shared" si="7"/>
        <v>7.0757420017503545E-3</v>
      </c>
      <c r="AC67" s="8"/>
    </row>
    <row r="68" spans="1:29" x14ac:dyDescent="0.25">
      <c r="A68" s="1">
        <v>43012</v>
      </c>
      <c r="B68">
        <f>INDEX(SPY!H$8:H$258, MATCH(A68, SPY!A$8:A$258, 0))</f>
        <v>252.925003</v>
      </c>
      <c r="C68">
        <f>INDEX(MSFT!H$8:H$258, MATCH(A68, MSFT!A$8:A$258, 0))</f>
        <v>74.389999000000003</v>
      </c>
      <c r="D68">
        <f>INDEX(F!H$8:H$258, MATCH(A68, F!A$8:A$258, 0))</f>
        <v>12.315000000000001</v>
      </c>
      <c r="E68">
        <f>INDEX(INTC!H$8:H$258, MATCH(A68, INTC!A$8:A$258, 0))</f>
        <v>39.364999500000003</v>
      </c>
      <c r="F68">
        <f>INDEX(GE!H$8:H$258, MATCH(A68, GE!A$8:A$258, 0))</f>
        <v>24.679999500000001</v>
      </c>
      <c r="G68">
        <f>INDEX(CM!H$8:H$258, MATCH(A68, CM!A$8:A$258, 0))</f>
        <v>88.840000500000002</v>
      </c>
      <c r="H68" s="7">
        <f t="shared" si="8"/>
        <v>1.3262559669621051E-3</v>
      </c>
      <c r="I68" s="7">
        <f t="shared" si="9"/>
        <v>-1.007198012489093E-3</v>
      </c>
      <c r="J68" s="7">
        <f t="shared" si="10"/>
        <v>-1.2165450121653521E-3</v>
      </c>
      <c r="K68" s="7">
        <f t="shared" si="11"/>
        <v>5.1065618509750456E-3</v>
      </c>
      <c r="L68" s="7">
        <f t="shared" si="12"/>
        <v>-1.0119611414692296E-3</v>
      </c>
      <c r="M68" s="7">
        <f t="shared" si="13"/>
        <v>5.8876469587096835E-3</v>
      </c>
      <c r="W68" s="8">
        <f t="shared" ref="W68:W131" si="16">H68-$P$4</f>
        <v>8.5371597994278101E-4</v>
      </c>
      <c r="X68" s="8">
        <f t="shared" ref="X68:X131" si="17">I68-Q$4</f>
        <v>-2.5091573567262138E-3</v>
      </c>
      <c r="Y68" s="8">
        <f t="shared" ref="Y68:Y131" si="18">J68-R$4</f>
        <v>-1.1741756167624371E-3</v>
      </c>
      <c r="Z68" s="8">
        <f t="shared" ref="Z68:Z131" si="19">K68-S$4</f>
        <v>3.4370810234218212E-3</v>
      </c>
      <c r="AA68" s="8">
        <f t="shared" ref="AA68:AA131" si="20">L68-T$4</f>
        <v>1.6241591917735823E-3</v>
      </c>
      <c r="AB68" s="8">
        <f t="shared" ref="AB68:AB131" si="21">M68-U$4</f>
        <v>5.6066224094848327E-3</v>
      </c>
      <c r="AC68" s="8"/>
    </row>
    <row r="69" spans="1:29" x14ac:dyDescent="0.25">
      <c r="A69" s="1">
        <v>43013</v>
      </c>
      <c r="B69">
        <f>INDEX(SPY!H$8:H$258, MATCH(A69, SPY!A$8:A$258, 0))</f>
        <v>254.0999985</v>
      </c>
      <c r="C69">
        <f>INDEX(MSFT!H$8:H$258, MATCH(A69, MSFT!A$8:A$258, 0))</f>
        <v>75.595000999999996</v>
      </c>
      <c r="D69">
        <f>INDEX(F!H$8:H$258, MATCH(A69, F!A$8:A$258, 0))</f>
        <v>12.295</v>
      </c>
      <c r="E69">
        <f>INDEX(INTC!H$8:H$258, MATCH(A69, INTC!A$8:A$258, 0))</f>
        <v>39.514999500000002</v>
      </c>
      <c r="F69">
        <f>INDEX(GE!H$8:H$258, MATCH(A69, GE!A$8:A$258, 0))</f>
        <v>24.465</v>
      </c>
      <c r="G69">
        <f>INDEX(CM!H$8:H$258, MATCH(A69, CM!A$8:A$258, 0))</f>
        <v>88.479999499999991</v>
      </c>
      <c r="H69" s="7">
        <f t="shared" ref="H69:H132" si="22">(B69-B68)/B68</f>
        <v>4.6456280955346841E-3</v>
      </c>
      <c r="I69" s="7">
        <f t="shared" ref="I69:I132" si="23">(C69-C68)/C68</f>
        <v>1.6198440868375238E-2</v>
      </c>
      <c r="J69" s="7">
        <f t="shared" ref="J69:J132" si="24">(D69-D68)/D68</f>
        <v>-1.6240357287861428E-3</v>
      </c>
      <c r="K69" s="7">
        <f t="shared" ref="K69:K132" si="25">(E69-E68)/E68</f>
        <v>3.8104916018098403E-3</v>
      </c>
      <c r="L69" s="7">
        <f t="shared" ref="L69:L132" si="26">(F69-F68)/F68</f>
        <v>-8.7114872105245027E-3</v>
      </c>
      <c r="M69" s="7">
        <f t="shared" ref="M69:M132" si="27">(G69-G68)/G68</f>
        <v>-4.0522399591838261E-3</v>
      </c>
      <c r="W69" s="8">
        <f t="shared" si="16"/>
        <v>4.17308810851536E-3</v>
      </c>
      <c r="X69" s="8">
        <f t="shared" si="17"/>
        <v>1.4696481524138117E-2</v>
      </c>
      <c r="Y69" s="8">
        <f t="shared" si="18"/>
        <v>-1.5816663333832277E-3</v>
      </c>
      <c r="Z69" s="8">
        <f t="shared" si="19"/>
        <v>2.1410107742566159E-3</v>
      </c>
      <c r="AA69" s="8">
        <f t="shared" si="20"/>
        <v>-6.0753668772816904E-3</v>
      </c>
      <c r="AB69" s="8">
        <f t="shared" si="21"/>
        <v>-4.333264508408677E-3</v>
      </c>
      <c r="AC69" s="8"/>
    </row>
    <row r="70" spans="1:29" x14ac:dyDescent="0.25">
      <c r="A70" s="1">
        <v>43014</v>
      </c>
      <c r="B70">
        <f>INDEX(SPY!H$8:H$258, MATCH(A70, SPY!A$8:A$258, 0))</f>
        <v>254.2599945</v>
      </c>
      <c r="C70">
        <f>INDEX(MSFT!H$8:H$258, MATCH(A70, MSFT!A$8:A$258, 0))</f>
        <v>75.83499900000001</v>
      </c>
      <c r="D70">
        <f>INDEX(F!H$8:H$258, MATCH(A70, F!A$8:A$258, 0))</f>
        <v>12.254999999999999</v>
      </c>
      <c r="E70">
        <f>INDEX(INTC!H$8:H$258, MATCH(A70, INTC!A$8:A$258, 0))</f>
        <v>39.614999499999996</v>
      </c>
      <c r="F70">
        <f>INDEX(GE!H$8:H$258, MATCH(A70, GE!A$8:A$258, 0))</f>
        <v>24.3999995</v>
      </c>
      <c r="G70">
        <f>INDEX(CM!H$8:H$258, MATCH(A70, CM!A$8:A$258, 0))</f>
        <v>88.479999500000005</v>
      </c>
      <c r="H70" s="7">
        <f t="shared" si="22"/>
        <v>6.2965761882917404E-4</v>
      </c>
      <c r="I70" s="7">
        <f t="shared" si="23"/>
        <v>3.1747866502444275E-3</v>
      </c>
      <c r="J70" s="7">
        <f t="shared" si="24"/>
        <v>-3.2533550223668908E-3</v>
      </c>
      <c r="K70" s="7">
        <f t="shared" si="25"/>
        <v>2.5306845821924991E-3</v>
      </c>
      <c r="L70" s="7">
        <f t="shared" si="26"/>
        <v>-2.6568771714694469E-3</v>
      </c>
      <c r="M70" s="7">
        <f t="shared" si="27"/>
        <v>1.6061092671233576E-16</v>
      </c>
      <c r="W70" s="8">
        <f t="shared" si="16"/>
        <v>1.571176318098499E-4</v>
      </c>
      <c r="X70" s="8">
        <f t="shared" si="17"/>
        <v>1.6728273060073067E-3</v>
      </c>
      <c r="Y70" s="8">
        <f t="shared" si="18"/>
        <v>-3.2109856269639759E-3</v>
      </c>
      <c r="Z70" s="8">
        <f t="shared" si="19"/>
        <v>8.6120375463927474E-4</v>
      </c>
      <c r="AA70" s="8">
        <f t="shared" si="20"/>
        <v>-2.0756838226635051E-5</v>
      </c>
      <c r="AB70" s="8">
        <f t="shared" si="21"/>
        <v>-2.8102454922469003E-4</v>
      </c>
      <c r="AC70" s="8"/>
    </row>
    <row r="71" spans="1:29" x14ac:dyDescent="0.25">
      <c r="A71" s="1">
        <v>43017</v>
      </c>
      <c r="B71">
        <f>INDEX(SPY!H$8:H$258, MATCH(A71, SPY!A$8:A$258, 0))</f>
        <v>254.29000100000002</v>
      </c>
      <c r="C71">
        <f>INDEX(MSFT!H$8:H$258, MATCH(A71, MSFT!A$8:A$258, 0))</f>
        <v>76.130000999999993</v>
      </c>
      <c r="D71">
        <f>INDEX(F!H$8:H$258, MATCH(A71, F!A$8:A$258, 0))</f>
        <v>12.335000000000001</v>
      </c>
      <c r="E71">
        <f>INDEX(INTC!H$8:H$258, MATCH(A71, INTC!A$8:A$258, 0))</f>
        <v>39.770000499999995</v>
      </c>
      <c r="F71">
        <f>INDEX(GE!H$8:H$258, MATCH(A71, GE!A$8:A$258, 0))</f>
        <v>23.765000000000001</v>
      </c>
      <c r="G71">
        <f>INDEX(CM!H$8:H$258, MATCH(A71, CM!A$8:A$258, 0))</f>
        <v>88.360000499999998</v>
      </c>
      <c r="H71" s="7">
        <f t="shared" si="22"/>
        <v>1.1801502654407218E-4</v>
      </c>
      <c r="I71" s="7">
        <f t="shared" si="23"/>
        <v>3.8900508194110004E-3</v>
      </c>
      <c r="J71" s="7">
        <f t="shared" si="24"/>
        <v>6.5279477764179396E-3</v>
      </c>
      <c r="K71" s="7">
        <f t="shared" si="25"/>
        <v>3.9126846385546116E-3</v>
      </c>
      <c r="L71" s="7">
        <f t="shared" si="26"/>
        <v>-2.6024570205421493E-2</v>
      </c>
      <c r="M71" s="7">
        <f t="shared" si="27"/>
        <v>-1.3562274036858133E-3</v>
      </c>
      <c r="W71" s="8">
        <f t="shared" si="16"/>
        <v>-3.5452496047525195E-4</v>
      </c>
      <c r="X71" s="8">
        <f t="shared" si="17"/>
        <v>2.3880914751738796E-3</v>
      </c>
      <c r="Y71" s="8">
        <f t="shared" si="18"/>
        <v>6.5703171718208544E-3</v>
      </c>
      <c r="Z71" s="8">
        <f t="shared" si="19"/>
        <v>2.2432038110013872E-3</v>
      </c>
      <c r="AA71" s="8">
        <f t="shared" si="20"/>
        <v>-2.3388449872178682E-2</v>
      </c>
      <c r="AB71" s="8">
        <f t="shared" si="21"/>
        <v>-1.6372519529106639E-3</v>
      </c>
      <c r="AC71" s="8"/>
    </row>
    <row r="72" spans="1:29" x14ac:dyDescent="0.25">
      <c r="A72" s="1">
        <v>43018</v>
      </c>
      <c r="B72">
        <f>INDEX(SPY!H$8:H$258, MATCH(A72, SPY!A$8:A$258, 0))</f>
        <v>254.61000050000001</v>
      </c>
      <c r="C72">
        <f>INDEX(MSFT!H$8:H$258, MATCH(A72, MSFT!A$8:A$258, 0))</f>
        <v>76.310001499999998</v>
      </c>
      <c r="D72">
        <f>INDEX(F!H$8:H$258, MATCH(A72, F!A$8:A$258, 0))</f>
        <v>12.365</v>
      </c>
      <c r="E72">
        <f>INDEX(INTC!H$8:H$258, MATCH(A72, INTC!A$8:A$258, 0))</f>
        <v>39.790001000000004</v>
      </c>
      <c r="F72">
        <f>INDEX(GE!H$8:H$258, MATCH(A72, GE!A$8:A$258, 0))</f>
        <v>23.530000999999999</v>
      </c>
      <c r="G72">
        <f>INDEX(CM!H$8:H$258, MATCH(A72, CM!A$8:A$258, 0))</f>
        <v>88.940002000000007</v>
      </c>
      <c r="H72" s="7">
        <f t="shared" si="22"/>
        <v>1.2584037859986262E-3</v>
      </c>
      <c r="I72" s="7">
        <f t="shared" si="23"/>
        <v>2.3643832606807082E-3</v>
      </c>
      <c r="J72" s="7">
        <f t="shared" si="24"/>
        <v>2.4321037697607913E-3</v>
      </c>
      <c r="K72" s="7">
        <f t="shared" si="25"/>
        <v>5.0290419282265214E-4</v>
      </c>
      <c r="L72" s="7">
        <f t="shared" si="26"/>
        <v>-9.8884494003787897E-3</v>
      </c>
      <c r="M72" s="7">
        <f t="shared" si="27"/>
        <v>6.564073072860708E-3</v>
      </c>
      <c r="W72" s="8">
        <f t="shared" si="16"/>
        <v>7.8586379897930202E-4</v>
      </c>
      <c r="X72" s="8">
        <f t="shared" si="17"/>
        <v>8.6242391644358743E-4</v>
      </c>
      <c r="Y72" s="8">
        <f t="shared" si="18"/>
        <v>2.4744731651637061E-3</v>
      </c>
      <c r="Z72" s="8">
        <f t="shared" si="19"/>
        <v>-1.1665766347305723E-3</v>
      </c>
      <c r="AA72" s="8">
        <f t="shared" si="20"/>
        <v>-7.2523290671359774E-3</v>
      </c>
      <c r="AB72" s="8">
        <f t="shared" si="21"/>
        <v>6.2830485236358572E-3</v>
      </c>
      <c r="AC72" s="8"/>
    </row>
    <row r="73" spans="1:29" x14ac:dyDescent="0.25">
      <c r="A73" s="1">
        <v>43019</v>
      </c>
      <c r="B73">
        <f>INDEX(SPY!H$8:H$258, MATCH(A73, SPY!A$8:A$258, 0))</f>
        <v>254.76499949999999</v>
      </c>
      <c r="C73">
        <f>INDEX(MSFT!H$8:H$258, MATCH(A73, MSFT!A$8:A$258, 0))</f>
        <v>76.389999500000002</v>
      </c>
      <c r="D73">
        <f>INDEX(F!H$8:H$258, MATCH(A73, F!A$8:A$258, 0))</f>
        <v>12.38</v>
      </c>
      <c r="E73">
        <f>INDEX(INTC!H$8:H$258, MATCH(A73, INTC!A$8:A$258, 0))</f>
        <v>39.389999500000002</v>
      </c>
      <c r="F73">
        <f>INDEX(GE!H$8:H$258, MATCH(A73, GE!A$8:A$258, 0))</f>
        <v>23.099999500000003</v>
      </c>
      <c r="G73">
        <f>INDEX(CM!H$8:H$258, MATCH(A73, CM!A$8:A$258, 0))</f>
        <v>89.674999</v>
      </c>
      <c r="H73" s="7">
        <f t="shared" si="22"/>
        <v>6.0877027491296534E-4</v>
      </c>
      <c r="I73" s="7">
        <f t="shared" si="23"/>
        <v>1.0483291629866283E-3</v>
      </c>
      <c r="J73" s="7">
        <f t="shared" si="24"/>
        <v>1.2131014961585579E-3</v>
      </c>
      <c r="K73" s="7">
        <f t="shared" si="25"/>
        <v>-1.0052814524935595E-2</v>
      </c>
      <c r="L73" s="7">
        <f t="shared" si="26"/>
        <v>-1.8274606108176362E-2</v>
      </c>
      <c r="M73" s="7">
        <f t="shared" si="27"/>
        <v>8.2639642845970789E-3</v>
      </c>
      <c r="W73" s="8">
        <f t="shared" si="16"/>
        <v>1.3623028789364121E-4</v>
      </c>
      <c r="X73" s="8">
        <f t="shared" si="17"/>
        <v>-4.5363018125049248E-4</v>
      </c>
      <c r="Y73" s="8">
        <f t="shared" si="18"/>
        <v>1.2554708915614729E-3</v>
      </c>
      <c r="Z73" s="8">
        <f t="shared" si="19"/>
        <v>-1.172229535248882E-2</v>
      </c>
      <c r="AA73" s="8">
        <f t="shared" si="20"/>
        <v>-1.5638485774933552E-2</v>
      </c>
      <c r="AB73" s="8">
        <f t="shared" si="21"/>
        <v>7.982939735372228E-3</v>
      </c>
      <c r="AC73" s="8"/>
    </row>
    <row r="74" spans="1:29" x14ac:dyDescent="0.25">
      <c r="A74" s="1">
        <v>43020</v>
      </c>
      <c r="B74">
        <f>INDEX(SPY!H$8:H$258, MATCH(A74, SPY!A$8:A$258, 0))</f>
        <v>254.65000149999997</v>
      </c>
      <c r="C74">
        <f>INDEX(MSFT!H$8:H$258, MATCH(A74, MSFT!A$8:A$258, 0))</f>
        <v>76.805000500000006</v>
      </c>
      <c r="D74">
        <f>INDEX(F!H$8:H$258, MATCH(A74, F!A$8:A$258, 0))</f>
        <v>12.21</v>
      </c>
      <c r="E74">
        <f>INDEX(INTC!H$8:H$258, MATCH(A74, INTC!A$8:A$258, 0))</f>
        <v>39.2699985</v>
      </c>
      <c r="F74">
        <f>INDEX(GE!H$8:H$258, MATCH(A74, GE!A$8:A$258, 0))</f>
        <v>23.049999</v>
      </c>
      <c r="G74">
        <f>INDEX(CM!H$8:H$258, MATCH(A74, CM!A$8:A$258, 0))</f>
        <v>89.834998999999996</v>
      </c>
      <c r="H74" s="7">
        <f t="shared" si="22"/>
        <v>-4.5138853541777093E-4</v>
      </c>
      <c r="I74" s="7">
        <f t="shared" si="23"/>
        <v>5.4326613786665062E-3</v>
      </c>
      <c r="J74" s="7">
        <f t="shared" si="24"/>
        <v>-1.3731825525040381E-2</v>
      </c>
      <c r="K74" s="7">
        <f t="shared" si="25"/>
        <v>-3.046483917827976E-3</v>
      </c>
      <c r="L74" s="7">
        <f t="shared" si="26"/>
        <v>-2.1645238563751047E-3</v>
      </c>
      <c r="M74" s="7">
        <f t="shared" si="27"/>
        <v>1.784220817220155E-3</v>
      </c>
      <c r="W74" s="8">
        <f t="shared" si="16"/>
        <v>-9.2392852243709507E-4</v>
      </c>
      <c r="X74" s="8">
        <f t="shared" si="17"/>
        <v>3.9307020344293859E-3</v>
      </c>
      <c r="Y74" s="8">
        <f t="shared" si="18"/>
        <v>-1.3689456129637465E-2</v>
      </c>
      <c r="Z74" s="8">
        <f t="shared" si="19"/>
        <v>-4.7159647453812008E-3</v>
      </c>
      <c r="AA74" s="8">
        <f t="shared" si="20"/>
        <v>4.7159647686770712E-4</v>
      </c>
      <c r="AB74" s="8">
        <f t="shared" si="21"/>
        <v>1.5031962679953044E-3</v>
      </c>
      <c r="AC74" s="8"/>
    </row>
    <row r="75" spans="1:29" x14ac:dyDescent="0.25">
      <c r="A75" s="1">
        <v>43021</v>
      </c>
      <c r="B75">
        <f>INDEX(SPY!H$8:H$258, MATCH(A75, SPY!A$8:A$258, 0))</f>
        <v>255.04499799999999</v>
      </c>
      <c r="C75">
        <f>INDEX(MSFT!H$8:H$258, MATCH(A75, MSFT!A$8:A$258, 0))</f>
        <v>77.539997</v>
      </c>
      <c r="D75">
        <f>INDEX(F!H$8:H$258, MATCH(A75, F!A$8:A$258, 0))</f>
        <v>12.055</v>
      </c>
      <c r="E75">
        <f>INDEX(INTC!H$8:H$258, MATCH(A75, INTC!A$8:A$258, 0))</f>
        <v>39.554998499999996</v>
      </c>
      <c r="F75">
        <f>INDEX(GE!H$8:H$258, MATCH(A75, GE!A$8:A$258, 0))</f>
        <v>23.064999999999998</v>
      </c>
      <c r="G75">
        <f>INDEX(CM!H$8:H$258, MATCH(A75, CM!A$8:A$258, 0))</f>
        <v>89.875</v>
      </c>
      <c r="H75" s="7">
        <f t="shared" si="22"/>
        <v>1.5511348818901111E-3</v>
      </c>
      <c r="I75" s="7">
        <f t="shared" si="23"/>
        <v>9.5696438410933157E-3</v>
      </c>
      <c r="J75" s="7">
        <f t="shared" si="24"/>
        <v>-1.2694512694512787E-2</v>
      </c>
      <c r="K75" s="7">
        <f t="shared" si="25"/>
        <v>7.2574487111324078E-3</v>
      </c>
      <c r="L75" s="7">
        <f t="shared" si="26"/>
        <v>6.5080263127117901E-4</v>
      </c>
      <c r="M75" s="7">
        <f t="shared" si="27"/>
        <v>4.452718923056228E-4</v>
      </c>
      <c r="W75" s="8">
        <f t="shared" si="16"/>
        <v>1.0785948948707868E-3</v>
      </c>
      <c r="X75" s="8">
        <f t="shared" si="17"/>
        <v>8.0676844968561954E-3</v>
      </c>
      <c r="Y75" s="8">
        <f t="shared" si="18"/>
        <v>-1.2652143299109872E-2</v>
      </c>
      <c r="Z75" s="8">
        <f t="shared" si="19"/>
        <v>5.587967883579183E-3</v>
      </c>
      <c r="AA75" s="8">
        <f t="shared" si="20"/>
        <v>3.2869229645139907E-3</v>
      </c>
      <c r="AB75" s="8">
        <f t="shared" si="21"/>
        <v>1.6424734308077214E-4</v>
      </c>
      <c r="AC75" s="8"/>
    </row>
    <row r="76" spans="1:29" x14ac:dyDescent="0.25">
      <c r="A76" s="1">
        <v>43024</v>
      </c>
      <c r="B76">
        <f>INDEX(SPY!H$8:H$258, MATCH(A76, SPY!A$8:A$258, 0))</f>
        <v>255.25</v>
      </c>
      <c r="C76">
        <f>INDEX(MSFT!H$8:H$258, MATCH(A76, MSFT!A$8:A$258, 0))</f>
        <v>77.534999999999997</v>
      </c>
      <c r="D76">
        <f>INDEX(F!H$8:H$258, MATCH(A76, F!A$8:A$258, 0))</f>
        <v>12.055</v>
      </c>
      <c r="E76">
        <f>INDEX(INTC!H$8:H$258, MATCH(A76, INTC!A$8:A$258, 0))</f>
        <v>39.734998500000003</v>
      </c>
      <c r="F76">
        <f>INDEX(GE!H$8:H$258, MATCH(A76, GE!A$8:A$258, 0))</f>
        <v>23.175000499999999</v>
      </c>
      <c r="G76">
        <f>INDEX(CM!H$8:H$258, MATCH(A76, CM!A$8:A$258, 0))</f>
        <v>89.799999000000014</v>
      </c>
      <c r="H76" s="7">
        <f t="shared" si="22"/>
        <v>8.0378757320309201E-4</v>
      </c>
      <c r="I76" s="7">
        <f t="shared" si="23"/>
        <v>-6.4444160347375645E-5</v>
      </c>
      <c r="J76" s="7">
        <f t="shared" si="24"/>
        <v>0</v>
      </c>
      <c r="K76" s="7">
        <f t="shared" si="25"/>
        <v>4.5506258836037327E-3</v>
      </c>
      <c r="L76" s="7">
        <f t="shared" si="26"/>
        <v>4.7691523954043677E-3</v>
      </c>
      <c r="M76" s="7">
        <f t="shared" si="27"/>
        <v>-8.345034770513058E-4</v>
      </c>
      <c r="W76" s="8">
        <f t="shared" si="16"/>
        <v>3.3124758618376788E-4</v>
      </c>
      <c r="X76" s="8">
        <f t="shared" si="17"/>
        <v>-1.5664035045844964E-3</v>
      </c>
      <c r="Y76" s="8">
        <f t="shared" si="18"/>
        <v>4.2369395402914987E-5</v>
      </c>
      <c r="Z76" s="8">
        <f t="shared" si="19"/>
        <v>2.8811450560505083E-3</v>
      </c>
      <c r="AA76" s="8">
        <f t="shared" si="20"/>
        <v>7.40527272864718E-3</v>
      </c>
      <c r="AB76" s="8">
        <f t="shared" si="21"/>
        <v>-1.1155280262761563E-3</v>
      </c>
      <c r="AC76" s="8"/>
    </row>
    <row r="77" spans="1:29" x14ac:dyDescent="0.25">
      <c r="A77" s="1">
        <v>43025</v>
      </c>
      <c r="B77">
        <f>INDEX(SPY!H$8:H$258, MATCH(A77, SPY!A$8:A$258, 0))</f>
        <v>255.3499985</v>
      </c>
      <c r="C77">
        <f>INDEX(MSFT!H$8:H$258, MATCH(A77, MSFT!A$8:A$258, 0))</f>
        <v>77.529998500000005</v>
      </c>
      <c r="D77">
        <f>INDEX(F!H$8:H$258, MATCH(A77, F!A$8:A$258, 0))</f>
        <v>12.2</v>
      </c>
      <c r="E77">
        <f>INDEX(INTC!H$8:H$258, MATCH(A77, INTC!A$8:A$258, 0))</f>
        <v>39.675000999999995</v>
      </c>
      <c r="F77">
        <f>INDEX(GE!H$8:H$258, MATCH(A77, GE!A$8:A$258, 0))</f>
        <v>23.204999999999998</v>
      </c>
      <c r="G77">
        <f>INDEX(CM!H$8:H$258, MATCH(A77, CM!A$8:A$258, 0))</f>
        <v>89.694999499999994</v>
      </c>
      <c r="H77" s="7">
        <f t="shared" si="22"/>
        <v>3.9176689520077613E-4</v>
      </c>
      <c r="I77" s="7">
        <f t="shared" si="23"/>
        <v>-6.4506351969970539E-5</v>
      </c>
      <c r="J77" s="7">
        <f t="shared" si="24"/>
        <v>1.2028204064703408E-2</v>
      </c>
      <c r="K77" s="7">
        <f t="shared" si="25"/>
        <v>-1.5099409151861068E-3</v>
      </c>
      <c r="L77" s="7">
        <f t="shared" si="26"/>
        <v>1.29447677897564E-3</v>
      </c>
      <c r="M77" s="7">
        <f t="shared" si="27"/>
        <v>-1.1692594784997652E-3</v>
      </c>
      <c r="W77" s="8">
        <f t="shared" si="16"/>
        <v>-8.0773091818548011E-5</v>
      </c>
      <c r="X77" s="8">
        <f t="shared" si="17"/>
        <v>-1.5664656962070913E-3</v>
      </c>
      <c r="Y77" s="8">
        <f t="shared" si="18"/>
        <v>1.2070573460106324E-2</v>
      </c>
      <c r="Z77" s="8">
        <f t="shared" si="19"/>
        <v>-3.179421742739331E-3</v>
      </c>
      <c r="AA77" s="8">
        <f t="shared" si="20"/>
        <v>3.9305971122184516E-3</v>
      </c>
      <c r="AB77" s="8">
        <f t="shared" si="21"/>
        <v>-1.4502840277246158E-3</v>
      </c>
      <c r="AC77" s="8"/>
    </row>
    <row r="78" spans="1:29" x14ac:dyDescent="0.25">
      <c r="A78" s="1">
        <v>43026</v>
      </c>
      <c r="B78">
        <f>INDEX(SPY!H$8:H$258, MATCH(A78, SPY!A$8:A$258, 0))</f>
        <v>255.80999750000001</v>
      </c>
      <c r="C78">
        <f>INDEX(MSFT!H$8:H$258, MATCH(A78, MSFT!A$8:A$258, 0))</f>
        <v>77.639999500000002</v>
      </c>
      <c r="D78">
        <f>INDEX(F!H$8:H$258, MATCH(A78, F!A$8:A$258, 0))</f>
        <v>12.234999999999999</v>
      </c>
      <c r="E78">
        <f>INDEX(INTC!H$8:H$258, MATCH(A78, INTC!A$8:A$258, 0))</f>
        <v>40.0249995</v>
      </c>
      <c r="F78">
        <f>INDEX(GE!H$8:H$258, MATCH(A78, GE!A$8:A$258, 0))</f>
        <v>23.160001000000001</v>
      </c>
      <c r="G78">
        <f>INDEX(CM!H$8:H$258, MATCH(A78, CM!A$8:A$258, 0))</f>
        <v>90.225002500000002</v>
      </c>
      <c r="H78" s="7">
        <f t="shared" si="22"/>
        <v>1.8014450859689763E-3</v>
      </c>
      <c r="I78" s="7">
        <f t="shared" si="23"/>
        <v>1.4188185493128431E-3</v>
      </c>
      <c r="J78" s="7">
        <f t="shared" si="24"/>
        <v>2.8688524590164055E-3</v>
      </c>
      <c r="K78" s="7">
        <f t="shared" si="25"/>
        <v>8.8216380889317488E-3</v>
      </c>
      <c r="L78" s="7">
        <f t="shared" si="26"/>
        <v>-1.9391941391940155E-3</v>
      </c>
      <c r="M78" s="7">
        <f t="shared" si="27"/>
        <v>5.9089470199507367E-3</v>
      </c>
      <c r="W78" s="8">
        <f t="shared" si="16"/>
        <v>1.3289050989496523E-3</v>
      </c>
      <c r="X78" s="8">
        <f t="shared" si="17"/>
        <v>-8.3140794924277655E-5</v>
      </c>
      <c r="Y78" s="8">
        <f t="shared" si="18"/>
        <v>2.9112218544193203E-3</v>
      </c>
      <c r="Z78" s="8">
        <f t="shared" si="19"/>
        <v>7.152157261378524E-3</v>
      </c>
      <c r="AA78" s="8">
        <f t="shared" si="20"/>
        <v>6.969261940487964E-4</v>
      </c>
      <c r="AB78" s="8">
        <f t="shared" si="21"/>
        <v>5.6279224707258858E-3</v>
      </c>
      <c r="AC78" s="8"/>
    </row>
    <row r="79" spans="1:29" x14ac:dyDescent="0.25">
      <c r="A79" s="1">
        <v>43027</v>
      </c>
      <c r="B79">
        <f>INDEX(SPY!H$8:H$258, MATCH(A79, SPY!A$8:A$258, 0))</f>
        <v>255.30999750000001</v>
      </c>
      <c r="C79">
        <f>INDEX(MSFT!H$8:H$258, MATCH(A79, MSFT!A$8:A$258, 0))</f>
        <v>77.740002000000004</v>
      </c>
      <c r="D79">
        <f>INDEX(F!H$8:H$258, MATCH(A79, F!A$8:A$258, 0))</f>
        <v>12.185</v>
      </c>
      <c r="E79">
        <f>INDEX(INTC!H$8:H$258, MATCH(A79, INTC!A$8:A$258, 0))</f>
        <v>39.985000499999998</v>
      </c>
      <c r="F79">
        <f>INDEX(GE!H$8:H$258, MATCH(A79, GE!A$8:A$258, 0))</f>
        <v>23.359999500000001</v>
      </c>
      <c r="G79">
        <f>INDEX(CM!H$8:H$258, MATCH(A79, CM!A$8:A$258, 0))</f>
        <v>90.174999</v>
      </c>
      <c r="H79" s="7">
        <f t="shared" si="22"/>
        <v>-1.9545756807256916E-3</v>
      </c>
      <c r="I79" s="7">
        <f t="shared" si="23"/>
        <v>1.2880280866050522E-3</v>
      </c>
      <c r="J79" s="7">
        <f t="shared" si="24"/>
        <v>-4.0866366979974613E-3</v>
      </c>
      <c r="K79" s="7">
        <f t="shared" si="25"/>
        <v>-9.9935041848037186E-4</v>
      </c>
      <c r="L79" s="7">
        <f t="shared" si="26"/>
        <v>8.6355134440624388E-3</v>
      </c>
      <c r="M79" s="7">
        <f t="shared" si="27"/>
        <v>-5.5420890678282368E-4</v>
      </c>
      <c r="W79" s="8">
        <f t="shared" si="16"/>
        <v>-2.4271156677450156E-3</v>
      </c>
      <c r="X79" s="8">
        <f t="shared" si="17"/>
        <v>-2.1393125763206856E-4</v>
      </c>
      <c r="Y79" s="8">
        <f t="shared" si="18"/>
        <v>-4.0442673025945465E-3</v>
      </c>
      <c r="Z79" s="8">
        <f t="shared" si="19"/>
        <v>-2.6688312460335963E-3</v>
      </c>
      <c r="AA79" s="8">
        <f t="shared" si="20"/>
        <v>1.1271633777305251E-2</v>
      </c>
      <c r="AB79" s="8">
        <f t="shared" si="21"/>
        <v>-8.3523345600767433E-4</v>
      </c>
      <c r="AC79" s="8"/>
    </row>
    <row r="80" spans="1:29" x14ac:dyDescent="0.25">
      <c r="A80" s="1">
        <v>43028</v>
      </c>
      <c r="B80">
        <f>INDEX(SPY!H$8:H$258, MATCH(A80, SPY!A$8:A$258, 0))</f>
        <v>256.90499850000003</v>
      </c>
      <c r="C80">
        <f>INDEX(MSFT!H$8:H$258, MATCH(A80, MSFT!A$8:A$258, 0))</f>
        <v>78.564999</v>
      </c>
      <c r="D80">
        <f>INDEX(F!H$8:H$258, MATCH(A80, F!A$8:A$258, 0))</f>
        <v>12.11</v>
      </c>
      <c r="E80">
        <f>INDEX(INTC!H$8:H$258, MATCH(A80, INTC!A$8:A$258, 0))</f>
        <v>40.380001</v>
      </c>
      <c r="F80">
        <f>INDEX(GE!H$8:H$258, MATCH(A80, GE!A$8:A$258, 0))</f>
        <v>22.984999500000001</v>
      </c>
      <c r="G80">
        <f>INDEX(CM!H$8:H$258, MATCH(A80, CM!A$8:A$258, 0))</f>
        <v>89.615001500000005</v>
      </c>
      <c r="H80" s="7">
        <f t="shared" si="22"/>
        <v>6.2473111731553904E-3</v>
      </c>
      <c r="I80" s="7">
        <f t="shared" si="23"/>
        <v>1.0612258538403384E-2</v>
      </c>
      <c r="J80" s="7">
        <f t="shared" si="24"/>
        <v>-6.1551087402544986E-3</v>
      </c>
      <c r="K80" s="7">
        <f t="shared" si="25"/>
        <v>9.8787168953518422E-3</v>
      </c>
      <c r="L80" s="7">
        <f t="shared" si="26"/>
        <v>-1.6053082535382759E-2</v>
      </c>
      <c r="M80" s="7">
        <f t="shared" si="27"/>
        <v>-6.2101192815094391E-3</v>
      </c>
      <c r="W80" s="8">
        <f t="shared" si="16"/>
        <v>5.7747711861360664E-3</v>
      </c>
      <c r="X80" s="8">
        <f t="shared" si="17"/>
        <v>9.1102991941662635E-3</v>
      </c>
      <c r="Y80" s="8">
        <f t="shared" si="18"/>
        <v>-6.1127393448515838E-3</v>
      </c>
      <c r="Z80" s="8">
        <f t="shared" si="19"/>
        <v>8.2092360677986174E-3</v>
      </c>
      <c r="AA80" s="8">
        <f t="shared" si="20"/>
        <v>-1.3416962202139946E-2</v>
      </c>
      <c r="AB80" s="8">
        <f t="shared" si="21"/>
        <v>-6.49114383073429E-3</v>
      </c>
      <c r="AC80" s="8"/>
    </row>
    <row r="81" spans="1:29" x14ac:dyDescent="0.25">
      <c r="A81" s="1">
        <v>43031</v>
      </c>
      <c r="B81">
        <f>INDEX(SPY!H$8:H$258, MATCH(A81, SPY!A$8:A$258, 0))</f>
        <v>256.79499799999996</v>
      </c>
      <c r="C81">
        <f>INDEX(MSFT!H$8:H$258, MATCH(A81, MSFT!A$8:A$258, 0))</f>
        <v>78.91</v>
      </c>
      <c r="D81">
        <f>INDEX(F!H$8:H$258, MATCH(A81, F!A$8:A$258, 0))</f>
        <v>12.074999999999999</v>
      </c>
      <c r="E81">
        <f>INDEX(INTC!H$8:H$258, MATCH(A81, INTC!A$8:A$258, 0))</f>
        <v>40.690000499999996</v>
      </c>
      <c r="F81">
        <f>INDEX(GE!H$8:H$258, MATCH(A81, GE!A$8:A$258, 0))</f>
        <v>22.880000500000001</v>
      </c>
      <c r="G81">
        <f>INDEX(CM!H$8:H$258, MATCH(A81, CM!A$8:A$258, 0))</f>
        <v>89.224998499999998</v>
      </c>
      <c r="H81" s="7">
        <f t="shared" si="22"/>
        <v>-4.2817578732345766E-4</v>
      </c>
      <c r="I81" s="7">
        <f t="shared" si="23"/>
        <v>4.3912811607112259E-3</v>
      </c>
      <c r="J81" s="7">
        <f t="shared" si="24"/>
        <v>-2.8901734104046363E-3</v>
      </c>
      <c r="K81" s="7">
        <f t="shared" si="25"/>
        <v>7.6770552828861107E-3</v>
      </c>
      <c r="L81" s="7">
        <f t="shared" si="26"/>
        <v>-4.5681532427268223E-3</v>
      </c>
      <c r="M81" s="7">
        <f t="shared" si="27"/>
        <v>-4.3519834120630705E-3</v>
      </c>
      <c r="W81" s="8">
        <f t="shared" si="16"/>
        <v>-9.007157743427818E-4</v>
      </c>
      <c r="X81" s="8">
        <f t="shared" si="17"/>
        <v>2.8893218164741052E-3</v>
      </c>
      <c r="Y81" s="8">
        <f t="shared" si="18"/>
        <v>-2.8478040150017214E-3</v>
      </c>
      <c r="Z81" s="8">
        <f t="shared" si="19"/>
        <v>6.0075744553328859E-3</v>
      </c>
      <c r="AA81" s="8">
        <f t="shared" si="20"/>
        <v>-1.9320329094840104E-3</v>
      </c>
      <c r="AB81" s="8">
        <f t="shared" si="21"/>
        <v>-4.6330079612879214E-3</v>
      </c>
      <c r="AC81" s="8"/>
    </row>
    <row r="82" spans="1:29" x14ac:dyDescent="0.25">
      <c r="A82" s="1">
        <v>43032</v>
      </c>
      <c r="B82">
        <f>INDEX(SPY!H$8:H$258, MATCH(A82, SPY!A$8:A$258, 0))</f>
        <v>256.58000200000004</v>
      </c>
      <c r="C82">
        <f>INDEX(MSFT!H$8:H$258, MATCH(A82, MSFT!A$8:A$258, 0))</f>
        <v>78.880001499999992</v>
      </c>
      <c r="D82">
        <f>INDEX(F!H$8:H$258, MATCH(A82, F!A$8:A$258, 0))</f>
        <v>12.149999999999999</v>
      </c>
      <c r="E82">
        <f>INDEX(INTC!H$8:H$258, MATCH(A82, INTC!A$8:A$258, 0))</f>
        <v>40.9750005</v>
      </c>
      <c r="F82">
        <f>INDEX(GE!H$8:H$258, MATCH(A82, GE!A$8:A$258, 0))</f>
        <v>22.004999999999999</v>
      </c>
      <c r="G82">
        <f>INDEX(CM!H$8:H$258, MATCH(A82, CM!A$8:A$258, 0))</f>
        <v>89.540000500000005</v>
      </c>
      <c r="H82" s="7">
        <f t="shared" si="22"/>
        <v>-8.3722814569748075E-4</v>
      </c>
      <c r="I82" s="7">
        <f t="shared" si="23"/>
        <v>-3.8016094284634298E-4</v>
      </c>
      <c r="J82" s="7">
        <f t="shared" si="24"/>
        <v>6.211180124223544E-3</v>
      </c>
      <c r="K82" s="7">
        <f t="shared" si="25"/>
        <v>7.0041778446280362E-3</v>
      </c>
      <c r="L82" s="7">
        <f t="shared" si="26"/>
        <v>-3.8243028010423438E-2</v>
      </c>
      <c r="M82" s="7">
        <f t="shared" si="27"/>
        <v>3.5304231470511807E-3</v>
      </c>
      <c r="W82" s="8">
        <f t="shared" si="16"/>
        <v>-1.3097681327168048E-3</v>
      </c>
      <c r="X82" s="8">
        <f t="shared" si="17"/>
        <v>-1.8821202870834637E-3</v>
      </c>
      <c r="Y82" s="8">
        <f t="shared" si="18"/>
        <v>6.2535495196264588E-3</v>
      </c>
      <c r="Z82" s="8">
        <f t="shared" si="19"/>
        <v>5.3346970170748114E-3</v>
      </c>
      <c r="AA82" s="8">
        <f t="shared" si="20"/>
        <v>-3.5606907677180624E-2</v>
      </c>
      <c r="AB82" s="8">
        <f t="shared" si="21"/>
        <v>3.2493985978263298E-3</v>
      </c>
      <c r="AC82" s="8"/>
    </row>
    <row r="83" spans="1:29" x14ac:dyDescent="0.25">
      <c r="A83" s="1">
        <v>43033</v>
      </c>
      <c r="B83">
        <f>INDEX(SPY!H$8:H$258, MATCH(A83, SPY!A$8:A$258, 0))</f>
        <v>255.73499300000003</v>
      </c>
      <c r="C83">
        <f>INDEX(MSFT!H$8:H$258, MATCH(A83, MSFT!A$8:A$258, 0))</f>
        <v>78.604999499999991</v>
      </c>
      <c r="D83">
        <f>INDEX(F!H$8:H$258, MATCH(A83, F!A$8:A$258, 0))</f>
        <v>12.094999999999999</v>
      </c>
      <c r="E83">
        <f>INDEX(INTC!H$8:H$258, MATCH(A83, INTC!A$8:A$258, 0))</f>
        <v>40.834998999999996</v>
      </c>
      <c r="F83">
        <f>INDEX(GE!H$8:H$258, MATCH(A83, GE!A$8:A$258, 0))</f>
        <v>21.67</v>
      </c>
      <c r="G83">
        <f>INDEX(CM!H$8:H$258, MATCH(A83, CM!A$8:A$258, 0))</f>
        <v>89.580002000000007</v>
      </c>
      <c r="H83" s="7">
        <f t="shared" si="22"/>
        <v>-3.2933548733856681E-3</v>
      </c>
      <c r="I83" s="7">
        <f t="shared" si="23"/>
        <v>-3.4863336051026909E-3</v>
      </c>
      <c r="J83" s="7">
        <f t="shared" si="24"/>
        <v>-4.5267489711933928E-3</v>
      </c>
      <c r="K83" s="7">
        <f t="shared" si="25"/>
        <v>-3.4167540766717962E-3</v>
      </c>
      <c r="L83" s="7">
        <f t="shared" si="26"/>
        <v>-1.5223812769824917E-2</v>
      </c>
      <c r="M83" s="7">
        <f t="shared" si="27"/>
        <v>4.4674446924983501E-4</v>
      </c>
      <c r="W83" s="8">
        <f t="shared" si="16"/>
        <v>-3.7658948604049921E-3</v>
      </c>
      <c r="X83" s="8">
        <f t="shared" si="17"/>
        <v>-4.9882929493398117E-3</v>
      </c>
      <c r="Y83" s="8">
        <f t="shared" si="18"/>
        <v>-4.4843795757904779E-3</v>
      </c>
      <c r="Z83" s="8">
        <f t="shared" si="19"/>
        <v>-5.0862349042250206E-3</v>
      </c>
      <c r="AA83" s="8">
        <f t="shared" si="20"/>
        <v>-1.2587692436582105E-2</v>
      </c>
      <c r="AB83" s="8">
        <f t="shared" si="21"/>
        <v>1.6571992002498436E-4</v>
      </c>
      <c r="AC83" s="8"/>
    </row>
    <row r="84" spans="1:29" x14ac:dyDescent="0.25">
      <c r="A84" s="1">
        <v>43034</v>
      </c>
      <c r="B84">
        <f>INDEX(SPY!H$8:H$258, MATCH(A84, SPY!A$8:A$258, 0))</f>
        <v>255.80500000000001</v>
      </c>
      <c r="C84">
        <f>INDEX(MSFT!H$8:H$258, MATCH(A84, MSFT!A$8:A$258, 0))</f>
        <v>78.979999499999991</v>
      </c>
      <c r="D84">
        <f>INDEX(F!H$8:H$258, MATCH(A84, F!A$8:A$258, 0))</f>
        <v>12.234999999999999</v>
      </c>
      <c r="E84">
        <f>INDEX(INTC!H$8:H$258, MATCH(A84, INTC!A$8:A$258, 0))</f>
        <v>41.129998999999998</v>
      </c>
      <c r="F84">
        <f>INDEX(GE!H$8:H$258, MATCH(A84, GE!A$8:A$258, 0))</f>
        <v>21.445</v>
      </c>
      <c r="G84">
        <f>INDEX(CM!H$8:H$258, MATCH(A84, CM!A$8:A$258, 0))</f>
        <v>88.465000000000003</v>
      </c>
      <c r="H84" s="7">
        <f t="shared" si="22"/>
        <v>2.7374822341960647E-4</v>
      </c>
      <c r="I84" s="7">
        <f t="shared" si="23"/>
        <v>4.7706889178213158E-3</v>
      </c>
      <c r="J84" s="7">
        <f t="shared" si="24"/>
        <v>1.1575031004547381E-2</v>
      </c>
      <c r="K84" s="7">
        <f t="shared" si="25"/>
        <v>7.224195107731036E-3</v>
      </c>
      <c r="L84" s="7">
        <f t="shared" si="26"/>
        <v>-1.0383017997231261E-2</v>
      </c>
      <c r="M84" s="7">
        <f t="shared" si="27"/>
        <v>-1.2446996819669685E-2</v>
      </c>
      <c r="W84" s="8">
        <f t="shared" si="16"/>
        <v>-1.9879176359971767E-4</v>
      </c>
      <c r="X84" s="8">
        <f t="shared" si="17"/>
        <v>3.2687295735841951E-3</v>
      </c>
      <c r="Y84" s="8">
        <f t="shared" si="18"/>
        <v>1.1617400399950297E-2</v>
      </c>
      <c r="Z84" s="8">
        <f t="shared" si="19"/>
        <v>5.554714280177812E-3</v>
      </c>
      <c r="AA84" s="8">
        <f t="shared" si="20"/>
        <v>-7.7468976639884484E-3</v>
      </c>
      <c r="AB84" s="8">
        <f t="shared" si="21"/>
        <v>-1.2728021368894536E-2</v>
      </c>
      <c r="AC84" s="8"/>
    </row>
    <row r="85" spans="1:29" x14ac:dyDescent="0.25">
      <c r="A85" s="1">
        <v>43035</v>
      </c>
      <c r="B85">
        <f>INDEX(SPY!H$8:H$258, MATCH(A85, SPY!A$8:A$258, 0))</f>
        <v>257.08999600000004</v>
      </c>
      <c r="C85">
        <f>INDEX(MSFT!H$8:H$258, MATCH(A85, MSFT!A$8:A$258, 0))</f>
        <v>84.090000500000002</v>
      </c>
      <c r="D85">
        <f>INDEX(F!H$8:H$258, MATCH(A85, F!A$8:A$258, 0))</f>
        <v>12.145</v>
      </c>
      <c r="E85">
        <f>INDEX(INTC!H$8:H$258, MATCH(A85, INTC!A$8:A$258, 0))</f>
        <v>43.8500005</v>
      </c>
      <c r="F85">
        <f>INDEX(GE!H$8:H$258, MATCH(A85, GE!A$8:A$258, 0))</f>
        <v>21.025000500000001</v>
      </c>
      <c r="G85">
        <f>INDEX(CM!H$8:H$258, MATCH(A85, CM!A$8:A$258, 0))</f>
        <v>88.074996999999996</v>
      </c>
      <c r="H85" s="7">
        <f t="shared" si="22"/>
        <v>5.0233419987882767E-3</v>
      </c>
      <c r="I85" s="7">
        <f t="shared" si="23"/>
        <v>6.4699937102430743E-2</v>
      </c>
      <c r="J85" s="7">
        <f t="shared" si="24"/>
        <v>-7.3559460563955752E-3</v>
      </c>
      <c r="K85" s="7">
        <f t="shared" si="25"/>
        <v>6.6131815369117858E-2</v>
      </c>
      <c r="L85" s="7">
        <f t="shared" si="26"/>
        <v>-1.9584961529494026E-2</v>
      </c>
      <c r="M85" s="7">
        <f t="shared" si="27"/>
        <v>-4.408557056463089E-3</v>
      </c>
      <c r="W85" s="8">
        <f t="shared" si="16"/>
        <v>4.5508020117689526E-3</v>
      </c>
      <c r="X85" s="8">
        <f t="shared" si="17"/>
        <v>6.3197977758193621E-2</v>
      </c>
      <c r="Y85" s="8">
        <f t="shared" si="18"/>
        <v>-7.3135766609926604E-3</v>
      </c>
      <c r="Z85" s="8">
        <f t="shared" si="19"/>
        <v>6.4462334541564636E-2</v>
      </c>
      <c r="AA85" s="8">
        <f t="shared" si="20"/>
        <v>-1.6948841196251216E-2</v>
      </c>
      <c r="AB85" s="8">
        <f t="shared" si="21"/>
        <v>-4.6895816056879399E-3</v>
      </c>
      <c r="AC85" s="8"/>
    </row>
    <row r="86" spans="1:29" x14ac:dyDescent="0.25">
      <c r="A86" s="1">
        <v>43038</v>
      </c>
      <c r="B86">
        <f>INDEX(SPY!H$8:H$258, MATCH(A86, SPY!A$8:A$258, 0))</f>
        <v>256.61000050000001</v>
      </c>
      <c r="C86">
        <f>INDEX(MSFT!H$8:H$258, MATCH(A86, MSFT!A$8:A$258, 0))</f>
        <v>83.794997999999993</v>
      </c>
      <c r="D86">
        <f>INDEX(F!H$8:H$258, MATCH(A86, F!A$8:A$258, 0))</f>
        <v>12.055</v>
      </c>
      <c r="E86">
        <f>INDEX(INTC!H$8:H$258, MATCH(A86, INTC!A$8:A$258, 0))</f>
        <v>44.424999499999998</v>
      </c>
      <c r="F86">
        <f>INDEX(GE!H$8:H$258, MATCH(A86, GE!A$8:A$258, 0))</f>
        <v>20.515000499999999</v>
      </c>
      <c r="G86">
        <f>INDEX(CM!H$8:H$258, MATCH(A86, CM!A$8:A$258, 0))</f>
        <v>88.419997999999993</v>
      </c>
      <c r="H86" s="7">
        <f t="shared" si="22"/>
        <v>-1.8670329747098734E-3</v>
      </c>
      <c r="I86" s="7">
        <f t="shared" si="23"/>
        <v>-3.5081757432027794E-3</v>
      </c>
      <c r="J86" s="7">
        <f t="shared" si="24"/>
        <v>-7.4104569781803095E-3</v>
      </c>
      <c r="K86" s="7">
        <f t="shared" si="25"/>
        <v>1.3112861880126963E-2</v>
      </c>
      <c r="L86" s="7">
        <f t="shared" si="26"/>
        <v>-2.4256836521835114E-2</v>
      </c>
      <c r="M86" s="7">
        <f t="shared" si="27"/>
        <v>3.9171275816222437E-3</v>
      </c>
      <c r="W86" s="8">
        <f t="shared" si="16"/>
        <v>-2.3395729617291974E-3</v>
      </c>
      <c r="X86" s="8">
        <f t="shared" si="17"/>
        <v>-5.0101350874398997E-3</v>
      </c>
      <c r="Y86" s="8">
        <f t="shared" si="18"/>
        <v>-7.3680875827773946E-3</v>
      </c>
      <c r="Z86" s="8">
        <f t="shared" si="19"/>
        <v>1.1443381052573738E-2</v>
      </c>
      <c r="AA86" s="8">
        <f t="shared" si="20"/>
        <v>-2.1620716188592303E-2</v>
      </c>
      <c r="AB86" s="8">
        <f t="shared" si="21"/>
        <v>3.6361030323973928E-3</v>
      </c>
      <c r="AC86" s="8"/>
    </row>
    <row r="87" spans="1:29" x14ac:dyDescent="0.25">
      <c r="A87" s="1">
        <v>43039</v>
      </c>
      <c r="B87">
        <f>INDEX(SPY!H$8:H$258, MATCH(A87, SPY!A$8:A$258, 0))</f>
        <v>257.16499350000004</v>
      </c>
      <c r="C87">
        <f>INDEX(MSFT!H$8:H$258, MATCH(A87, MSFT!A$8:A$258, 0))</f>
        <v>83.770000500000009</v>
      </c>
      <c r="D87">
        <f>INDEX(F!H$8:H$258, MATCH(A87, F!A$8:A$258, 0))</f>
        <v>12.21</v>
      </c>
      <c r="E87">
        <f>INDEX(INTC!H$8:H$258, MATCH(A87, INTC!A$8:A$258, 0))</f>
        <v>45.345001499999995</v>
      </c>
      <c r="F87">
        <f>INDEX(GE!H$8:H$258, MATCH(A87, GE!A$8:A$258, 0))</f>
        <v>20.21</v>
      </c>
      <c r="G87">
        <f>INDEX(CM!H$8:H$258, MATCH(A87, CM!A$8:A$258, 0))</f>
        <v>88.150001500000002</v>
      </c>
      <c r="H87" s="7">
        <f t="shared" si="22"/>
        <v>2.1627878840210068E-3</v>
      </c>
      <c r="I87" s="7">
        <f t="shared" si="23"/>
        <v>-2.9831732915589518E-4</v>
      </c>
      <c r="J87" s="7">
        <f t="shared" si="24"/>
        <v>1.2857735379510671E-2</v>
      </c>
      <c r="K87" s="7">
        <f t="shared" si="25"/>
        <v>2.0709105466619009E-2</v>
      </c>
      <c r="L87" s="7">
        <f t="shared" si="26"/>
        <v>-1.4867194373209909E-2</v>
      </c>
      <c r="M87" s="7">
        <f t="shared" si="27"/>
        <v>-3.0535682663099663E-3</v>
      </c>
      <c r="W87" s="8">
        <f t="shared" si="16"/>
        <v>1.6902478970016828E-3</v>
      </c>
      <c r="X87" s="8">
        <f t="shared" si="17"/>
        <v>-1.800276673393016E-3</v>
      </c>
      <c r="Y87" s="8">
        <f t="shared" si="18"/>
        <v>1.2900104774913587E-2</v>
      </c>
      <c r="Z87" s="8">
        <f t="shared" si="19"/>
        <v>1.9039624639065784E-2</v>
      </c>
      <c r="AA87" s="8">
        <f t="shared" si="20"/>
        <v>-1.2231074039967097E-2</v>
      </c>
      <c r="AB87" s="8">
        <f t="shared" si="21"/>
        <v>-3.3345928155348167E-3</v>
      </c>
      <c r="AC87" s="8"/>
    </row>
    <row r="88" spans="1:29" x14ac:dyDescent="0.25">
      <c r="A88" s="1">
        <v>43040</v>
      </c>
      <c r="B88">
        <f>INDEX(SPY!H$8:H$258, MATCH(A88, SPY!A$8:A$258, 0))</f>
        <v>257.76499949999999</v>
      </c>
      <c r="C88">
        <f>INDEX(MSFT!H$8:H$258, MATCH(A88, MSFT!A$8:A$258, 0))</f>
        <v>83.43</v>
      </c>
      <c r="D88">
        <f>INDEX(F!H$8:H$258, MATCH(A88, F!A$8:A$258, 0))</f>
        <v>12.375</v>
      </c>
      <c r="E88">
        <f>INDEX(INTC!H$8:H$258, MATCH(A88, INTC!A$8:A$258, 0))</f>
        <v>46.34</v>
      </c>
      <c r="F88">
        <f>INDEX(GE!H$8:H$258, MATCH(A88, GE!A$8:A$258, 0))</f>
        <v>20.045000000000002</v>
      </c>
      <c r="G88">
        <f>INDEX(CM!H$8:H$258, MATCH(A88, CM!A$8:A$258, 0))</f>
        <v>88.274998000000011</v>
      </c>
      <c r="H88" s="7">
        <f t="shared" si="22"/>
        <v>2.3331558150038439E-3</v>
      </c>
      <c r="I88" s="7">
        <f t="shared" si="23"/>
        <v>-4.0587381875448608E-3</v>
      </c>
      <c r="J88" s="7">
        <f t="shared" si="24"/>
        <v>1.3513513513513443E-2</v>
      </c>
      <c r="K88" s="7">
        <f t="shared" si="25"/>
        <v>2.194284854086968E-2</v>
      </c>
      <c r="L88" s="7">
        <f t="shared" si="26"/>
        <v>-8.1642751113309812E-3</v>
      </c>
      <c r="M88" s="7">
        <f t="shared" si="27"/>
        <v>1.4179977070109162E-3</v>
      </c>
      <c r="W88" s="8">
        <f t="shared" si="16"/>
        <v>1.8606158279845198E-3</v>
      </c>
      <c r="X88" s="8">
        <f t="shared" si="17"/>
        <v>-5.5606975317819812E-3</v>
      </c>
      <c r="Y88" s="8">
        <f t="shared" si="18"/>
        <v>1.3555882908916359E-2</v>
      </c>
      <c r="Z88" s="8">
        <f t="shared" si="19"/>
        <v>2.0273367713316455E-2</v>
      </c>
      <c r="AA88" s="8">
        <f t="shared" si="20"/>
        <v>-5.5281547780881689E-3</v>
      </c>
      <c r="AB88" s="8">
        <f t="shared" si="21"/>
        <v>1.1369731577860656E-3</v>
      </c>
      <c r="AC88" s="8"/>
    </row>
    <row r="89" spans="1:29" x14ac:dyDescent="0.25">
      <c r="A89" s="1">
        <v>43041</v>
      </c>
      <c r="B89">
        <f>INDEX(SPY!H$8:H$258, MATCH(A89, SPY!A$8:A$258, 0))</f>
        <v>257.5</v>
      </c>
      <c r="C89">
        <f>INDEX(MSFT!H$8:H$258, MATCH(A89, MSFT!A$8:A$258, 0))</f>
        <v>83.700000500000002</v>
      </c>
      <c r="D89">
        <f>INDEX(F!H$8:H$258, MATCH(A89, F!A$8:A$258, 0))</f>
        <v>12.375</v>
      </c>
      <c r="E89">
        <f>INDEX(INTC!H$8:H$258, MATCH(A89, INTC!A$8:A$258, 0))</f>
        <v>46.854999499999998</v>
      </c>
      <c r="F89">
        <f>INDEX(GE!H$8:H$258, MATCH(A89, GE!A$8:A$258, 0))</f>
        <v>19.994999999999997</v>
      </c>
      <c r="G89">
        <f>INDEX(CM!H$8:H$258, MATCH(A89, CM!A$8:A$258, 0))</f>
        <v>88.604999500000005</v>
      </c>
      <c r="H89" s="7">
        <f t="shared" si="22"/>
        <v>-1.0280662638993687E-3</v>
      </c>
      <c r="I89" s="7">
        <f t="shared" si="23"/>
        <v>3.2362519477405578E-3</v>
      </c>
      <c r="J89" s="7">
        <f t="shared" si="24"/>
        <v>0</v>
      </c>
      <c r="K89" s="7">
        <f t="shared" si="25"/>
        <v>1.1113498057833291E-2</v>
      </c>
      <c r="L89" s="7">
        <f t="shared" si="26"/>
        <v>-2.4943876278375782E-3</v>
      </c>
      <c r="M89" s="7">
        <f t="shared" si="27"/>
        <v>3.7383348340601997E-3</v>
      </c>
      <c r="W89" s="8">
        <f t="shared" si="16"/>
        <v>-1.5006062509186928E-3</v>
      </c>
      <c r="X89" s="8">
        <f t="shared" si="17"/>
        <v>1.734292603503437E-3</v>
      </c>
      <c r="Y89" s="8">
        <f t="shared" si="18"/>
        <v>4.2369395402914987E-5</v>
      </c>
      <c r="Z89" s="8">
        <f t="shared" si="19"/>
        <v>9.4440172302800666E-3</v>
      </c>
      <c r="AA89" s="8">
        <f t="shared" si="20"/>
        <v>1.4173270540523367E-4</v>
      </c>
      <c r="AB89" s="8">
        <f t="shared" si="21"/>
        <v>3.4573102848353488E-3</v>
      </c>
      <c r="AC89" s="8"/>
    </row>
    <row r="90" spans="1:29" x14ac:dyDescent="0.25">
      <c r="A90" s="1">
        <v>43042</v>
      </c>
      <c r="B90">
        <f>INDEX(SPY!H$8:H$258, MATCH(A90, SPY!A$8:A$258, 0))</f>
        <v>258.11000050000001</v>
      </c>
      <c r="C90">
        <f>INDEX(MSFT!H$8:H$258, MATCH(A90, MSFT!A$8:A$258, 0))</f>
        <v>84.110000499999998</v>
      </c>
      <c r="D90">
        <f>INDEX(F!H$8:H$258, MATCH(A90, F!A$8:A$258, 0))</f>
        <v>12.385</v>
      </c>
      <c r="E90">
        <f>INDEX(INTC!H$8:H$258, MATCH(A90, INTC!A$8:A$258, 0))</f>
        <v>46.770000500000002</v>
      </c>
      <c r="F90">
        <f>INDEX(GE!H$8:H$258, MATCH(A90, GE!A$8:A$258, 0))</f>
        <v>20.029999500000002</v>
      </c>
      <c r="G90">
        <f>INDEX(CM!H$8:H$258, MATCH(A90, CM!A$8:A$258, 0))</f>
        <v>89.340000500000002</v>
      </c>
      <c r="H90" s="7">
        <f t="shared" si="22"/>
        <v>2.3689339805825723E-3</v>
      </c>
      <c r="I90" s="7">
        <f t="shared" si="23"/>
        <v>4.898446804668736E-3</v>
      </c>
      <c r="J90" s="7">
        <f t="shared" si="24"/>
        <v>8.0808080808079084E-4</v>
      </c>
      <c r="K90" s="7">
        <f t="shared" si="25"/>
        <v>-1.8140860293893776E-3</v>
      </c>
      <c r="L90" s="7">
        <f t="shared" si="26"/>
        <v>1.7504126031510359E-3</v>
      </c>
      <c r="M90" s="7">
        <f t="shared" si="27"/>
        <v>8.295254264969517E-3</v>
      </c>
      <c r="W90" s="8">
        <f t="shared" si="16"/>
        <v>1.8963939935632483E-3</v>
      </c>
      <c r="X90" s="8">
        <f t="shared" si="17"/>
        <v>3.3964874604316153E-3</v>
      </c>
      <c r="Y90" s="8">
        <f t="shared" si="18"/>
        <v>8.5045020348370579E-4</v>
      </c>
      <c r="Z90" s="8">
        <f t="shared" si="19"/>
        <v>-3.483566856942602E-3</v>
      </c>
      <c r="AA90" s="8">
        <f t="shared" si="20"/>
        <v>4.3865329363938482E-3</v>
      </c>
      <c r="AB90" s="8">
        <f t="shared" si="21"/>
        <v>8.0142297157446661E-3</v>
      </c>
      <c r="AC90" s="8"/>
    </row>
    <row r="91" spans="1:29" x14ac:dyDescent="0.25">
      <c r="A91" s="1">
        <v>43045</v>
      </c>
      <c r="B91">
        <f>INDEX(SPY!H$8:H$258, MATCH(A91, SPY!A$8:A$258, 0))</f>
        <v>258.574997</v>
      </c>
      <c r="C91">
        <f>INDEX(MSFT!H$8:H$258, MATCH(A91, MSFT!A$8:A$258, 0))</f>
        <v>84.334998999999996</v>
      </c>
      <c r="D91">
        <f>INDEX(F!H$8:H$258, MATCH(A91, F!A$8:A$258, 0))</f>
        <v>12.344999999999999</v>
      </c>
      <c r="E91">
        <f>INDEX(INTC!H$8:H$258, MATCH(A91, INTC!A$8:A$258, 0))</f>
        <v>46.6499995</v>
      </c>
      <c r="F91">
        <f>INDEX(GE!H$8:H$258, MATCH(A91, GE!A$8:A$258, 0))</f>
        <v>20.324999500000001</v>
      </c>
      <c r="G91">
        <f>INDEX(CM!H$8:H$258, MATCH(A91, CM!A$8:A$258, 0))</f>
        <v>89.764999500000002</v>
      </c>
      <c r="H91" s="7">
        <f t="shared" si="22"/>
        <v>1.8015439118949743E-3</v>
      </c>
      <c r="I91" s="7">
        <f t="shared" si="23"/>
        <v>2.6750505131669581E-3</v>
      </c>
      <c r="J91" s="7">
        <f t="shared" si="24"/>
        <v>-3.2297133629391136E-3</v>
      </c>
      <c r="K91" s="7">
        <f t="shared" si="25"/>
        <v>-2.5657686276912058E-3</v>
      </c>
      <c r="L91" s="7">
        <f t="shared" si="26"/>
        <v>1.4727908505439459E-2</v>
      </c>
      <c r="M91" s="7">
        <f t="shared" si="27"/>
        <v>4.7570964587133587E-3</v>
      </c>
      <c r="W91" s="8">
        <f t="shared" si="16"/>
        <v>1.3290039248756501E-3</v>
      </c>
      <c r="X91" s="8">
        <f t="shared" si="17"/>
        <v>1.1730911689298374E-3</v>
      </c>
      <c r="Y91" s="8">
        <f t="shared" si="18"/>
        <v>-3.1873439675361988E-3</v>
      </c>
      <c r="Z91" s="8">
        <f t="shared" si="19"/>
        <v>-4.2352494552444307E-3</v>
      </c>
      <c r="AA91" s="8">
        <f t="shared" si="20"/>
        <v>1.736402883868227E-2</v>
      </c>
      <c r="AB91" s="8">
        <f t="shared" si="21"/>
        <v>4.4760719094885078E-3</v>
      </c>
      <c r="AC91" s="8"/>
    </row>
    <row r="92" spans="1:29" x14ac:dyDescent="0.25">
      <c r="A92" s="1">
        <v>43046</v>
      </c>
      <c r="B92">
        <f>INDEX(SPY!H$8:H$258, MATCH(A92, SPY!A$8:A$258, 0))</f>
        <v>258.82000700000003</v>
      </c>
      <c r="C92">
        <f>INDEX(MSFT!H$8:H$258, MATCH(A92, MSFT!A$8:A$258, 0))</f>
        <v>84.519997000000004</v>
      </c>
      <c r="D92">
        <f>INDEX(F!H$8:H$258, MATCH(A92, F!A$8:A$258, 0))</f>
        <v>12.254999999999999</v>
      </c>
      <c r="E92">
        <f>INDEX(INTC!H$8:H$258, MATCH(A92, INTC!A$8:A$258, 0))</f>
        <v>46.739999999999995</v>
      </c>
      <c r="F92">
        <f>INDEX(GE!H$8:H$258, MATCH(A92, GE!A$8:A$258, 0))</f>
        <v>20.189999499999999</v>
      </c>
      <c r="G92">
        <f>INDEX(CM!H$8:H$258, MATCH(A92, CM!A$8:A$258, 0))</f>
        <v>89.620002499999998</v>
      </c>
      <c r="H92" s="7">
        <f t="shared" si="22"/>
        <v>9.4753940962062991E-4</v>
      </c>
      <c r="I92" s="7">
        <f t="shared" si="23"/>
        <v>2.1936088479707853E-3</v>
      </c>
      <c r="J92" s="7">
        <f t="shared" si="24"/>
        <v>-7.2904009720534523E-3</v>
      </c>
      <c r="K92" s="7">
        <f t="shared" si="25"/>
        <v>1.9292711889524253E-3</v>
      </c>
      <c r="L92" s="7">
        <f t="shared" si="26"/>
        <v>-6.6420665840607549E-3</v>
      </c>
      <c r="M92" s="7">
        <f t="shared" si="27"/>
        <v>-1.615295502786736E-3</v>
      </c>
      <c r="W92" s="8">
        <f t="shared" si="16"/>
        <v>4.7499942260130577E-4</v>
      </c>
      <c r="X92" s="8">
        <f t="shared" si="17"/>
        <v>6.916495037336645E-4</v>
      </c>
      <c r="Y92" s="8">
        <f t="shared" si="18"/>
        <v>-7.2480315766505375E-3</v>
      </c>
      <c r="Z92" s="8">
        <f t="shared" si="19"/>
        <v>2.5979036139920091E-4</v>
      </c>
      <c r="AA92" s="8">
        <f t="shared" si="20"/>
        <v>-4.0059462508179426E-3</v>
      </c>
      <c r="AB92" s="8">
        <f t="shared" si="21"/>
        <v>-1.8963200520115866E-3</v>
      </c>
      <c r="AC92" s="8"/>
    </row>
    <row r="93" spans="1:29" x14ac:dyDescent="0.25">
      <c r="A93" s="1">
        <v>43047</v>
      </c>
      <c r="B93">
        <f>INDEX(SPY!H$8:H$258, MATCH(A93, SPY!A$8:A$258, 0))</f>
        <v>258.78999299999998</v>
      </c>
      <c r="C93">
        <f>INDEX(MSFT!H$8:H$258, MATCH(A93, MSFT!A$8:A$258, 0))</f>
        <v>84.349998499999998</v>
      </c>
      <c r="D93">
        <f>INDEX(F!H$8:H$258, MATCH(A93, F!A$8:A$258, 0))</f>
        <v>12.100000000000001</v>
      </c>
      <c r="E93">
        <f>INDEX(INTC!H$8:H$258, MATCH(A93, INTC!A$8:A$258, 0))</f>
        <v>46.66</v>
      </c>
      <c r="F93">
        <f>INDEX(GE!H$8:H$258, MATCH(A93, GE!A$8:A$258, 0))</f>
        <v>20.164999999999999</v>
      </c>
      <c r="G93">
        <f>INDEX(CM!H$8:H$258, MATCH(A93, CM!A$8:A$258, 0))</f>
        <v>90.014999500000002</v>
      </c>
      <c r="H93" s="7">
        <f t="shared" si="22"/>
        <v>-1.1596476001969605E-4</v>
      </c>
      <c r="I93" s="7">
        <f t="shared" si="23"/>
        <v>-2.011340582513337E-3</v>
      </c>
      <c r="J93" s="7">
        <f t="shared" si="24"/>
        <v>-1.2647898816809269E-2</v>
      </c>
      <c r="K93" s="7">
        <f t="shared" si="25"/>
        <v>-1.7115960633290182E-3</v>
      </c>
      <c r="L93" s="7">
        <f t="shared" si="26"/>
        <v>-1.238212016795733E-3</v>
      </c>
      <c r="M93" s="7">
        <f t="shared" si="27"/>
        <v>4.4074647286469733E-3</v>
      </c>
      <c r="W93" s="8">
        <f t="shared" si="16"/>
        <v>-5.8850474703902016E-4</v>
      </c>
      <c r="X93" s="8">
        <f t="shared" si="17"/>
        <v>-3.5132999267504577E-3</v>
      </c>
      <c r="Y93" s="8">
        <f t="shared" si="18"/>
        <v>-1.2605529421406353E-2</v>
      </c>
      <c r="Z93" s="8">
        <f t="shared" si="19"/>
        <v>-3.3810768908822423E-3</v>
      </c>
      <c r="AA93" s="8">
        <f t="shared" si="20"/>
        <v>1.3979083164470788E-3</v>
      </c>
      <c r="AB93" s="8">
        <f t="shared" si="21"/>
        <v>4.1264401794221224E-3</v>
      </c>
      <c r="AC93" s="8"/>
    </row>
    <row r="94" spans="1:29" x14ac:dyDescent="0.25">
      <c r="A94" s="1">
        <v>43048</v>
      </c>
      <c r="B94">
        <f>INDEX(SPY!H$8:H$258, MATCH(A94, SPY!A$8:A$258, 0))</f>
        <v>257.95001200000002</v>
      </c>
      <c r="C94">
        <f>INDEX(MSFT!H$8:H$258, MATCH(A94, MSFT!A$8:A$258, 0))</f>
        <v>84.099998499999998</v>
      </c>
      <c r="D94">
        <f>INDEX(F!H$8:H$258, MATCH(A94, F!A$8:A$258, 0))</f>
        <v>12.024999999999999</v>
      </c>
      <c r="E94">
        <f>INDEX(INTC!H$8:H$258, MATCH(A94, INTC!A$8:A$258, 0))</f>
        <v>46.174999</v>
      </c>
      <c r="F94">
        <f>INDEX(GE!H$8:H$258, MATCH(A94, GE!A$8:A$258, 0))</f>
        <v>20.015000499999999</v>
      </c>
      <c r="G94">
        <f>INDEX(CM!H$8:H$258, MATCH(A94, CM!A$8:A$258, 0))</f>
        <v>89.920001999999997</v>
      </c>
      <c r="H94" s="7">
        <f t="shared" si="22"/>
        <v>-3.2458017030046683E-3</v>
      </c>
      <c r="I94" s="7">
        <f t="shared" si="23"/>
        <v>-2.9638411908211237E-3</v>
      </c>
      <c r="J94" s="7">
        <f t="shared" si="24"/>
        <v>-6.1983471074382509E-3</v>
      </c>
      <c r="K94" s="7">
        <f t="shared" si="25"/>
        <v>-1.0394363480497147E-2</v>
      </c>
      <c r="L94" s="7">
        <f t="shared" si="26"/>
        <v>-7.4386064964046539E-3</v>
      </c>
      <c r="M94" s="7">
        <f t="shared" si="27"/>
        <v>-1.0553518916589582E-3</v>
      </c>
      <c r="W94" s="8">
        <f t="shared" si="16"/>
        <v>-3.7183416900239924E-3</v>
      </c>
      <c r="X94" s="8">
        <f t="shared" si="17"/>
        <v>-4.4658005350582449E-3</v>
      </c>
      <c r="Y94" s="8">
        <f t="shared" si="18"/>
        <v>-6.1559777120353361E-3</v>
      </c>
      <c r="Z94" s="8">
        <f t="shared" si="19"/>
        <v>-1.2063844308050372E-2</v>
      </c>
      <c r="AA94" s="8">
        <f t="shared" si="20"/>
        <v>-4.8024861631618416E-3</v>
      </c>
      <c r="AB94" s="8">
        <f t="shared" si="21"/>
        <v>-1.3363764408838089E-3</v>
      </c>
      <c r="AC94" s="8"/>
    </row>
    <row r="95" spans="1:29" x14ac:dyDescent="0.25">
      <c r="A95" s="1">
        <v>43049</v>
      </c>
      <c r="B95">
        <f>INDEX(SPY!H$8:H$258, MATCH(A95, SPY!A$8:A$258, 0))</f>
        <v>257.91000350000002</v>
      </c>
      <c r="C95">
        <f>INDEX(MSFT!H$8:H$258, MATCH(A95, MSFT!A$8:A$258, 0))</f>
        <v>83.830002000000007</v>
      </c>
      <c r="D95">
        <f>INDEX(F!H$8:H$258, MATCH(A95, F!A$8:A$258, 0))</f>
        <v>12.004999999999999</v>
      </c>
      <c r="E95">
        <f>INDEX(INTC!H$8:H$258, MATCH(A95, INTC!A$8:A$258, 0))</f>
        <v>45.810001499999998</v>
      </c>
      <c r="F95">
        <f>INDEX(GE!H$8:H$258, MATCH(A95, GE!A$8:A$258, 0))</f>
        <v>20.234999999999999</v>
      </c>
      <c r="G95">
        <f>INDEX(CM!H$8:H$258, MATCH(A95, CM!A$8:A$258, 0))</f>
        <v>89.735000499999998</v>
      </c>
      <c r="H95" s="7">
        <f t="shared" si="22"/>
        <v>-1.5510175669229665E-4</v>
      </c>
      <c r="I95" s="7">
        <f t="shared" si="23"/>
        <v>-3.2104221737886316E-3</v>
      </c>
      <c r="J95" s="7">
        <f t="shared" si="24"/>
        <v>-1.6632016632016279E-3</v>
      </c>
      <c r="K95" s="7">
        <f t="shared" si="25"/>
        <v>-7.9046563704311332E-3</v>
      </c>
      <c r="L95" s="7">
        <f t="shared" si="26"/>
        <v>1.0991730927011474E-2</v>
      </c>
      <c r="M95" s="7">
        <f t="shared" si="27"/>
        <v>-2.0574009773709581E-3</v>
      </c>
      <c r="W95" s="8">
        <f t="shared" si="16"/>
        <v>-6.2764174371162079E-4</v>
      </c>
      <c r="X95" s="8">
        <f t="shared" si="17"/>
        <v>-4.7123815180257524E-3</v>
      </c>
      <c r="Y95" s="8">
        <f t="shared" si="18"/>
        <v>-1.6208322677987129E-3</v>
      </c>
      <c r="Z95" s="8">
        <f t="shared" si="19"/>
        <v>-9.574137197984358E-3</v>
      </c>
      <c r="AA95" s="8">
        <f t="shared" si="20"/>
        <v>1.3627851260254287E-2</v>
      </c>
      <c r="AB95" s="8">
        <f t="shared" si="21"/>
        <v>-2.3384255265958085E-3</v>
      </c>
      <c r="AC95" s="8"/>
    </row>
    <row r="96" spans="1:29" x14ac:dyDescent="0.25">
      <c r="A96" s="1">
        <v>43052</v>
      </c>
      <c r="B96">
        <f>INDEX(SPY!H$8:H$258, MATCH(A96, SPY!A$8:A$258, 0))</f>
        <v>257.81999250000001</v>
      </c>
      <c r="C96">
        <f>INDEX(MSFT!H$8:H$258, MATCH(A96, MSFT!A$8:A$258, 0))</f>
        <v>83.795002000000011</v>
      </c>
      <c r="D96">
        <f>INDEX(F!H$8:H$258, MATCH(A96, F!A$8:A$258, 0))</f>
        <v>12.085000000000001</v>
      </c>
      <c r="E96">
        <f>INDEX(INTC!H$8:H$258, MATCH(A96, INTC!A$8:A$258, 0))</f>
        <v>45.504998999999998</v>
      </c>
      <c r="F96">
        <f>INDEX(GE!H$8:H$258, MATCH(A96, GE!A$8:A$258, 0))</f>
        <v>19.64</v>
      </c>
      <c r="G96">
        <f>INDEX(CM!H$8:H$258, MATCH(A96, CM!A$8:A$258, 0))</f>
        <v>88.934997500000009</v>
      </c>
      <c r="H96" s="7">
        <f t="shared" si="22"/>
        <v>-3.4900158496567994E-4</v>
      </c>
      <c r="I96" s="7">
        <f t="shared" si="23"/>
        <v>-4.1751162072018784E-4</v>
      </c>
      <c r="J96" s="7">
        <f t="shared" si="24"/>
        <v>6.6638900458143987E-3</v>
      </c>
      <c r="K96" s="7">
        <f t="shared" si="25"/>
        <v>-6.6579893039296345E-3</v>
      </c>
      <c r="L96" s="7">
        <f t="shared" si="26"/>
        <v>-2.9404497158388873E-2</v>
      </c>
      <c r="M96" s="7">
        <f t="shared" si="27"/>
        <v>-8.9151724025453103E-3</v>
      </c>
      <c r="W96" s="8">
        <f t="shared" si="16"/>
        <v>-8.2154157198500413E-4</v>
      </c>
      <c r="X96" s="8">
        <f t="shared" si="17"/>
        <v>-1.9194709649573087E-3</v>
      </c>
      <c r="Y96" s="8">
        <f t="shared" si="18"/>
        <v>6.7062594412173136E-3</v>
      </c>
      <c r="Z96" s="8">
        <f t="shared" si="19"/>
        <v>-8.3274701314828593E-3</v>
      </c>
      <c r="AA96" s="8">
        <f t="shared" si="20"/>
        <v>-2.6768376825146063E-2</v>
      </c>
      <c r="AB96" s="8">
        <f t="shared" si="21"/>
        <v>-9.1961969517701612E-3</v>
      </c>
      <c r="AC96" s="8"/>
    </row>
    <row r="97" spans="1:29" x14ac:dyDescent="0.25">
      <c r="A97" s="1">
        <v>43053</v>
      </c>
      <c r="B97">
        <f>INDEX(SPY!H$8:H$258, MATCH(A97, SPY!A$8:A$258, 0))</f>
        <v>257.57000749999997</v>
      </c>
      <c r="C97">
        <f>INDEX(MSFT!H$8:H$258, MATCH(A97, MSFT!A$8:A$258, 0))</f>
        <v>83.775001500000002</v>
      </c>
      <c r="D97">
        <f>INDEX(F!H$8:H$258, MATCH(A97, F!A$8:A$258, 0))</f>
        <v>12.059999999999999</v>
      </c>
      <c r="E97">
        <f>INDEX(INTC!H$8:H$258, MATCH(A97, INTC!A$8:A$258, 0))</f>
        <v>45.780000999999999</v>
      </c>
      <c r="F97">
        <f>INDEX(GE!H$8:H$258, MATCH(A97, GE!A$8:A$258, 0))</f>
        <v>18.345000499999998</v>
      </c>
      <c r="G97">
        <f>INDEX(CM!H$8:H$258, MATCH(A97, CM!A$8:A$258, 0))</f>
        <v>88.494999000000007</v>
      </c>
      <c r="H97" s="7">
        <f t="shared" si="22"/>
        <v>-9.6961060923170207E-4</v>
      </c>
      <c r="I97" s="7">
        <f t="shared" si="23"/>
        <v>-2.3868368664767102E-4</v>
      </c>
      <c r="J97" s="7">
        <f t="shared" si="24"/>
        <v>-2.0686801820440325E-3</v>
      </c>
      <c r="K97" s="7">
        <f t="shared" si="25"/>
        <v>6.0433360299601514E-3</v>
      </c>
      <c r="L97" s="7">
        <f t="shared" si="26"/>
        <v>-6.5936838085539864E-2</v>
      </c>
      <c r="M97" s="7">
        <f t="shared" si="27"/>
        <v>-4.9474167916854269E-3</v>
      </c>
      <c r="W97" s="8">
        <f t="shared" si="16"/>
        <v>-1.4421505962510261E-3</v>
      </c>
      <c r="X97" s="8">
        <f t="shared" si="17"/>
        <v>-1.7406430308847917E-3</v>
      </c>
      <c r="Y97" s="8">
        <f t="shared" si="18"/>
        <v>-2.0263107866411176E-3</v>
      </c>
      <c r="Z97" s="8">
        <f t="shared" si="19"/>
        <v>4.3738552024069274E-3</v>
      </c>
      <c r="AA97" s="8">
        <f t="shared" si="20"/>
        <v>-6.330071775229705E-2</v>
      </c>
      <c r="AB97" s="8">
        <f t="shared" si="21"/>
        <v>-5.2284413409102778E-3</v>
      </c>
      <c r="AC97" s="8"/>
    </row>
    <row r="98" spans="1:29" x14ac:dyDescent="0.25">
      <c r="A98" s="1">
        <v>43054</v>
      </c>
      <c r="B98">
        <f>INDEX(SPY!H$8:H$258, MATCH(A98, SPY!A$8:A$258, 0))</f>
        <v>256.52999850000003</v>
      </c>
      <c r="C98">
        <f>INDEX(MSFT!H$8:H$258, MATCH(A98, MSFT!A$8:A$258, 0))</f>
        <v>83.225001999999989</v>
      </c>
      <c r="D98">
        <f>INDEX(F!H$8:H$258, MATCH(A98, F!A$8:A$258, 0))</f>
        <v>11.984999999999999</v>
      </c>
      <c r="E98">
        <f>INDEX(INTC!H$8:H$258, MATCH(A98, INTC!A$8:A$258, 0))</f>
        <v>45.424999</v>
      </c>
      <c r="F98">
        <f>INDEX(GE!H$8:H$258, MATCH(A98, GE!A$8:A$258, 0))</f>
        <v>17.885000000000002</v>
      </c>
      <c r="G98">
        <f>INDEX(CM!H$8:H$258, MATCH(A98, CM!A$8:A$258, 0))</f>
        <v>88.055000000000007</v>
      </c>
      <c r="H98" s="7">
        <f t="shared" si="22"/>
        <v>-4.0377721385124431E-3</v>
      </c>
      <c r="I98" s="7">
        <f t="shared" si="23"/>
        <v>-6.5651983306740094E-3</v>
      </c>
      <c r="J98" s="7">
        <f t="shared" si="24"/>
        <v>-6.2189054726367573E-3</v>
      </c>
      <c r="K98" s="7">
        <f t="shared" si="25"/>
        <v>-7.7545214557771403E-3</v>
      </c>
      <c r="L98" s="7">
        <f t="shared" si="26"/>
        <v>-2.5074978875034432E-2</v>
      </c>
      <c r="M98" s="7">
        <f t="shared" si="27"/>
        <v>-4.9720210743208239E-3</v>
      </c>
      <c r="W98" s="8">
        <f t="shared" si="16"/>
        <v>-4.5103121255317671E-3</v>
      </c>
      <c r="X98" s="8">
        <f t="shared" si="17"/>
        <v>-8.0671576749111306E-3</v>
      </c>
      <c r="Y98" s="8">
        <f t="shared" si="18"/>
        <v>-6.1765360772338424E-3</v>
      </c>
      <c r="Z98" s="8">
        <f t="shared" si="19"/>
        <v>-9.4240022833303651E-3</v>
      </c>
      <c r="AA98" s="8">
        <f t="shared" si="20"/>
        <v>-2.2438858541791621E-2</v>
      </c>
      <c r="AB98" s="8">
        <f t="shared" si="21"/>
        <v>-5.2530456235456748E-3</v>
      </c>
      <c r="AC98" s="8"/>
    </row>
    <row r="99" spans="1:29" x14ac:dyDescent="0.25">
      <c r="A99" s="1">
        <v>43055</v>
      </c>
      <c r="B99">
        <f>INDEX(SPY!H$8:H$258, MATCH(A99, SPY!A$8:A$258, 0))</f>
        <v>258.06999200000001</v>
      </c>
      <c r="C99">
        <f>INDEX(MSFT!H$8:H$258, MATCH(A99, MSFT!A$8:A$258, 0))</f>
        <v>83.149997499999998</v>
      </c>
      <c r="D99">
        <f>INDEX(F!H$8:H$258, MATCH(A99, F!A$8:A$258, 0))</f>
        <v>12.02</v>
      </c>
      <c r="E99">
        <f>INDEX(INTC!H$8:H$258, MATCH(A99, INTC!A$8:A$258, 0))</f>
        <v>45.640001499999997</v>
      </c>
      <c r="F99">
        <f>INDEX(GE!H$8:H$258, MATCH(A99, GE!A$8:A$258, 0))</f>
        <v>18.365000000000002</v>
      </c>
      <c r="G99">
        <f>INDEX(CM!H$8:H$258, MATCH(A99, CM!A$8:A$258, 0))</f>
        <v>89.029999000000004</v>
      </c>
      <c r="H99" s="7">
        <f t="shared" si="22"/>
        <v>6.0031712041661274E-3</v>
      </c>
      <c r="I99" s="7">
        <f t="shared" si="23"/>
        <v>-9.0122557161358184E-4</v>
      </c>
      <c r="J99" s="7">
        <f t="shared" si="24"/>
        <v>2.9203170629954231E-3</v>
      </c>
      <c r="K99" s="7">
        <f t="shared" si="25"/>
        <v>4.7331316396946339E-3</v>
      </c>
      <c r="L99" s="7">
        <f t="shared" si="26"/>
        <v>2.6838132513279305E-2</v>
      </c>
      <c r="M99" s="7">
        <f t="shared" si="27"/>
        <v>1.1072613707341965E-2</v>
      </c>
      <c r="W99" s="8">
        <f t="shared" si="16"/>
        <v>5.5306312171468034E-3</v>
      </c>
      <c r="X99" s="8">
        <f t="shared" si="17"/>
        <v>-2.4031849158507026E-3</v>
      </c>
      <c r="Y99" s="8">
        <f t="shared" si="18"/>
        <v>2.9626864583983379E-3</v>
      </c>
      <c r="Z99" s="8">
        <f t="shared" si="19"/>
        <v>3.0636508121414095E-3</v>
      </c>
      <c r="AA99" s="8">
        <f t="shared" si="20"/>
        <v>2.9474252846522116E-2</v>
      </c>
      <c r="AB99" s="8">
        <f t="shared" si="21"/>
        <v>1.0791589158117114E-2</v>
      </c>
      <c r="AC99" s="8"/>
    </row>
    <row r="100" spans="1:29" x14ac:dyDescent="0.25">
      <c r="A100" s="1">
        <v>43056</v>
      </c>
      <c r="B100">
        <f>INDEX(SPY!H$8:H$258, MATCH(A100, SPY!A$8:A$258, 0))</f>
        <v>258.03999299999998</v>
      </c>
      <c r="C100">
        <f>INDEX(MSFT!H$8:H$258, MATCH(A100, MSFT!A$8:A$258, 0))</f>
        <v>82.760002499999999</v>
      </c>
      <c r="D100">
        <f>INDEX(F!H$8:H$258, MATCH(A100, F!A$8:A$258, 0))</f>
        <v>12.015000000000001</v>
      </c>
      <c r="E100">
        <f>INDEX(INTC!H$8:H$258, MATCH(A100, INTC!A$8:A$258, 0))</f>
        <v>45.065000499999996</v>
      </c>
      <c r="F100">
        <f>INDEX(GE!H$8:H$258, MATCH(A100, GE!A$8:A$258, 0))</f>
        <v>18.2749995</v>
      </c>
      <c r="G100">
        <f>INDEX(CM!H$8:H$258, MATCH(A100, CM!A$8:A$258, 0))</f>
        <v>89.760002499999999</v>
      </c>
      <c r="H100" s="7">
        <f t="shared" si="22"/>
        <v>-1.1624365842593617E-4</v>
      </c>
      <c r="I100" s="7">
        <f t="shared" si="23"/>
        <v>-4.6902587098694619E-3</v>
      </c>
      <c r="J100" s="7">
        <f t="shared" si="24"/>
        <v>-4.1597337770374419E-4</v>
      </c>
      <c r="K100" s="7">
        <f t="shared" si="25"/>
        <v>-1.2598619217836799E-2</v>
      </c>
      <c r="L100" s="7">
        <f t="shared" si="26"/>
        <v>-4.9006534168255997E-3</v>
      </c>
      <c r="M100" s="7">
        <f t="shared" si="27"/>
        <v>8.1995227249187664E-3</v>
      </c>
      <c r="W100" s="8">
        <f t="shared" si="16"/>
        <v>-5.8878364544526034E-4</v>
      </c>
      <c r="X100" s="8">
        <f t="shared" si="17"/>
        <v>-6.1922180541065831E-3</v>
      </c>
      <c r="Y100" s="8">
        <f t="shared" si="18"/>
        <v>-3.7360398230082919E-4</v>
      </c>
      <c r="Z100" s="8">
        <f t="shared" si="19"/>
        <v>-1.4268100045390024E-2</v>
      </c>
      <c r="AA100" s="8">
        <f t="shared" si="20"/>
        <v>-2.2645330835827878E-3</v>
      </c>
      <c r="AB100" s="8">
        <f t="shared" si="21"/>
        <v>7.9184981756939155E-3</v>
      </c>
      <c r="AC100" s="8"/>
    </row>
    <row r="101" spans="1:29" x14ac:dyDescent="0.25">
      <c r="A101" s="1">
        <v>43059</v>
      </c>
      <c r="B101">
        <f>INDEX(SPY!H$8:H$258, MATCH(A101, SPY!A$8:A$258, 0))</f>
        <v>258.22000149999997</v>
      </c>
      <c r="C101">
        <f>INDEX(MSFT!H$8:H$258, MATCH(A101, MSFT!A$8:A$258, 0))</f>
        <v>82.465000500000002</v>
      </c>
      <c r="D101">
        <f>INDEX(F!H$8:H$258, MATCH(A101, F!A$8:A$258, 0))</f>
        <v>12.08</v>
      </c>
      <c r="E101">
        <f>INDEX(INTC!H$8:H$258, MATCH(A101, INTC!A$8:A$258, 0))</f>
        <v>44.674999499999998</v>
      </c>
      <c r="F101">
        <f>INDEX(GE!H$8:H$258, MATCH(A101, GE!A$8:A$258, 0))</f>
        <v>17.965000500000002</v>
      </c>
      <c r="G101">
        <f>INDEX(CM!H$8:H$258, MATCH(A101, CM!A$8:A$258, 0))</f>
        <v>90</v>
      </c>
      <c r="H101" s="7">
        <f t="shared" si="22"/>
        <v>6.975992283490155E-4</v>
      </c>
      <c r="I101" s="7">
        <f t="shared" si="23"/>
        <v>-3.5645479831878527E-3</v>
      </c>
      <c r="J101" s="7">
        <f t="shared" si="24"/>
        <v>5.409904286308739E-3</v>
      </c>
      <c r="K101" s="7">
        <f t="shared" si="25"/>
        <v>-8.654188298522221E-3</v>
      </c>
      <c r="L101" s="7">
        <f t="shared" si="26"/>
        <v>-1.696301004002751E-2</v>
      </c>
      <c r="M101" s="7">
        <f t="shared" si="27"/>
        <v>2.6737688649240087E-3</v>
      </c>
      <c r="W101" s="8">
        <f t="shared" si="16"/>
        <v>2.2505924132969137E-4</v>
      </c>
      <c r="X101" s="8">
        <f t="shared" si="17"/>
        <v>-5.0665073274249739E-3</v>
      </c>
      <c r="Y101" s="8">
        <f t="shared" si="18"/>
        <v>5.4522736817116538E-3</v>
      </c>
      <c r="Z101" s="8">
        <f t="shared" si="19"/>
        <v>-1.0323669126075446E-2</v>
      </c>
      <c r="AA101" s="8">
        <f t="shared" si="20"/>
        <v>-1.4326889706784697E-2</v>
      </c>
      <c r="AB101" s="8">
        <f t="shared" si="21"/>
        <v>2.3927443156991583E-3</v>
      </c>
      <c r="AC101" s="8"/>
    </row>
    <row r="102" spans="1:29" x14ac:dyDescent="0.25">
      <c r="A102" s="1">
        <v>43060</v>
      </c>
      <c r="B102">
        <f>INDEX(SPY!H$8:H$258, MATCH(A102, SPY!A$8:A$258, 0))</f>
        <v>259.5849915</v>
      </c>
      <c r="C102">
        <f>INDEX(MSFT!H$8:H$258, MATCH(A102, MSFT!A$8:A$258, 0))</f>
        <v>83.229999499999991</v>
      </c>
      <c r="D102">
        <f>INDEX(F!H$8:H$258, MATCH(A102, F!A$8:A$258, 0))</f>
        <v>12.129999999999999</v>
      </c>
      <c r="E102">
        <f>INDEX(INTC!H$8:H$258, MATCH(A102, INTC!A$8:A$258, 0))</f>
        <v>44.83</v>
      </c>
      <c r="F102">
        <f>INDEX(GE!H$8:H$258, MATCH(A102, GE!A$8:A$258, 0))</f>
        <v>17.890000499999999</v>
      </c>
      <c r="G102">
        <f>INDEX(CM!H$8:H$258, MATCH(A102, CM!A$8:A$258, 0))</f>
        <v>89.895000500000009</v>
      </c>
      <c r="H102" s="7">
        <f t="shared" si="22"/>
        <v>5.2861513131082314E-3</v>
      </c>
      <c r="I102" s="7">
        <f t="shared" si="23"/>
        <v>9.2766506440509731E-3</v>
      </c>
      <c r="J102" s="7">
        <f t="shared" si="24"/>
        <v>4.1390728476820311E-3</v>
      </c>
      <c r="K102" s="7">
        <f t="shared" si="25"/>
        <v>3.4695131893622043E-3</v>
      </c>
      <c r="L102" s="7">
        <f t="shared" si="26"/>
        <v>-4.1747841866190223E-3</v>
      </c>
      <c r="M102" s="7">
        <f t="shared" si="27"/>
        <v>-1.1666611111110115E-3</v>
      </c>
      <c r="W102" s="8">
        <f t="shared" si="16"/>
        <v>4.8136113260889074E-3</v>
      </c>
      <c r="X102" s="8">
        <f t="shared" si="17"/>
        <v>7.7746912998138528E-3</v>
      </c>
      <c r="Y102" s="8">
        <f t="shared" si="18"/>
        <v>4.1814422430849459E-3</v>
      </c>
      <c r="Z102" s="8">
        <f t="shared" si="19"/>
        <v>1.8000323618089799E-3</v>
      </c>
      <c r="AA102" s="8">
        <f t="shared" si="20"/>
        <v>-1.5386638533762104E-3</v>
      </c>
      <c r="AB102" s="8">
        <f t="shared" si="21"/>
        <v>-1.4476856603358621E-3</v>
      </c>
      <c r="AC102" s="8"/>
    </row>
    <row r="103" spans="1:29" x14ac:dyDescent="0.25">
      <c r="A103" s="1">
        <v>43061</v>
      </c>
      <c r="B103">
        <f>INDEX(SPY!H$8:H$258, MATCH(A103, SPY!A$8:A$258, 0))</f>
        <v>259.88000499999998</v>
      </c>
      <c r="C103">
        <f>INDEX(MSFT!H$8:H$258, MATCH(A103, MSFT!A$8:A$258, 0))</f>
        <v>83.470001499999995</v>
      </c>
      <c r="D103">
        <f>INDEX(F!H$8:H$258, MATCH(A103, F!A$8:A$258, 0))</f>
        <v>12.09</v>
      </c>
      <c r="E103">
        <f>INDEX(INTC!H$8:H$258, MATCH(A103, INTC!A$8:A$258, 0))</f>
        <v>44.7950005</v>
      </c>
      <c r="F103">
        <f>INDEX(GE!H$8:H$258, MATCH(A103, GE!A$8:A$258, 0))</f>
        <v>18.149999999999999</v>
      </c>
      <c r="G103">
        <f>INDEX(CM!H$8:H$258, MATCH(A103, CM!A$8:A$258, 0))</f>
        <v>90.194999499999994</v>
      </c>
      <c r="H103" s="7">
        <f t="shared" si="22"/>
        <v>1.136481343914607E-3</v>
      </c>
      <c r="I103" s="7">
        <f t="shared" si="23"/>
        <v>2.8835996809059702E-3</v>
      </c>
      <c r="J103" s="7">
        <f t="shared" si="24"/>
        <v>-3.2976092333057831E-3</v>
      </c>
      <c r="K103" s="7">
        <f t="shared" si="25"/>
        <v>-7.8071603836711698E-4</v>
      </c>
      <c r="L103" s="7">
        <f t="shared" si="26"/>
        <v>1.4533230449043267E-2</v>
      </c>
      <c r="M103" s="7">
        <f t="shared" si="27"/>
        <v>3.3372156219075326E-3</v>
      </c>
      <c r="W103" s="8">
        <f t="shared" si="16"/>
        <v>6.6394135689528289E-4</v>
      </c>
      <c r="X103" s="8">
        <f t="shared" si="17"/>
        <v>1.3816403366688494E-3</v>
      </c>
      <c r="Y103" s="8">
        <f t="shared" si="18"/>
        <v>-3.2552398379028682E-3</v>
      </c>
      <c r="Z103" s="8">
        <f t="shared" si="19"/>
        <v>-2.4501968659203415E-3</v>
      </c>
      <c r="AA103" s="8">
        <f t="shared" si="20"/>
        <v>1.716935078228608E-2</v>
      </c>
      <c r="AB103" s="8">
        <f t="shared" si="21"/>
        <v>3.0561910726826817E-3</v>
      </c>
      <c r="AC103" s="8"/>
    </row>
    <row r="104" spans="1:29" x14ac:dyDescent="0.25">
      <c r="A104" s="1">
        <v>43063</v>
      </c>
      <c r="B104">
        <f>INDEX(SPY!H$8:H$258, MATCH(A104, SPY!A$8:A$258, 0))</f>
        <v>260.33999599999999</v>
      </c>
      <c r="C104">
        <f>INDEX(MSFT!H$8:H$258, MATCH(A104, MSFT!A$8:A$258, 0))</f>
        <v>83.135002</v>
      </c>
      <c r="D104">
        <f>INDEX(F!H$8:H$258, MATCH(A104, F!A$8:A$258, 0))</f>
        <v>12.1</v>
      </c>
      <c r="E104">
        <f>INDEX(INTC!H$8:H$258, MATCH(A104, INTC!A$8:A$258, 0))</f>
        <v>44.6499995</v>
      </c>
      <c r="F104">
        <f>INDEX(GE!H$8:H$258, MATCH(A104, GE!A$8:A$258, 0))</f>
        <v>18.285</v>
      </c>
      <c r="G104">
        <f>INDEX(CM!H$8:H$258, MATCH(A104, CM!A$8:A$258, 0))</f>
        <v>90.370002499999998</v>
      </c>
      <c r="H104" s="7">
        <f t="shared" si="22"/>
        <v>1.7700130489069457E-3</v>
      </c>
      <c r="I104" s="7">
        <f t="shared" si="23"/>
        <v>-4.0134119321897348E-3</v>
      </c>
      <c r="J104" s="7">
        <f t="shared" si="24"/>
        <v>8.2712985938790623E-4</v>
      </c>
      <c r="K104" s="7">
        <f t="shared" si="25"/>
        <v>-3.2369906994420194E-3</v>
      </c>
      <c r="L104" s="7">
        <f t="shared" si="26"/>
        <v>7.4380165289257066E-3</v>
      </c>
      <c r="M104" s="7">
        <f t="shared" si="27"/>
        <v>1.9402738618564304E-3</v>
      </c>
      <c r="W104" s="8">
        <f t="shared" si="16"/>
        <v>1.2974730618876217E-3</v>
      </c>
      <c r="X104" s="8">
        <f t="shared" si="17"/>
        <v>-5.5153712764268552E-3</v>
      </c>
      <c r="Y104" s="8">
        <f t="shared" si="18"/>
        <v>8.6949925479082118E-4</v>
      </c>
      <c r="Z104" s="8">
        <f t="shared" si="19"/>
        <v>-4.9064715269952434E-3</v>
      </c>
      <c r="AA104" s="8">
        <f t="shared" si="20"/>
        <v>1.0074136862168518E-2</v>
      </c>
      <c r="AB104" s="8">
        <f t="shared" si="21"/>
        <v>1.6592493126315797E-3</v>
      </c>
      <c r="AC104" s="8"/>
    </row>
    <row r="105" spans="1:29" x14ac:dyDescent="0.25">
      <c r="A105" s="1">
        <v>43066</v>
      </c>
      <c r="B105">
        <f>INDEX(SPY!H$8:H$258, MATCH(A105, SPY!A$8:A$258, 0))</f>
        <v>260.32000749999997</v>
      </c>
      <c r="C105">
        <f>INDEX(MSFT!H$8:H$258, MATCH(A105, MSFT!A$8:A$258, 0))</f>
        <v>83.590000500000002</v>
      </c>
      <c r="D105">
        <f>INDEX(F!H$8:H$258, MATCH(A105, F!A$8:A$258, 0))</f>
        <v>12.1</v>
      </c>
      <c r="E105">
        <f>INDEX(INTC!H$8:H$258, MATCH(A105, INTC!A$8:A$258, 0))</f>
        <v>44.454999999999998</v>
      </c>
      <c r="F105">
        <f>INDEX(GE!H$8:H$258, MATCH(A105, GE!A$8:A$258, 0))</f>
        <v>18.230000499999999</v>
      </c>
      <c r="G105">
        <f>INDEX(CM!H$8:H$258, MATCH(A105, CM!A$8:A$258, 0))</f>
        <v>90.33499900000001</v>
      </c>
      <c r="H105" s="7">
        <f t="shared" si="22"/>
        <v>-7.6778444753493991E-5</v>
      </c>
      <c r="I105" s="7">
        <f t="shared" si="23"/>
        <v>5.4730076267996254E-3</v>
      </c>
      <c r="J105" s="7">
        <f t="shared" si="24"/>
        <v>0</v>
      </c>
      <c r="K105" s="7">
        <f t="shared" si="25"/>
        <v>-4.3672900825004832E-3</v>
      </c>
      <c r="L105" s="7">
        <f t="shared" si="26"/>
        <v>-3.0079026524474149E-3</v>
      </c>
      <c r="M105" s="7">
        <f t="shared" si="27"/>
        <v>-3.873353882001691E-4</v>
      </c>
      <c r="W105" s="8">
        <f t="shared" si="16"/>
        <v>-5.4931843177281816E-4</v>
      </c>
      <c r="X105" s="8">
        <f t="shared" si="17"/>
        <v>3.9710482825625042E-3</v>
      </c>
      <c r="Y105" s="8">
        <f t="shared" si="18"/>
        <v>4.2369395402914987E-5</v>
      </c>
      <c r="Z105" s="8">
        <f t="shared" si="19"/>
        <v>-6.0367709100537081E-3</v>
      </c>
      <c r="AA105" s="8">
        <f t="shared" si="20"/>
        <v>-3.7178231920460304E-4</v>
      </c>
      <c r="AB105" s="8">
        <f t="shared" si="21"/>
        <v>-6.6835993742501976E-4</v>
      </c>
      <c r="AC105" s="8"/>
    </row>
    <row r="106" spans="1:29" x14ac:dyDescent="0.25">
      <c r="A106" s="1">
        <v>43067</v>
      </c>
      <c r="B106">
        <f>INDEX(SPY!H$8:H$258, MATCH(A106, SPY!A$8:A$258, 0))</f>
        <v>261.81500249999999</v>
      </c>
      <c r="C106">
        <f>INDEX(MSFT!H$8:H$258, MATCH(A106, MSFT!A$8:A$258, 0))</f>
        <v>84.474998499999998</v>
      </c>
      <c r="D106">
        <f>INDEX(F!H$8:H$258, MATCH(A106, F!A$8:A$258, 0))</f>
        <v>12.18</v>
      </c>
      <c r="E106">
        <f>INDEX(INTC!H$8:H$258, MATCH(A106, INTC!A$8:A$258, 0))</f>
        <v>44.690000999999995</v>
      </c>
      <c r="F106">
        <f>INDEX(GE!H$8:H$258, MATCH(A106, GE!A$8:A$258, 0))</f>
        <v>18.29</v>
      </c>
      <c r="G106">
        <f>INDEX(CM!H$8:H$258, MATCH(A106, CM!A$8:A$258, 0))</f>
        <v>89.91</v>
      </c>
      <c r="H106" s="7">
        <f t="shared" si="22"/>
        <v>5.7429124036884388E-3</v>
      </c>
      <c r="I106" s="7">
        <f t="shared" si="23"/>
        <v>1.0587366846588259E-2</v>
      </c>
      <c r="J106" s="7">
        <f t="shared" si="24"/>
        <v>6.6115702479338902E-3</v>
      </c>
      <c r="K106" s="7">
        <f t="shared" si="25"/>
        <v>5.2862670115846793E-3</v>
      </c>
      <c r="L106" s="7">
        <f t="shared" si="26"/>
        <v>3.2912505954127641E-3</v>
      </c>
      <c r="M106" s="7">
        <f t="shared" si="27"/>
        <v>-4.7046992273727028E-3</v>
      </c>
      <c r="W106" s="8">
        <f t="shared" si="16"/>
        <v>5.2703724166691147E-3</v>
      </c>
      <c r="X106" s="8">
        <f t="shared" si="17"/>
        <v>9.0854075023511383E-3</v>
      </c>
      <c r="Y106" s="8">
        <f t="shared" si="18"/>
        <v>6.653939643336805E-3</v>
      </c>
      <c r="Z106" s="8">
        <f t="shared" si="19"/>
        <v>3.6167861840314549E-3</v>
      </c>
      <c r="AA106" s="8">
        <f t="shared" si="20"/>
        <v>5.9273709286555756E-3</v>
      </c>
      <c r="AB106" s="8">
        <f t="shared" si="21"/>
        <v>-4.9857237765975537E-3</v>
      </c>
      <c r="AC106" s="8"/>
    </row>
    <row r="107" spans="1:29" x14ac:dyDescent="0.25">
      <c r="A107" s="1">
        <v>43068</v>
      </c>
      <c r="B107">
        <f>INDEX(SPY!H$8:H$258, MATCH(A107, SPY!A$8:A$258, 0))</f>
        <v>262.86499000000003</v>
      </c>
      <c r="C107">
        <f>INDEX(MSFT!H$8:H$258, MATCH(A107, MSFT!A$8:A$258, 0))</f>
        <v>84.024997499999998</v>
      </c>
      <c r="D107">
        <f>INDEX(F!H$8:H$258, MATCH(A107, F!A$8:A$258, 0))</f>
        <v>12.4</v>
      </c>
      <c r="E107">
        <f>INDEX(INTC!H$8:H$258, MATCH(A107, INTC!A$8:A$258, 0))</f>
        <v>44.3999995</v>
      </c>
      <c r="F107">
        <f>INDEX(GE!H$8:H$258, MATCH(A107, GE!A$8:A$258, 0))</f>
        <v>18.465000500000002</v>
      </c>
      <c r="G107">
        <f>INDEX(CM!H$8:H$258, MATCH(A107, CM!A$8:A$258, 0))</f>
        <v>89.474998499999998</v>
      </c>
      <c r="H107" s="7">
        <f t="shared" si="22"/>
        <v>4.0104176230315253E-3</v>
      </c>
      <c r="I107" s="7">
        <f t="shared" si="23"/>
        <v>-5.3270317607641074E-3</v>
      </c>
      <c r="J107" s="7">
        <f t="shared" si="24"/>
        <v>1.8062397372742255E-2</v>
      </c>
      <c r="K107" s="7">
        <f t="shared" si="25"/>
        <v>-6.489180879633352E-3</v>
      </c>
      <c r="L107" s="7">
        <f t="shared" si="26"/>
        <v>9.5680973209405686E-3</v>
      </c>
      <c r="M107" s="7">
        <f t="shared" si="27"/>
        <v>-4.8381881881881719E-3</v>
      </c>
      <c r="W107" s="8">
        <f t="shared" si="16"/>
        <v>3.5378776360122013E-3</v>
      </c>
      <c r="X107" s="8">
        <f t="shared" si="17"/>
        <v>-6.8289911050012277E-3</v>
      </c>
      <c r="Y107" s="8">
        <f t="shared" si="18"/>
        <v>1.810476676814517E-2</v>
      </c>
      <c r="Z107" s="8">
        <f t="shared" si="19"/>
        <v>-8.158661707186576E-3</v>
      </c>
      <c r="AA107" s="8">
        <f t="shared" si="20"/>
        <v>1.2204217654183381E-2</v>
      </c>
      <c r="AB107" s="8">
        <f t="shared" si="21"/>
        <v>-5.1192127374130227E-3</v>
      </c>
      <c r="AC107" s="8"/>
    </row>
    <row r="108" spans="1:29" x14ac:dyDescent="0.25">
      <c r="A108" s="1">
        <v>43069</v>
      </c>
      <c r="B108">
        <f>INDEX(SPY!H$8:H$258, MATCH(A108, SPY!A$8:A$258, 0))</f>
        <v>264.38501000000002</v>
      </c>
      <c r="C108">
        <f>INDEX(MSFT!H$8:H$258, MATCH(A108, MSFT!A$8:A$258, 0))</f>
        <v>83.84</v>
      </c>
      <c r="D108">
        <f>INDEX(F!H$8:H$258, MATCH(A108, F!A$8:A$258, 0))</f>
        <v>12.524999999999999</v>
      </c>
      <c r="E108">
        <f>INDEX(INTC!H$8:H$258, MATCH(A108, INTC!A$8:A$258, 0))</f>
        <v>44.6000005</v>
      </c>
      <c r="F108">
        <f>INDEX(GE!H$8:H$258, MATCH(A108, GE!A$8:A$258, 0))</f>
        <v>18.425000000000001</v>
      </c>
      <c r="G108">
        <f>INDEX(CM!H$8:H$258, MATCH(A108, CM!A$8:A$258, 0))</f>
        <v>90.955002000000007</v>
      </c>
      <c r="H108" s="7">
        <f t="shared" si="22"/>
        <v>5.7825121557647822E-3</v>
      </c>
      <c r="I108" s="7">
        <f t="shared" si="23"/>
        <v>-2.2016959893392963E-3</v>
      </c>
      <c r="J108" s="7">
        <f t="shared" si="24"/>
        <v>1.0080645161290178E-2</v>
      </c>
      <c r="K108" s="7">
        <f t="shared" si="25"/>
        <v>4.5045270777536901E-3</v>
      </c>
      <c r="L108" s="7">
        <f t="shared" si="26"/>
        <v>-2.166287512421212E-3</v>
      </c>
      <c r="M108" s="7">
        <f t="shared" si="27"/>
        <v>1.6540972615942645E-2</v>
      </c>
      <c r="W108" s="8">
        <f t="shared" si="16"/>
        <v>5.3099721687454582E-3</v>
      </c>
      <c r="X108" s="8">
        <f t="shared" si="17"/>
        <v>-3.7036553335764171E-3</v>
      </c>
      <c r="Y108" s="8">
        <f t="shared" si="18"/>
        <v>1.0123014556693094E-2</v>
      </c>
      <c r="Z108" s="8">
        <f t="shared" si="19"/>
        <v>2.8350462502004657E-3</v>
      </c>
      <c r="AA108" s="8">
        <f t="shared" si="20"/>
        <v>4.6983282082159981E-4</v>
      </c>
      <c r="AB108" s="8">
        <f t="shared" si="21"/>
        <v>1.6259948066717794E-2</v>
      </c>
      <c r="AC108" s="8"/>
    </row>
    <row r="109" spans="1:29" x14ac:dyDescent="0.25">
      <c r="A109" s="1">
        <v>43070</v>
      </c>
      <c r="B109">
        <f>INDEX(SPY!H$8:H$258, MATCH(A109, SPY!A$8:A$258, 0))</f>
        <v>264.61000050000001</v>
      </c>
      <c r="C109">
        <f>INDEX(MSFT!H$8:H$258, MATCH(A109, MSFT!A$8:A$258, 0))</f>
        <v>83.93</v>
      </c>
      <c r="D109">
        <f>INDEX(F!H$8:H$258, MATCH(A109, F!A$8:A$258, 0))</f>
        <v>12.6</v>
      </c>
      <c r="E109">
        <f>INDEX(INTC!H$8:H$258, MATCH(A109, INTC!A$8:A$258, 0))</f>
        <v>44.704999999999998</v>
      </c>
      <c r="F109">
        <f>INDEX(GE!H$8:H$258, MATCH(A109, GE!A$8:A$258, 0))</f>
        <v>18.079999999999998</v>
      </c>
      <c r="G109">
        <f>INDEX(CM!H$8:H$258, MATCH(A109, CM!A$8:A$258, 0))</f>
        <v>94.060001499999998</v>
      </c>
      <c r="H109" s="7">
        <f t="shared" si="22"/>
        <v>8.5099567483039166E-4</v>
      </c>
      <c r="I109" s="7">
        <f t="shared" si="23"/>
        <v>1.0734732824427887E-3</v>
      </c>
      <c r="J109" s="7">
        <f t="shared" si="24"/>
        <v>5.9880239520958937E-3</v>
      </c>
      <c r="K109" s="7">
        <f t="shared" si="25"/>
        <v>2.3542488525308005E-3</v>
      </c>
      <c r="L109" s="7">
        <f t="shared" si="26"/>
        <v>-1.8724559023066616E-2</v>
      </c>
      <c r="M109" s="7">
        <f t="shared" si="27"/>
        <v>3.4137754183106835E-2</v>
      </c>
      <c r="W109" s="8">
        <f t="shared" si="16"/>
        <v>3.7845568781106752E-4</v>
      </c>
      <c r="X109" s="8">
        <f t="shared" si="17"/>
        <v>-4.2848606179433208E-4</v>
      </c>
      <c r="Y109" s="8">
        <f t="shared" si="18"/>
        <v>6.0303933474988086E-3</v>
      </c>
      <c r="Z109" s="8">
        <f t="shared" si="19"/>
        <v>6.8476802497757609E-4</v>
      </c>
      <c r="AA109" s="8">
        <f t="shared" si="20"/>
        <v>-1.6088438689823806E-2</v>
      </c>
      <c r="AB109" s="8">
        <f t="shared" si="21"/>
        <v>3.3856729633881984E-2</v>
      </c>
      <c r="AC109" s="8"/>
    </row>
    <row r="110" spans="1:29" x14ac:dyDescent="0.25">
      <c r="A110" s="1">
        <v>43073</v>
      </c>
      <c r="B110">
        <f>INDEX(SPY!H$8:H$258, MATCH(A110, SPY!A$8:A$258, 0))</f>
        <v>265.22500650000001</v>
      </c>
      <c r="C110">
        <f>INDEX(MSFT!H$8:H$258, MATCH(A110, MSFT!A$8:A$258, 0))</f>
        <v>82.75</v>
      </c>
      <c r="D110">
        <f>INDEX(F!H$8:H$258, MATCH(A110, F!A$8:A$258, 0))</f>
        <v>12.64</v>
      </c>
      <c r="E110">
        <f>INDEX(INTC!H$8:H$258, MATCH(A110, INTC!A$8:A$258, 0))</f>
        <v>44.755001</v>
      </c>
      <c r="F110">
        <f>INDEX(GE!H$8:H$258, MATCH(A110, GE!A$8:A$258, 0))</f>
        <v>17.9750005</v>
      </c>
      <c r="G110">
        <f>INDEX(CM!H$8:H$258, MATCH(A110, CM!A$8:A$258, 0))</f>
        <v>95.485000499999998</v>
      </c>
      <c r="H110" s="7">
        <f t="shared" si="22"/>
        <v>2.3241978717278068E-3</v>
      </c>
      <c r="I110" s="7">
        <f t="shared" si="23"/>
        <v>-1.4059335160252671E-2</v>
      </c>
      <c r="J110" s="7">
        <f t="shared" si="24"/>
        <v>3.1746031746032479E-3</v>
      </c>
      <c r="K110" s="7">
        <f t="shared" si="25"/>
        <v>1.1184654960295659E-3</v>
      </c>
      <c r="L110" s="7">
        <f t="shared" si="26"/>
        <v>-5.807494469026446E-3</v>
      </c>
      <c r="M110" s="7">
        <f t="shared" si="27"/>
        <v>1.514989344328258E-2</v>
      </c>
      <c r="W110" s="8">
        <f t="shared" si="16"/>
        <v>1.8516578847084827E-3</v>
      </c>
      <c r="X110" s="8">
        <f t="shared" si="17"/>
        <v>-1.5561294504489792E-2</v>
      </c>
      <c r="Y110" s="8">
        <f t="shared" si="18"/>
        <v>3.2169725700061627E-3</v>
      </c>
      <c r="Z110" s="8">
        <f t="shared" si="19"/>
        <v>-5.5101533152365854E-4</v>
      </c>
      <c r="AA110" s="8">
        <f t="shared" si="20"/>
        <v>-3.1713741357836341E-3</v>
      </c>
      <c r="AB110" s="8">
        <f t="shared" si="21"/>
        <v>1.4868868894057729E-2</v>
      </c>
      <c r="AC110" s="8"/>
    </row>
    <row r="111" spans="1:29" x14ac:dyDescent="0.25">
      <c r="A111" s="1">
        <v>43074</v>
      </c>
      <c r="B111">
        <f>INDEX(SPY!H$8:H$258, MATCH(A111, SPY!A$8:A$258, 0))</f>
        <v>263.19000199999999</v>
      </c>
      <c r="C111">
        <f>INDEX(MSFT!H$8:H$258, MATCH(A111, MSFT!A$8:A$258, 0))</f>
        <v>81.464995999999999</v>
      </c>
      <c r="D111">
        <f>INDEX(F!H$8:H$258, MATCH(A111, F!A$8:A$258, 0))</f>
        <v>12.425000000000001</v>
      </c>
      <c r="E111">
        <f>INDEX(INTC!H$8:H$258, MATCH(A111, INTC!A$8:A$258, 0))</f>
        <v>44.0199985</v>
      </c>
      <c r="F111">
        <f>INDEX(GE!H$8:H$258, MATCH(A111, GE!A$8:A$258, 0))</f>
        <v>17.770000500000002</v>
      </c>
      <c r="G111">
        <f>INDEX(CM!H$8:H$258, MATCH(A111, CM!A$8:A$258, 0))</f>
        <v>93.944999499999994</v>
      </c>
      <c r="H111" s="7">
        <f t="shared" si="22"/>
        <v>-7.6727474790353658E-3</v>
      </c>
      <c r="I111" s="7">
        <f t="shared" si="23"/>
        <v>-1.5528749244713E-2</v>
      </c>
      <c r="J111" s="7">
        <f t="shared" si="24"/>
        <v>-1.7009493670886063E-2</v>
      </c>
      <c r="K111" s="7">
        <f t="shared" si="25"/>
        <v>-1.6422801554624035E-2</v>
      </c>
      <c r="L111" s="7">
        <f t="shared" si="26"/>
        <v>-1.1404728472747374E-2</v>
      </c>
      <c r="M111" s="7">
        <f t="shared" si="27"/>
        <v>-1.6128198061851649E-2</v>
      </c>
      <c r="W111" s="8">
        <f t="shared" si="16"/>
        <v>-8.1452874660546907E-3</v>
      </c>
      <c r="X111" s="8">
        <f t="shared" si="17"/>
        <v>-1.703070858895012E-2</v>
      </c>
      <c r="Y111" s="8">
        <f t="shared" si="18"/>
        <v>-1.6967124275483147E-2</v>
      </c>
      <c r="Z111" s="8">
        <f t="shared" si="19"/>
        <v>-1.809228238217726E-2</v>
      </c>
      <c r="AA111" s="8">
        <f t="shared" si="20"/>
        <v>-8.7686081395045613E-3</v>
      </c>
      <c r="AB111" s="8">
        <f t="shared" si="21"/>
        <v>-1.64092226110765E-2</v>
      </c>
      <c r="AC111" s="8"/>
    </row>
    <row r="112" spans="1:29" x14ac:dyDescent="0.25">
      <c r="A112" s="1">
        <v>43075</v>
      </c>
      <c r="B112">
        <f>INDEX(SPY!H$8:H$258, MATCH(A112, SPY!A$8:A$258, 0))</f>
        <v>263.26998900000001</v>
      </c>
      <c r="C112">
        <f>INDEX(MSFT!H$8:H$258, MATCH(A112, MSFT!A$8:A$258, 0))</f>
        <v>82.165001000000004</v>
      </c>
      <c r="D112">
        <f>INDEX(F!H$8:H$258, MATCH(A112, F!A$8:A$258, 0))</f>
        <v>12.375</v>
      </c>
      <c r="E112">
        <f>INDEX(INTC!H$8:H$258, MATCH(A112, INTC!A$8:A$258, 0))</f>
        <v>43.295000000000002</v>
      </c>
      <c r="F112">
        <f>INDEX(GE!H$8:H$258, MATCH(A112, GE!A$8:A$258, 0))</f>
        <v>17.6350005</v>
      </c>
      <c r="G112">
        <f>INDEX(CM!H$8:H$258, MATCH(A112, CM!A$8:A$258, 0))</f>
        <v>93.549999</v>
      </c>
      <c r="H112" s="7">
        <f t="shared" si="22"/>
        <v>3.0391352024085214E-4</v>
      </c>
      <c r="I112" s="7">
        <f t="shared" si="23"/>
        <v>8.592708947042782E-3</v>
      </c>
      <c r="J112" s="7">
        <f t="shared" si="24"/>
        <v>-4.0241448692153485E-3</v>
      </c>
      <c r="K112" s="7">
        <f t="shared" si="25"/>
        <v>-1.6469752946493128E-2</v>
      </c>
      <c r="L112" s="7">
        <f t="shared" si="26"/>
        <v>-7.5970735059912656E-3</v>
      </c>
      <c r="M112" s="7">
        <f t="shared" si="27"/>
        <v>-4.2045931353695389E-3</v>
      </c>
      <c r="W112" s="8">
        <f t="shared" si="16"/>
        <v>-1.68626466778472E-4</v>
      </c>
      <c r="X112" s="8">
        <f t="shared" si="17"/>
        <v>7.0907496028056616E-3</v>
      </c>
      <c r="Y112" s="8">
        <f t="shared" si="18"/>
        <v>-3.9817754738124336E-3</v>
      </c>
      <c r="Z112" s="8">
        <f t="shared" si="19"/>
        <v>-1.8139233774046352E-2</v>
      </c>
      <c r="AA112" s="8">
        <f t="shared" si="20"/>
        <v>-4.9609531727484533E-3</v>
      </c>
      <c r="AB112" s="8">
        <f t="shared" si="21"/>
        <v>-4.4856176845943898E-3</v>
      </c>
      <c r="AC112" s="8"/>
    </row>
    <row r="113" spans="1:29" x14ac:dyDescent="0.25">
      <c r="A113" s="1">
        <v>43076</v>
      </c>
      <c r="B113">
        <f>INDEX(SPY!H$8:H$258, MATCH(A113, SPY!A$8:A$258, 0))</f>
        <v>264.07000699999998</v>
      </c>
      <c r="C113">
        <f>INDEX(MSFT!H$8:H$258, MATCH(A113, MSFT!A$8:A$258, 0))</f>
        <v>82.514999500000002</v>
      </c>
      <c r="D113">
        <f>INDEX(F!H$8:H$258, MATCH(A113, F!A$8:A$258, 0))</f>
        <v>12.555</v>
      </c>
      <c r="E113">
        <f>INDEX(INTC!H$8:H$258, MATCH(A113, INTC!A$8:A$258, 0))</f>
        <v>43.270000500000002</v>
      </c>
      <c r="F113">
        <f>INDEX(GE!H$8:H$258, MATCH(A113, GE!A$8:A$258, 0))</f>
        <v>17.759999000000001</v>
      </c>
      <c r="G113">
        <f>INDEX(CM!H$8:H$258, MATCH(A113, CM!A$8:A$258, 0))</f>
        <v>92.860000499999998</v>
      </c>
      <c r="H113" s="7">
        <f t="shared" si="22"/>
        <v>3.0387740092926653E-3</v>
      </c>
      <c r="I113" s="7">
        <f t="shared" si="23"/>
        <v>4.2597029847294479E-3</v>
      </c>
      <c r="J113" s="7">
        <f t="shared" si="24"/>
        <v>1.4545454545454523E-2</v>
      </c>
      <c r="K113" s="7">
        <f t="shared" si="25"/>
        <v>-5.7742233514262249E-4</v>
      </c>
      <c r="L113" s="7">
        <f t="shared" si="26"/>
        <v>7.0880916618063167E-3</v>
      </c>
      <c r="M113" s="7">
        <f t="shared" si="27"/>
        <v>-7.3757189457586371E-3</v>
      </c>
      <c r="W113" s="8">
        <f t="shared" si="16"/>
        <v>2.5662340222733413E-3</v>
      </c>
      <c r="X113" s="8">
        <f t="shared" si="17"/>
        <v>2.7577436404923271E-3</v>
      </c>
      <c r="Y113" s="8">
        <f t="shared" si="18"/>
        <v>1.4587823940857439E-2</v>
      </c>
      <c r="Z113" s="8">
        <f t="shared" si="19"/>
        <v>-2.246903162695847E-3</v>
      </c>
      <c r="AA113" s="8">
        <f t="shared" si="20"/>
        <v>9.7242119950491281E-3</v>
      </c>
      <c r="AB113" s="8">
        <f t="shared" si="21"/>
        <v>-7.6567434949834879E-3</v>
      </c>
      <c r="AC113" s="8"/>
    </row>
    <row r="114" spans="1:29" x14ac:dyDescent="0.25">
      <c r="A114" s="1">
        <v>43077</v>
      </c>
      <c r="B114">
        <f>INDEX(SPY!H$8:H$258, MATCH(A114, SPY!A$8:A$258, 0))</f>
        <v>265.33500700000002</v>
      </c>
      <c r="C114">
        <f>INDEX(MSFT!H$8:H$258, MATCH(A114, MSFT!A$8:A$258, 0))</f>
        <v>83.895000500000009</v>
      </c>
      <c r="D114">
        <f>INDEX(F!H$8:H$258, MATCH(A114, F!A$8:A$258, 0))</f>
        <v>12.57</v>
      </c>
      <c r="E114">
        <f>INDEX(INTC!H$8:H$258, MATCH(A114, INTC!A$8:A$258, 0))</f>
        <v>43.349997999999999</v>
      </c>
      <c r="F114">
        <f>INDEX(GE!H$8:H$258, MATCH(A114, GE!A$8:A$258, 0))</f>
        <v>17.714998999999999</v>
      </c>
      <c r="G114">
        <f>INDEX(CM!H$8:H$258, MATCH(A114, CM!A$8:A$258, 0))</f>
        <v>93.139999500000002</v>
      </c>
      <c r="H114" s="7">
        <f t="shared" si="22"/>
        <v>4.7903963587960343E-3</v>
      </c>
      <c r="I114" s="7">
        <f t="shared" si="23"/>
        <v>1.6724244178175231E-2</v>
      </c>
      <c r="J114" s="7">
        <f t="shared" si="24"/>
        <v>1.1947431302270464E-3</v>
      </c>
      <c r="K114" s="7">
        <f t="shared" si="25"/>
        <v>1.8487982222232121E-3</v>
      </c>
      <c r="L114" s="7">
        <f t="shared" si="26"/>
        <v>-2.5337839264518935E-3</v>
      </c>
      <c r="M114" s="7">
        <f t="shared" si="27"/>
        <v>3.0152810520392326E-3</v>
      </c>
      <c r="W114" s="8">
        <f t="shared" si="16"/>
        <v>4.3178563717767102E-3</v>
      </c>
      <c r="X114" s="8">
        <f t="shared" si="17"/>
        <v>1.522228483393811E-2</v>
      </c>
      <c r="Y114" s="8">
        <f t="shared" si="18"/>
        <v>1.2371125256299615E-3</v>
      </c>
      <c r="Z114" s="8">
        <f t="shared" si="19"/>
        <v>1.7931739466998768E-4</v>
      </c>
      <c r="AA114" s="8">
        <f t="shared" si="20"/>
        <v>1.023364067909184E-4</v>
      </c>
      <c r="AB114" s="8">
        <f t="shared" si="21"/>
        <v>2.7342565028143822E-3</v>
      </c>
      <c r="AC114" s="8"/>
    </row>
    <row r="115" spans="1:29" x14ac:dyDescent="0.25">
      <c r="A115" s="1">
        <v>43080</v>
      </c>
      <c r="B115">
        <f>INDEX(SPY!H$8:H$258, MATCH(A115, SPY!A$8:A$258, 0))</f>
        <v>266.30999800000001</v>
      </c>
      <c r="C115">
        <f>INDEX(MSFT!H$8:H$258, MATCH(A115, MSFT!A$8:A$258, 0))</f>
        <v>84.760002</v>
      </c>
      <c r="D115">
        <f>INDEX(F!H$8:H$258, MATCH(A115, F!A$8:A$258, 0))</f>
        <v>12.574999999999999</v>
      </c>
      <c r="E115">
        <f>INDEX(INTC!H$8:H$258, MATCH(A115, INTC!A$8:A$258, 0))</f>
        <v>43.4699995</v>
      </c>
      <c r="F115">
        <f>INDEX(GE!H$8:H$258, MATCH(A115, GE!A$8:A$258, 0))</f>
        <v>17.630000500000001</v>
      </c>
      <c r="G115">
        <f>INDEX(CM!H$8:H$258, MATCH(A115, CM!A$8:A$258, 0))</f>
        <v>93.075001</v>
      </c>
      <c r="H115" s="7">
        <f t="shared" si="22"/>
        <v>3.6745660175929538E-3</v>
      </c>
      <c r="I115" s="7">
        <f t="shared" si="23"/>
        <v>1.0310524999639173E-2</v>
      </c>
      <c r="J115" s="7">
        <f t="shared" si="24"/>
        <v>3.9777247414471005E-4</v>
      </c>
      <c r="K115" s="7">
        <f t="shared" si="25"/>
        <v>2.768200819755534E-3</v>
      </c>
      <c r="L115" s="7">
        <f t="shared" si="26"/>
        <v>-4.798109218069814E-3</v>
      </c>
      <c r="M115" s="7">
        <f t="shared" si="27"/>
        <v>-6.9785806687707266E-4</v>
      </c>
      <c r="W115" s="8">
        <f t="shared" si="16"/>
        <v>3.2020260305736297E-3</v>
      </c>
      <c r="X115" s="8">
        <f t="shared" si="17"/>
        <v>8.8085656554020529E-3</v>
      </c>
      <c r="Y115" s="8">
        <f t="shared" si="18"/>
        <v>4.4014186954762505E-4</v>
      </c>
      <c r="Z115" s="8">
        <f t="shared" si="19"/>
        <v>1.0987199922023096E-3</v>
      </c>
      <c r="AA115" s="8">
        <f t="shared" si="20"/>
        <v>-2.1619888848270021E-3</v>
      </c>
      <c r="AB115" s="8">
        <f t="shared" si="21"/>
        <v>-9.7888261610192331E-4</v>
      </c>
      <c r="AC115" s="8"/>
    </row>
    <row r="116" spans="1:29" x14ac:dyDescent="0.25">
      <c r="A116" s="1">
        <v>43081</v>
      </c>
      <c r="B116">
        <f>INDEX(SPY!H$8:H$258, MATCH(A116, SPY!A$8:A$258, 0))</f>
        <v>266.99499500000002</v>
      </c>
      <c r="C116">
        <f>INDEX(MSFT!H$8:H$258, MATCH(A116, MSFT!A$8:A$258, 0))</f>
        <v>85.444999999999993</v>
      </c>
      <c r="D116">
        <f>INDEX(F!H$8:H$258, MATCH(A116, F!A$8:A$258, 0))</f>
        <v>12.58</v>
      </c>
      <c r="E116">
        <f>INDEX(INTC!H$8:H$258, MATCH(A116, INTC!A$8:A$258, 0))</f>
        <v>43.400001500000002</v>
      </c>
      <c r="F116">
        <f>INDEX(GE!H$8:H$258, MATCH(A116, GE!A$8:A$258, 0))</f>
        <v>17.930000499999998</v>
      </c>
      <c r="G116">
        <f>INDEX(CM!H$8:H$258, MATCH(A116, CM!A$8:A$258, 0))</f>
        <v>93.395000500000009</v>
      </c>
      <c r="H116" s="7">
        <f t="shared" si="22"/>
        <v>2.5721790587825014E-3</v>
      </c>
      <c r="I116" s="7">
        <f t="shared" si="23"/>
        <v>8.0816184973661644E-3</v>
      </c>
      <c r="J116" s="7">
        <f t="shared" si="24"/>
        <v>3.9761431411537034E-4</v>
      </c>
      <c r="K116" s="7">
        <f t="shared" si="25"/>
        <v>-1.6102599679118522E-3</v>
      </c>
      <c r="L116" s="7">
        <f t="shared" si="26"/>
        <v>1.7016448751660394E-2</v>
      </c>
      <c r="M116" s="7">
        <f t="shared" si="27"/>
        <v>3.4380821548420791E-3</v>
      </c>
      <c r="W116" s="8">
        <f t="shared" si="16"/>
        <v>2.0996390717631774E-3</v>
      </c>
      <c r="X116" s="8">
        <f t="shared" si="17"/>
        <v>6.579659153129044E-3</v>
      </c>
      <c r="Y116" s="8">
        <f t="shared" si="18"/>
        <v>4.3998370951828534E-4</v>
      </c>
      <c r="Z116" s="8">
        <f t="shared" si="19"/>
        <v>-3.2797407954650764E-3</v>
      </c>
      <c r="AA116" s="8">
        <f t="shared" si="20"/>
        <v>1.9652569084903204E-2</v>
      </c>
      <c r="AB116" s="8">
        <f t="shared" si="21"/>
        <v>3.1570576056172287E-3</v>
      </c>
      <c r="AC116" s="8"/>
    </row>
    <row r="117" spans="1:29" x14ac:dyDescent="0.25">
      <c r="A117" s="1">
        <v>43082</v>
      </c>
      <c r="B117">
        <f>INDEX(SPY!H$8:H$258, MATCH(A117, SPY!A$8:A$258, 0))</f>
        <v>266.90499899999998</v>
      </c>
      <c r="C117">
        <f>INDEX(MSFT!H$8:H$258, MATCH(A117, MSFT!A$8:A$258, 0))</f>
        <v>85.544997999999993</v>
      </c>
      <c r="D117">
        <f>INDEX(F!H$8:H$258, MATCH(A117, F!A$8:A$258, 0))</f>
        <v>12.620000000000001</v>
      </c>
      <c r="E117">
        <f>INDEX(INTC!H$8:H$258, MATCH(A117, INTC!A$8:A$258, 0))</f>
        <v>43.495001000000002</v>
      </c>
      <c r="F117">
        <f>INDEX(GE!H$8:H$258, MATCH(A117, GE!A$8:A$258, 0))</f>
        <v>17.840000000000003</v>
      </c>
      <c r="G117">
        <f>INDEX(CM!H$8:H$258, MATCH(A117, CM!A$8:A$258, 0))</f>
        <v>93.544998499999991</v>
      </c>
      <c r="H117" s="7">
        <f t="shared" si="22"/>
        <v>-3.3706998889639083E-4</v>
      </c>
      <c r="I117" s="7">
        <f t="shared" si="23"/>
        <v>1.1703200889460984E-3</v>
      </c>
      <c r="J117" s="7">
        <f t="shared" si="24"/>
        <v>3.1796502384738414E-3</v>
      </c>
      <c r="K117" s="7">
        <f t="shared" si="25"/>
        <v>2.1889284957743635E-3</v>
      </c>
      <c r="L117" s="7">
        <f t="shared" si="26"/>
        <v>-5.0195481031913552E-3</v>
      </c>
      <c r="M117" s="7">
        <f t="shared" si="27"/>
        <v>1.6060602730012545E-3</v>
      </c>
      <c r="W117" s="8">
        <f t="shared" si="16"/>
        <v>-8.0960997591571497E-4</v>
      </c>
      <c r="X117" s="8">
        <f t="shared" si="17"/>
        <v>-3.3163925529102237E-4</v>
      </c>
      <c r="Y117" s="8">
        <f t="shared" si="18"/>
        <v>3.2220196338767562E-3</v>
      </c>
      <c r="Z117" s="8">
        <f t="shared" si="19"/>
        <v>5.1944766822113915E-4</v>
      </c>
      <c r="AA117" s="8">
        <f t="shared" si="20"/>
        <v>-2.3834277699485433E-3</v>
      </c>
      <c r="AB117" s="8">
        <f t="shared" si="21"/>
        <v>1.3250357237764038E-3</v>
      </c>
      <c r="AC117" s="8"/>
    </row>
    <row r="118" spans="1:29" x14ac:dyDescent="0.25">
      <c r="A118" s="1">
        <v>43083</v>
      </c>
      <c r="B118">
        <f>INDEX(SPY!H$8:H$258, MATCH(A118, SPY!A$8:A$258, 0))</f>
        <v>266.375</v>
      </c>
      <c r="C118">
        <f>INDEX(MSFT!H$8:H$258, MATCH(A118, MSFT!A$8:A$258, 0))</f>
        <v>85.060001</v>
      </c>
      <c r="D118">
        <f>INDEX(F!H$8:H$258, MATCH(A118, F!A$8:A$258, 0))</f>
        <v>12.555</v>
      </c>
      <c r="E118">
        <f>INDEX(INTC!H$8:H$258, MATCH(A118, INTC!A$8:A$258, 0))</f>
        <v>43.344999000000001</v>
      </c>
      <c r="F118">
        <f>INDEX(GE!H$8:H$258, MATCH(A118, GE!A$8:A$258, 0))</f>
        <v>17.7049995</v>
      </c>
      <c r="G118">
        <f>INDEX(CM!H$8:H$258, MATCH(A118, CM!A$8:A$258, 0))</f>
        <v>93.760002499999999</v>
      </c>
      <c r="H118" s="7">
        <f t="shared" si="22"/>
        <v>-1.9857215188389008E-3</v>
      </c>
      <c r="I118" s="7">
        <f t="shared" si="23"/>
        <v>-5.6694957196678272E-3</v>
      </c>
      <c r="J118" s="7">
        <f t="shared" si="24"/>
        <v>-5.1505546751189598E-3</v>
      </c>
      <c r="K118" s="7">
        <f t="shared" si="25"/>
        <v>-3.4487181641862851E-3</v>
      </c>
      <c r="L118" s="7">
        <f t="shared" si="26"/>
        <v>-7.5672926008970758E-3</v>
      </c>
      <c r="M118" s="7">
        <f t="shared" si="27"/>
        <v>2.2984018755423633E-3</v>
      </c>
      <c r="W118" s="8">
        <f t="shared" si="16"/>
        <v>-2.4582615058582249E-3</v>
      </c>
      <c r="X118" s="8">
        <f t="shared" si="17"/>
        <v>-7.1714550639049475E-3</v>
      </c>
      <c r="Y118" s="8">
        <f t="shared" si="18"/>
        <v>-5.1081852797160449E-3</v>
      </c>
      <c r="Z118" s="8">
        <f t="shared" si="19"/>
        <v>-5.1181989917395091E-3</v>
      </c>
      <c r="AA118" s="8">
        <f t="shared" si="20"/>
        <v>-4.9311722676542644E-3</v>
      </c>
      <c r="AB118" s="8">
        <f t="shared" si="21"/>
        <v>2.0173773263175128E-3</v>
      </c>
      <c r="AC118" s="8"/>
    </row>
    <row r="119" spans="1:29" x14ac:dyDescent="0.25">
      <c r="A119" s="1">
        <v>43084</v>
      </c>
      <c r="B119">
        <f>INDEX(SPY!H$8:H$258, MATCH(A119, SPY!A$8:A$258, 0))</f>
        <v>265.98001099999999</v>
      </c>
      <c r="C119">
        <f>INDEX(MSFT!H$8:H$258, MATCH(A119, MSFT!A$8:A$258, 0))</f>
        <v>86.055000000000007</v>
      </c>
      <c r="D119">
        <f>INDEX(F!H$8:H$258, MATCH(A119, F!A$8:A$258, 0))</f>
        <v>12.545</v>
      </c>
      <c r="E119">
        <f>INDEX(INTC!H$8:H$258, MATCH(A119, INTC!A$8:A$258, 0))</f>
        <v>43.9800015</v>
      </c>
      <c r="F119">
        <f>INDEX(GE!H$8:H$258, MATCH(A119, GE!A$8:A$258, 0))</f>
        <v>17.800000499999999</v>
      </c>
      <c r="G119">
        <f>INDEX(CM!H$8:H$258, MATCH(A119, CM!A$8:A$258, 0))</f>
        <v>93.310001499999998</v>
      </c>
      <c r="H119" s="7">
        <f t="shared" si="22"/>
        <v>-1.4828305959643719E-3</v>
      </c>
      <c r="I119" s="7">
        <f t="shared" si="23"/>
        <v>1.1697613311808063E-2</v>
      </c>
      <c r="J119" s="7">
        <f t="shared" si="24"/>
        <v>-7.964954201513172E-4</v>
      </c>
      <c r="K119" s="7">
        <f t="shared" si="25"/>
        <v>1.4649959964239446E-2</v>
      </c>
      <c r="L119" s="7">
        <f t="shared" si="26"/>
        <v>5.3657725322161058E-3</v>
      </c>
      <c r="M119" s="7">
        <f t="shared" si="27"/>
        <v>-4.7994985921635432E-3</v>
      </c>
      <c r="W119" s="8">
        <f t="shared" si="16"/>
        <v>-1.9553705829836962E-3</v>
      </c>
      <c r="X119" s="8">
        <f t="shared" si="17"/>
        <v>1.0195653967570942E-2</v>
      </c>
      <c r="Y119" s="8">
        <f t="shared" si="18"/>
        <v>-7.5412602474840226E-4</v>
      </c>
      <c r="Z119" s="8">
        <f t="shared" si="19"/>
        <v>1.2980479136686221E-2</v>
      </c>
      <c r="AA119" s="8">
        <f t="shared" si="20"/>
        <v>8.0018928654589181E-3</v>
      </c>
      <c r="AB119" s="8">
        <f t="shared" si="21"/>
        <v>-5.080523141388394E-3</v>
      </c>
      <c r="AC119" s="8"/>
    </row>
    <row r="120" spans="1:29" x14ac:dyDescent="0.25">
      <c r="A120" s="1">
        <v>43087</v>
      </c>
      <c r="B120">
        <f>INDEX(SPY!H$8:H$258, MATCH(A120, SPY!A$8:A$258, 0))</f>
        <v>268.15000900000001</v>
      </c>
      <c r="C120">
        <f>INDEX(MSFT!H$8:H$258, MATCH(A120, MSFT!A$8:A$258, 0))</f>
        <v>86.75</v>
      </c>
      <c r="D120">
        <f>INDEX(F!H$8:H$258, MATCH(A120, F!A$8:A$258, 0))</f>
        <v>12.66</v>
      </c>
      <c r="E120">
        <f>INDEX(INTC!H$8:H$258, MATCH(A120, INTC!A$8:A$258, 0))</f>
        <v>45.704999999999998</v>
      </c>
      <c r="F120">
        <f>INDEX(GE!H$8:H$258, MATCH(A120, GE!A$8:A$258, 0))</f>
        <v>17.8150005</v>
      </c>
      <c r="G120">
        <f>INDEX(CM!H$8:H$258, MATCH(A120, CM!A$8:A$258, 0))</f>
        <v>93.384998499999995</v>
      </c>
      <c r="H120" s="7">
        <f t="shared" si="22"/>
        <v>8.1585003017389194E-3</v>
      </c>
      <c r="I120" s="7">
        <f t="shared" si="23"/>
        <v>8.0762303178199182E-3</v>
      </c>
      <c r="J120" s="7">
        <f t="shared" si="24"/>
        <v>9.1669988043045214E-3</v>
      </c>
      <c r="K120" s="7">
        <f t="shared" si="25"/>
        <v>3.92223383621303E-2</v>
      </c>
      <c r="L120" s="7">
        <f t="shared" si="26"/>
        <v>8.4269660554226215E-4</v>
      </c>
      <c r="M120" s="7">
        <f t="shared" si="27"/>
        <v>8.0374020784895392E-4</v>
      </c>
      <c r="W120" s="8">
        <f t="shared" si="16"/>
        <v>7.6859603147195954E-3</v>
      </c>
      <c r="X120" s="8">
        <f t="shared" si="17"/>
        <v>6.5742709735827978E-3</v>
      </c>
      <c r="Y120" s="8">
        <f t="shared" si="18"/>
        <v>9.2093681997074371E-3</v>
      </c>
      <c r="Z120" s="8">
        <f t="shared" si="19"/>
        <v>3.7552857534577079E-2</v>
      </c>
      <c r="AA120" s="8">
        <f t="shared" si="20"/>
        <v>3.478816938785074E-3</v>
      </c>
      <c r="AB120" s="8">
        <f t="shared" si="21"/>
        <v>5.2271565862410327E-4</v>
      </c>
      <c r="AC120" s="8"/>
    </row>
    <row r="121" spans="1:29" x14ac:dyDescent="0.25">
      <c r="A121" s="1">
        <v>43088</v>
      </c>
      <c r="B121">
        <f>INDEX(SPY!H$8:H$258, MATCH(A121, SPY!A$8:A$258, 0))</f>
        <v>267.82501200000002</v>
      </c>
      <c r="C121">
        <f>INDEX(MSFT!H$8:H$258, MATCH(A121, MSFT!A$8:A$258, 0))</f>
        <v>86.09</v>
      </c>
      <c r="D121">
        <f>INDEX(F!H$8:H$258, MATCH(A121, F!A$8:A$258, 0))</f>
        <v>12.7</v>
      </c>
      <c r="E121">
        <f>INDEX(INTC!H$8:H$258, MATCH(A121, INTC!A$8:A$258, 0))</f>
        <v>46.67</v>
      </c>
      <c r="F121">
        <f>INDEX(GE!H$8:H$258, MATCH(A121, GE!A$8:A$258, 0))</f>
        <v>17.68</v>
      </c>
      <c r="G121">
        <f>INDEX(CM!H$8:H$258, MATCH(A121, CM!A$8:A$258, 0))</f>
        <v>94.190002499999991</v>
      </c>
      <c r="H121" s="7">
        <f t="shared" si="22"/>
        <v>-1.2119969759165519E-3</v>
      </c>
      <c r="I121" s="7">
        <f t="shared" si="23"/>
        <v>-7.6080691642650905E-3</v>
      </c>
      <c r="J121" s="7">
        <f t="shared" si="24"/>
        <v>3.1595576619272629E-3</v>
      </c>
      <c r="K121" s="7">
        <f t="shared" si="25"/>
        <v>2.1113663712941766E-2</v>
      </c>
      <c r="L121" s="7">
        <f t="shared" si="26"/>
        <v>-7.5779116593345198E-3</v>
      </c>
      <c r="M121" s="7">
        <f t="shared" si="27"/>
        <v>8.6202710599175818E-3</v>
      </c>
      <c r="W121" s="8">
        <f t="shared" si="16"/>
        <v>-1.6845369629358759E-3</v>
      </c>
      <c r="X121" s="8">
        <f t="shared" si="17"/>
        <v>-9.1100285085022117E-3</v>
      </c>
      <c r="Y121" s="8">
        <f t="shared" si="18"/>
        <v>3.2019270573301777E-3</v>
      </c>
      <c r="Z121" s="8">
        <f t="shared" si="19"/>
        <v>1.9444182885388541E-2</v>
      </c>
      <c r="AA121" s="8">
        <f t="shared" si="20"/>
        <v>-4.9417913260917084E-3</v>
      </c>
      <c r="AB121" s="8">
        <f t="shared" si="21"/>
        <v>8.339246510692731E-3</v>
      </c>
      <c r="AC121" s="8"/>
    </row>
    <row r="122" spans="1:29" x14ac:dyDescent="0.25">
      <c r="A122" s="1">
        <v>43089</v>
      </c>
      <c r="B122">
        <f>INDEX(SPY!H$8:H$258, MATCH(A122, SPY!A$8:A$258, 0))</f>
        <v>267.64999399999999</v>
      </c>
      <c r="C122">
        <f>INDEX(MSFT!H$8:H$258, MATCH(A122, MSFT!A$8:A$258, 0))</f>
        <v>85.859996999999993</v>
      </c>
      <c r="D122">
        <f>INDEX(F!H$8:H$258, MATCH(A122, F!A$8:A$258, 0))</f>
        <v>12.72</v>
      </c>
      <c r="E122">
        <f>INDEX(INTC!H$8:H$258, MATCH(A122, INTC!A$8:A$258, 0))</f>
        <v>47.515000999999998</v>
      </c>
      <c r="F122">
        <f>INDEX(GE!H$8:H$258, MATCH(A122, GE!A$8:A$258, 0))</f>
        <v>17.54</v>
      </c>
      <c r="G122">
        <f>INDEX(CM!H$8:H$258, MATCH(A122, CM!A$8:A$258, 0))</f>
        <v>95.139999000000003</v>
      </c>
      <c r="H122" s="7">
        <f t="shared" si="22"/>
        <v>-6.5347892152814598E-4</v>
      </c>
      <c r="I122" s="7">
        <f t="shared" si="23"/>
        <v>-2.6716575676618724E-3</v>
      </c>
      <c r="J122" s="7">
        <f t="shared" si="24"/>
        <v>1.5748031496064057E-3</v>
      </c>
      <c r="K122" s="7">
        <f t="shared" si="25"/>
        <v>1.8105871009213549E-2</v>
      </c>
      <c r="L122" s="7">
        <f t="shared" si="26"/>
        <v>-7.9185520361991276E-3</v>
      </c>
      <c r="M122" s="7">
        <f t="shared" si="27"/>
        <v>1.0085958963638543E-2</v>
      </c>
      <c r="W122" s="8">
        <f t="shared" si="16"/>
        <v>-1.1260189085474702E-3</v>
      </c>
      <c r="X122" s="8">
        <f t="shared" si="17"/>
        <v>-4.1736169118989936E-3</v>
      </c>
      <c r="Y122" s="8">
        <f t="shared" si="18"/>
        <v>1.6171725450093207E-3</v>
      </c>
      <c r="Z122" s="8">
        <f t="shared" si="19"/>
        <v>1.6436390181660324E-2</v>
      </c>
      <c r="AA122" s="8">
        <f t="shared" si="20"/>
        <v>-5.2824317029563153E-3</v>
      </c>
      <c r="AB122" s="8">
        <f t="shared" si="21"/>
        <v>9.8049344144136921E-3</v>
      </c>
      <c r="AC122" s="8"/>
    </row>
    <row r="123" spans="1:29" x14ac:dyDescent="0.25">
      <c r="A123" s="1">
        <v>43090</v>
      </c>
      <c r="B123">
        <f>INDEX(SPY!H$8:H$258, MATCH(A123, SPY!A$8:A$258, 0))</f>
        <v>267.6599885</v>
      </c>
      <c r="C123">
        <f>INDEX(MSFT!H$8:H$258, MATCH(A123, MSFT!A$8:A$258, 0))</f>
        <v>85.775001500000002</v>
      </c>
      <c r="D123">
        <f>INDEX(F!H$8:H$258, MATCH(A123, F!A$8:A$258, 0))</f>
        <v>12.685</v>
      </c>
      <c r="E123">
        <f>INDEX(INTC!H$8:H$258, MATCH(A123, INTC!A$8:A$258, 0))</f>
        <v>47.1499995</v>
      </c>
      <c r="F123">
        <f>INDEX(GE!H$8:H$258, MATCH(A123, GE!A$8:A$258, 0))</f>
        <v>17.464998999999999</v>
      </c>
      <c r="G123">
        <f>INDEX(CM!H$8:H$258, MATCH(A123, CM!A$8:A$258, 0))</f>
        <v>96.395000500000009</v>
      </c>
      <c r="H123" s="7">
        <f t="shared" si="22"/>
        <v>3.7341678401101673E-5</v>
      </c>
      <c r="I123" s="7">
        <f t="shared" si="23"/>
        <v>-9.8993131807343184E-4</v>
      </c>
      <c r="J123" s="7">
        <f t="shared" si="24"/>
        <v>-2.7515723270440363E-3</v>
      </c>
      <c r="K123" s="7">
        <f t="shared" si="25"/>
        <v>-7.6818161068753473E-3</v>
      </c>
      <c r="L123" s="7">
        <f t="shared" si="26"/>
        <v>-4.2759977194983083E-3</v>
      </c>
      <c r="M123" s="7">
        <f t="shared" si="27"/>
        <v>1.3191102724312682E-2</v>
      </c>
      <c r="W123" s="8">
        <f t="shared" si="16"/>
        <v>-4.3519830861822248E-4</v>
      </c>
      <c r="X123" s="8">
        <f t="shared" si="17"/>
        <v>-2.4918906623105528E-3</v>
      </c>
      <c r="Y123" s="8">
        <f t="shared" si="18"/>
        <v>-2.7092029316411214E-3</v>
      </c>
      <c r="Z123" s="8">
        <f t="shared" si="19"/>
        <v>-9.3512969344285712E-3</v>
      </c>
      <c r="AA123" s="8">
        <f t="shared" si="20"/>
        <v>-1.6398773862554964E-3</v>
      </c>
      <c r="AB123" s="8">
        <f t="shared" si="21"/>
        <v>1.2910078175087832E-2</v>
      </c>
      <c r="AC123" s="8"/>
    </row>
    <row r="124" spans="1:29" x14ac:dyDescent="0.25">
      <c r="A124" s="1">
        <v>43091</v>
      </c>
      <c r="B124">
        <f>INDEX(SPY!H$8:H$258, MATCH(A124, SPY!A$8:A$258, 0))</f>
        <v>267.55500800000004</v>
      </c>
      <c r="C124">
        <f>INDEX(MSFT!H$8:H$258, MATCH(A124, MSFT!A$8:A$258, 0))</f>
        <v>85.455002000000007</v>
      </c>
      <c r="D124">
        <f>INDEX(F!H$8:H$258, MATCH(A124, F!A$8:A$258, 0))</f>
        <v>12.620000000000001</v>
      </c>
      <c r="E124">
        <f>INDEX(INTC!H$8:H$258, MATCH(A124, INTC!A$8:A$258, 0))</f>
        <v>46.515001499999997</v>
      </c>
      <c r="F124">
        <f>INDEX(GE!H$8:H$258, MATCH(A124, GE!A$8:A$258, 0))</f>
        <v>17.505000000000003</v>
      </c>
      <c r="G124">
        <f>INDEX(CM!H$8:H$258, MATCH(A124, CM!A$8:A$258, 0))</f>
        <v>96.784999999999997</v>
      </c>
      <c r="H124" s="7">
        <f t="shared" si="22"/>
        <v>-3.9221588773233373E-4</v>
      </c>
      <c r="I124" s="7">
        <f t="shared" si="23"/>
        <v>-3.7306848662660114E-3</v>
      </c>
      <c r="J124" s="7">
        <f t="shared" si="24"/>
        <v>-5.1241623965312972E-3</v>
      </c>
      <c r="K124" s="7">
        <f t="shared" si="25"/>
        <v>-1.3467614140695867E-2</v>
      </c>
      <c r="L124" s="7">
        <f t="shared" si="26"/>
        <v>2.2903522639768675E-3</v>
      </c>
      <c r="M124" s="7">
        <f t="shared" si="27"/>
        <v>4.0458477926973773E-3</v>
      </c>
      <c r="W124" s="8">
        <f t="shared" si="16"/>
        <v>-8.6475587475165787E-4</v>
      </c>
      <c r="X124" s="8">
        <f t="shared" si="17"/>
        <v>-5.2326442105031321E-3</v>
      </c>
      <c r="Y124" s="8">
        <f t="shared" si="18"/>
        <v>-5.0817930011283824E-3</v>
      </c>
      <c r="Z124" s="8">
        <f t="shared" si="19"/>
        <v>-1.5137094968249092E-2</v>
      </c>
      <c r="AA124" s="8">
        <f t="shared" si="20"/>
        <v>4.9264725972196794E-3</v>
      </c>
      <c r="AB124" s="8">
        <f t="shared" si="21"/>
        <v>3.7648232434725265E-3</v>
      </c>
      <c r="AC124" s="8"/>
    </row>
    <row r="125" spans="1:29" x14ac:dyDescent="0.25">
      <c r="A125" s="1">
        <v>43095</v>
      </c>
      <c r="B125">
        <f>INDEX(SPY!H$8:H$258, MATCH(A125, SPY!A$8:A$258, 0))</f>
        <v>267.11999500000002</v>
      </c>
      <c r="C125">
        <f>INDEX(MSFT!H$8:H$258, MATCH(A125, MSFT!A$8:A$258, 0))</f>
        <v>85.35499999999999</v>
      </c>
      <c r="D125">
        <f>INDEX(F!H$8:H$258, MATCH(A125, F!A$8:A$258, 0))</f>
        <v>12.585000000000001</v>
      </c>
      <c r="E125">
        <f>INDEX(INTC!H$8:H$258, MATCH(A125, INTC!A$8:A$258, 0))</f>
        <v>46.180000499999998</v>
      </c>
      <c r="F125">
        <f>INDEX(GE!H$8:H$258, MATCH(A125, GE!A$8:A$258, 0))</f>
        <v>17.4400005</v>
      </c>
      <c r="G125">
        <f>INDEX(CM!H$8:H$258, MATCH(A125, CM!A$8:A$258, 0))</f>
        <v>96.880000999999993</v>
      </c>
      <c r="H125" s="7">
        <f t="shared" si="22"/>
        <v>-1.6258824802114196E-3</v>
      </c>
      <c r="I125" s="7">
        <f t="shared" si="23"/>
        <v>-1.1702299181973886E-3</v>
      </c>
      <c r="J125" s="7">
        <f t="shared" si="24"/>
        <v>-2.7733755942947812E-3</v>
      </c>
      <c r="K125" s="7">
        <f t="shared" si="25"/>
        <v>-7.2019991227990901E-3</v>
      </c>
      <c r="L125" s="7">
        <f t="shared" si="26"/>
        <v>-3.7131962296488167E-3</v>
      </c>
      <c r="M125" s="7">
        <f t="shared" si="27"/>
        <v>9.8156739164122903E-4</v>
      </c>
      <c r="W125" s="8">
        <f t="shared" si="16"/>
        <v>-2.0984224672307436E-3</v>
      </c>
      <c r="X125" s="8">
        <f t="shared" si="17"/>
        <v>-2.6721892624345092E-3</v>
      </c>
      <c r="Y125" s="8">
        <f t="shared" si="18"/>
        <v>-2.7310061988918663E-3</v>
      </c>
      <c r="Z125" s="8">
        <f t="shared" si="19"/>
        <v>-8.871479950352314E-3</v>
      </c>
      <c r="AA125" s="8">
        <f t="shared" si="20"/>
        <v>-1.0770758964060048E-3</v>
      </c>
      <c r="AB125" s="8">
        <f t="shared" si="21"/>
        <v>7.0054284241637837E-4</v>
      </c>
      <c r="AC125" s="8"/>
    </row>
    <row r="126" spans="1:29" x14ac:dyDescent="0.25">
      <c r="A126" s="1">
        <v>43096</v>
      </c>
      <c r="B126">
        <f>INDEX(SPY!H$8:H$258, MATCH(A126, SPY!A$8:A$258, 0))</f>
        <v>267.35000600000001</v>
      </c>
      <c r="C126">
        <f>INDEX(MSFT!H$8:H$258, MATCH(A126, MSFT!A$8:A$258, 0))</f>
        <v>85.680000500000006</v>
      </c>
      <c r="D126">
        <f>INDEX(F!H$8:H$258, MATCH(A126, F!A$8:A$258, 0))</f>
        <v>12.535</v>
      </c>
      <c r="E126">
        <f>INDEX(INTC!H$8:H$258, MATCH(A126, INTC!A$8:A$258, 0))</f>
        <v>46.110000999999997</v>
      </c>
      <c r="F126">
        <f>INDEX(GE!H$8:H$258, MATCH(A126, GE!A$8:A$258, 0))</f>
        <v>17.419999000000001</v>
      </c>
      <c r="G126">
        <f>INDEX(CM!H$8:H$258, MATCH(A126, CM!A$8:A$258, 0))</f>
        <v>96</v>
      </c>
      <c r="H126" s="7">
        <f t="shared" si="22"/>
        <v>8.610774345065048E-4</v>
      </c>
      <c r="I126" s="7">
        <f t="shared" si="23"/>
        <v>3.8076328276025521E-3</v>
      </c>
      <c r="J126" s="7">
        <f t="shared" si="24"/>
        <v>-3.9729837107668423E-3</v>
      </c>
      <c r="K126" s="7">
        <f t="shared" si="25"/>
        <v>-1.5157968653551996E-3</v>
      </c>
      <c r="L126" s="7">
        <f t="shared" si="26"/>
        <v>-1.1468749671193724E-3</v>
      </c>
      <c r="M126" s="7">
        <f t="shared" si="27"/>
        <v>-9.0834123752743662E-3</v>
      </c>
      <c r="W126" s="8">
        <f t="shared" si="16"/>
        <v>3.8853744748718066E-4</v>
      </c>
      <c r="X126" s="8">
        <f t="shared" si="17"/>
        <v>2.3056734833654313E-3</v>
      </c>
      <c r="Y126" s="8">
        <f t="shared" si="18"/>
        <v>-3.9306143153639275E-3</v>
      </c>
      <c r="Z126" s="8">
        <f t="shared" si="19"/>
        <v>-3.185277692908424E-3</v>
      </c>
      <c r="AA126" s="8">
        <f t="shared" si="20"/>
        <v>1.4892453661234394E-3</v>
      </c>
      <c r="AB126" s="8">
        <f t="shared" si="21"/>
        <v>-9.3644369244992171E-3</v>
      </c>
      <c r="AC126" s="8"/>
    </row>
    <row r="127" spans="1:29" x14ac:dyDescent="0.25">
      <c r="A127" s="1">
        <v>43097</v>
      </c>
      <c r="B127">
        <f>INDEX(SPY!H$8:H$258, MATCH(A127, SPY!A$8:A$258, 0))</f>
        <v>267.88000499999998</v>
      </c>
      <c r="C127">
        <f>INDEX(MSFT!H$8:H$258, MATCH(A127, MSFT!A$8:A$258, 0))</f>
        <v>85.810001499999998</v>
      </c>
      <c r="D127">
        <f>INDEX(F!H$8:H$258, MATCH(A127, F!A$8:A$258, 0))</f>
        <v>12.530000000000001</v>
      </c>
      <c r="E127">
        <f>INDEX(INTC!H$8:H$258, MATCH(A127, INTC!A$8:A$258, 0))</f>
        <v>46.290001000000004</v>
      </c>
      <c r="F127">
        <f>INDEX(GE!H$8:H$258, MATCH(A127, GE!A$8:A$258, 0))</f>
        <v>17.355000500000003</v>
      </c>
      <c r="G127">
        <f>INDEX(CM!H$8:H$258, MATCH(A127, CM!A$8:A$258, 0))</f>
        <v>96.924999499999998</v>
      </c>
      <c r="H127" s="7">
        <f t="shared" si="22"/>
        <v>1.9824162637197594E-3</v>
      </c>
      <c r="I127" s="7">
        <f t="shared" si="23"/>
        <v>1.5172852385778512E-3</v>
      </c>
      <c r="J127" s="7">
        <f t="shared" si="24"/>
        <v>-3.988831272436382E-4</v>
      </c>
      <c r="K127" s="7">
        <f t="shared" si="25"/>
        <v>3.903708438436313E-3</v>
      </c>
      <c r="L127" s="7">
        <f t="shared" si="26"/>
        <v>-3.7312573898539234E-3</v>
      </c>
      <c r="M127" s="7">
        <f t="shared" si="27"/>
        <v>9.6354114583333175E-3</v>
      </c>
      <c r="W127" s="8">
        <f t="shared" si="16"/>
        <v>1.5098762767004354E-3</v>
      </c>
      <c r="X127" s="8">
        <f t="shared" si="17"/>
        <v>1.532589434073044E-5</v>
      </c>
      <c r="Y127" s="8">
        <f t="shared" si="18"/>
        <v>-3.565137318407232E-4</v>
      </c>
      <c r="Z127" s="8">
        <f t="shared" si="19"/>
        <v>2.2342276108830886E-3</v>
      </c>
      <c r="AA127" s="8">
        <f t="shared" si="20"/>
        <v>-1.0951370566111116E-3</v>
      </c>
      <c r="AB127" s="8">
        <f t="shared" si="21"/>
        <v>9.3543869091084666E-3</v>
      </c>
      <c r="AC127" s="8"/>
    </row>
    <row r="128" spans="1:29" x14ac:dyDescent="0.25">
      <c r="A128" s="1">
        <v>43098</v>
      </c>
      <c r="B128">
        <f>INDEX(SPY!H$8:H$258, MATCH(A128, SPY!A$8:A$258, 0))</f>
        <v>267.69499199999996</v>
      </c>
      <c r="C128">
        <f>INDEX(MSFT!H$8:H$258, MATCH(A128, MSFT!A$8:A$258, 0))</f>
        <v>85.58499900000001</v>
      </c>
      <c r="D128">
        <f>INDEX(F!H$8:H$258, MATCH(A128, F!A$8:A$258, 0))</f>
        <v>12.535</v>
      </c>
      <c r="E128">
        <f>INDEX(INTC!H$8:H$258, MATCH(A128, INTC!A$8:A$258, 0))</f>
        <v>46.184999500000004</v>
      </c>
      <c r="F128">
        <f>INDEX(GE!H$8:H$258, MATCH(A128, GE!A$8:A$258, 0))</f>
        <v>17.360000499999998</v>
      </c>
      <c r="G128">
        <f>INDEX(CM!H$8:H$258, MATCH(A128, CM!A$8:A$258, 0))</f>
        <v>97.380000999999993</v>
      </c>
      <c r="H128" s="7">
        <f t="shared" si="22"/>
        <v>-6.9065625110775362E-4</v>
      </c>
      <c r="I128" s="7">
        <f t="shared" si="23"/>
        <v>-2.6221011078759624E-3</v>
      </c>
      <c r="J128" s="7">
        <f t="shared" si="24"/>
        <v>3.9904229848355981E-4</v>
      </c>
      <c r="K128" s="7">
        <f t="shared" si="25"/>
        <v>-2.2683408453588105E-3</v>
      </c>
      <c r="L128" s="7">
        <f t="shared" si="26"/>
        <v>2.8810140339641314E-4</v>
      </c>
      <c r="M128" s="7">
        <f t="shared" si="27"/>
        <v>4.6943668026533701E-3</v>
      </c>
      <c r="W128" s="8">
        <f t="shared" si="16"/>
        <v>-1.1631962381270778E-3</v>
      </c>
      <c r="X128" s="8">
        <f t="shared" si="17"/>
        <v>-4.1240604521130837E-3</v>
      </c>
      <c r="Y128" s="8">
        <f t="shared" si="18"/>
        <v>4.4141169388647481E-4</v>
      </c>
      <c r="Z128" s="8">
        <f t="shared" si="19"/>
        <v>-3.9378216729120345E-3</v>
      </c>
      <c r="AA128" s="8">
        <f t="shared" si="20"/>
        <v>2.9242217366392252E-3</v>
      </c>
      <c r="AB128" s="8">
        <f t="shared" si="21"/>
        <v>4.4133422534285193E-3</v>
      </c>
      <c r="AC128" s="8"/>
    </row>
    <row r="129" spans="1:29" x14ac:dyDescent="0.25">
      <c r="A129" s="1">
        <v>43102</v>
      </c>
      <c r="B129">
        <f>INDEX(SPY!H$8:H$258, MATCH(A129, SPY!A$8:A$258, 0))</f>
        <v>268.30499250000003</v>
      </c>
      <c r="C129">
        <f>INDEX(MSFT!H$8:H$258, MATCH(A129, MSFT!A$8:A$258, 0))</f>
        <v>86.039997</v>
      </c>
      <c r="D129">
        <f>INDEX(F!H$8:H$258, MATCH(A129, F!A$8:A$258, 0))</f>
        <v>12.59</v>
      </c>
      <c r="E129">
        <f>INDEX(INTC!H$8:H$258, MATCH(A129, INTC!A$8:A$258, 0))</f>
        <v>46.614999499999996</v>
      </c>
      <c r="F129">
        <f>INDEX(GE!H$8:H$258, MATCH(A129, GE!A$8:A$258, 0))</f>
        <v>17.78</v>
      </c>
      <c r="G129">
        <f>INDEX(CM!H$8:H$258, MATCH(A129, CM!A$8:A$258, 0))</f>
        <v>97.774997500000012</v>
      </c>
      <c r="H129" s="7">
        <f t="shared" si="22"/>
        <v>2.2787146499926654E-3</v>
      </c>
      <c r="I129" s="7">
        <f t="shared" si="23"/>
        <v>5.3163288580512702E-3</v>
      </c>
      <c r="J129" s="7">
        <f t="shared" si="24"/>
        <v>4.3877143996808709E-3</v>
      </c>
      <c r="K129" s="7">
        <f t="shared" si="25"/>
        <v>9.310382259503815E-3</v>
      </c>
      <c r="L129" s="7">
        <f t="shared" si="26"/>
        <v>2.419351888843569E-2</v>
      </c>
      <c r="M129" s="7">
        <f t="shared" si="27"/>
        <v>4.0562384056662629E-3</v>
      </c>
      <c r="W129" s="8">
        <f t="shared" si="16"/>
        <v>1.8061746629733414E-3</v>
      </c>
      <c r="X129" s="8">
        <f t="shared" si="17"/>
        <v>3.8143695138141494E-3</v>
      </c>
      <c r="Y129" s="8">
        <f t="shared" si="18"/>
        <v>4.4300837950837857E-3</v>
      </c>
      <c r="Z129" s="8">
        <f t="shared" si="19"/>
        <v>7.6409014319505902E-3</v>
      </c>
      <c r="AA129" s="8">
        <f t="shared" si="20"/>
        <v>2.6829639221678501E-2</v>
      </c>
      <c r="AB129" s="8">
        <f t="shared" si="21"/>
        <v>3.7752138564414121E-3</v>
      </c>
      <c r="AC129" s="8"/>
    </row>
    <row r="130" spans="1:29" x14ac:dyDescent="0.25">
      <c r="A130" s="1">
        <v>43103</v>
      </c>
      <c r="B130">
        <f>INDEX(SPY!H$8:H$258, MATCH(A130, SPY!A$8:A$258, 0))</f>
        <v>269.71499600000004</v>
      </c>
      <c r="C130">
        <f>INDEX(MSFT!H$8:H$258, MATCH(A130, MSFT!A$8:A$258, 0))</f>
        <v>86.204997999999989</v>
      </c>
      <c r="D130">
        <f>INDEX(F!H$8:H$258, MATCH(A130, F!A$8:A$258, 0))</f>
        <v>12.719999999999999</v>
      </c>
      <c r="E130">
        <f>INDEX(INTC!H$8:H$258, MATCH(A130, INTC!A$8:A$258, 0))</f>
        <v>45.364999500000003</v>
      </c>
      <c r="F130">
        <f>INDEX(GE!H$8:H$258, MATCH(A130, GE!A$8:A$258, 0))</f>
        <v>18.224999499999999</v>
      </c>
      <c r="G130">
        <f>INDEX(CM!H$8:H$258, MATCH(A130, CM!A$8:A$258, 0))</f>
        <v>98.030002499999995</v>
      </c>
      <c r="H130" s="7">
        <f t="shared" si="22"/>
        <v>5.2552264751466226E-3</v>
      </c>
      <c r="I130" s="7">
        <f t="shared" si="23"/>
        <v>1.9177243811385712E-3</v>
      </c>
      <c r="J130" s="7">
        <f t="shared" si="24"/>
        <v>1.0325655281969739E-2</v>
      </c>
      <c r="K130" s="7">
        <f t="shared" si="25"/>
        <v>-2.6815403054975748E-2</v>
      </c>
      <c r="L130" s="7">
        <f t="shared" si="26"/>
        <v>2.5028093363329468E-2</v>
      </c>
      <c r="M130" s="7">
        <f t="shared" si="27"/>
        <v>2.6080798416791861E-3</v>
      </c>
      <c r="W130" s="8">
        <f t="shared" si="16"/>
        <v>4.7826864881272985E-3</v>
      </c>
      <c r="X130" s="8">
        <f t="shared" si="17"/>
        <v>4.1576503690145044E-4</v>
      </c>
      <c r="Y130" s="8">
        <f t="shared" si="18"/>
        <v>1.0368024677372654E-2</v>
      </c>
      <c r="Z130" s="8">
        <f t="shared" si="19"/>
        <v>-2.8484883882528973E-2</v>
      </c>
      <c r="AA130" s="8">
        <f t="shared" si="20"/>
        <v>2.7664213696572279E-2</v>
      </c>
      <c r="AB130" s="8">
        <f t="shared" si="21"/>
        <v>2.3270552924543357E-3</v>
      </c>
      <c r="AC130" s="8"/>
    </row>
    <row r="131" spans="1:29" x14ac:dyDescent="0.25">
      <c r="A131" s="1">
        <v>43104</v>
      </c>
      <c r="B131">
        <f>INDEX(SPY!H$8:H$258, MATCH(A131, SPY!A$8:A$258, 0))</f>
        <v>271.40499850000003</v>
      </c>
      <c r="C131">
        <f>INDEX(MSFT!H$8:H$258, MATCH(A131, MSFT!A$8:A$258, 0))</f>
        <v>86.849998499999998</v>
      </c>
      <c r="D131">
        <f>INDEX(F!H$8:H$258, MATCH(A131, F!A$8:A$258, 0))</f>
        <v>12.879999999999999</v>
      </c>
      <c r="E131">
        <f>INDEX(INTC!H$8:H$258, MATCH(A131, INTC!A$8:A$258, 0))</f>
        <v>43.975000000000001</v>
      </c>
      <c r="F131">
        <f>INDEX(GE!H$8:H$258, MATCH(A131, GE!A$8:A$258, 0))</f>
        <v>18.454999999999998</v>
      </c>
      <c r="G131">
        <f>INDEX(CM!H$8:H$258, MATCH(A131, CM!A$8:A$258, 0))</f>
        <v>98.674999499999998</v>
      </c>
      <c r="H131" s="7">
        <f t="shared" si="22"/>
        <v>6.2658825985337169E-3</v>
      </c>
      <c r="I131" s="7">
        <f t="shared" si="23"/>
        <v>7.4821705813392517E-3</v>
      </c>
      <c r="J131" s="7">
        <f t="shared" si="24"/>
        <v>1.2578616352201271E-2</v>
      </c>
      <c r="K131" s="7">
        <f t="shared" si="25"/>
        <v>-3.0640350828175403E-2</v>
      </c>
      <c r="L131" s="7">
        <f t="shared" si="26"/>
        <v>1.2620055215913677E-2</v>
      </c>
      <c r="M131" s="7">
        <f t="shared" si="27"/>
        <v>6.579587713465616E-3</v>
      </c>
      <c r="W131" s="8">
        <f t="shared" si="16"/>
        <v>5.7933426115143929E-3</v>
      </c>
      <c r="X131" s="8">
        <f t="shared" si="17"/>
        <v>5.9802112371021305E-3</v>
      </c>
      <c r="Y131" s="8">
        <f t="shared" si="18"/>
        <v>1.2620985747604186E-2</v>
      </c>
      <c r="Z131" s="8">
        <f t="shared" si="19"/>
        <v>-3.2309831655728628E-2</v>
      </c>
      <c r="AA131" s="8">
        <f t="shared" si="20"/>
        <v>1.525617554915649E-2</v>
      </c>
      <c r="AB131" s="8">
        <f t="shared" si="21"/>
        <v>6.2985631642407652E-3</v>
      </c>
      <c r="AC131" s="8"/>
    </row>
    <row r="132" spans="1:29" x14ac:dyDescent="0.25">
      <c r="A132" s="1">
        <v>43105</v>
      </c>
      <c r="B132">
        <f>INDEX(SPY!H$8:H$258, MATCH(A132, SPY!A$8:A$258, 0))</f>
        <v>272.9650115</v>
      </c>
      <c r="C132">
        <f>INDEX(MSFT!H$8:H$258, MATCH(A132, MSFT!A$8:A$258, 0))</f>
        <v>87.925003000000004</v>
      </c>
      <c r="D132">
        <f>INDEX(F!H$8:H$258, MATCH(A132, F!A$8:A$258, 0))</f>
        <v>13.129999999999999</v>
      </c>
      <c r="E132">
        <f>INDEX(INTC!H$8:H$258, MATCH(A132, INTC!A$8:A$258, 0))</f>
        <v>44.585000999999998</v>
      </c>
      <c r="F132">
        <f>INDEX(GE!H$8:H$258, MATCH(A132, GE!A$8:A$258, 0))</f>
        <v>18.700001</v>
      </c>
      <c r="G132">
        <f>INDEX(CM!H$8:H$258, MATCH(A132, CM!A$8:A$258, 0))</f>
        <v>99.84</v>
      </c>
      <c r="H132" s="7">
        <f t="shared" si="22"/>
        <v>5.7479155086378013E-3</v>
      </c>
      <c r="I132" s="7">
        <f t="shared" si="23"/>
        <v>1.2377714663979017E-2</v>
      </c>
      <c r="J132" s="7">
        <f t="shared" si="24"/>
        <v>1.940993788819876E-2</v>
      </c>
      <c r="K132" s="7">
        <f t="shared" si="25"/>
        <v>1.3871540648095438E-2</v>
      </c>
      <c r="L132" s="7">
        <f t="shared" si="26"/>
        <v>1.3275589271200327E-2</v>
      </c>
      <c r="M132" s="7">
        <f t="shared" si="27"/>
        <v>1.1806440394256146E-2</v>
      </c>
      <c r="W132" s="8">
        <f t="shared" ref="W132:W195" si="28">H132-$P$4</f>
        <v>5.2753755216184773E-3</v>
      </c>
      <c r="X132" s="8">
        <f t="shared" ref="X132:X195" si="29">I132-Q$4</f>
        <v>1.0875755319741897E-2</v>
      </c>
      <c r="Y132" s="8">
        <f t="shared" ref="Y132:Y195" si="30">J132-R$4</f>
        <v>1.9452307283601675E-2</v>
      </c>
      <c r="Z132" s="8">
        <f t="shared" ref="Z132:Z195" si="31">K132-S$4</f>
        <v>1.2202059820542214E-2</v>
      </c>
      <c r="AA132" s="8">
        <f t="shared" ref="AA132:AA195" si="32">L132-T$4</f>
        <v>1.5911709604443137E-2</v>
      </c>
      <c r="AB132" s="8">
        <f t="shared" ref="AB132:AB195" si="33">M132-U$4</f>
        <v>1.1525415845031296E-2</v>
      </c>
      <c r="AC132" s="8"/>
    </row>
    <row r="133" spans="1:29" x14ac:dyDescent="0.25">
      <c r="A133" s="1">
        <v>43108</v>
      </c>
      <c r="B133">
        <f>INDEX(SPY!H$8:H$258, MATCH(A133, SPY!A$8:A$258, 0))</f>
        <v>273.6150055</v>
      </c>
      <c r="C133">
        <f>INDEX(MSFT!H$8:H$258, MATCH(A133, MSFT!A$8:A$258, 0))</f>
        <v>88.239998</v>
      </c>
      <c r="D133">
        <f>INDEX(F!H$8:H$258, MATCH(A133, F!A$8:A$258, 0))</f>
        <v>13.18</v>
      </c>
      <c r="E133">
        <f>INDEX(INTC!H$8:H$258, MATCH(A133, INTC!A$8:A$258, 0))</f>
        <v>44.505001</v>
      </c>
      <c r="F133">
        <f>INDEX(GE!H$8:H$258, MATCH(A133, GE!A$8:A$258, 0))</f>
        <v>18.4750005</v>
      </c>
      <c r="G133">
        <f>INDEX(CM!H$8:H$258, MATCH(A133, CM!A$8:A$258, 0))</f>
        <v>99.685001499999998</v>
      </c>
      <c r="H133" s="7">
        <f t="shared" ref="H133:H196" si="34">(B133-B132)/B132</f>
        <v>2.3812355892359207E-3</v>
      </c>
      <c r="I133" s="7">
        <f t="shared" ref="I133:I196" si="35">(C133-C132)/C132</f>
        <v>3.5825418169163569E-3</v>
      </c>
      <c r="J133" s="7">
        <f t="shared" ref="J133:J196" si="36">(D133-D132)/D132</f>
        <v>3.8080731150038623E-3</v>
      </c>
      <c r="K133" s="7">
        <f t="shared" ref="K133:K196" si="37">(E133-E132)/E132</f>
        <v>-1.7943254055326431E-3</v>
      </c>
      <c r="L133" s="7">
        <f t="shared" ref="L133:L196" si="38">(F133-F132)/F132</f>
        <v>-1.2032111656036818E-2</v>
      </c>
      <c r="M133" s="7">
        <f t="shared" ref="M133:M196" si="39">(G133-G132)/G132</f>
        <v>-1.552468950320562E-3</v>
      </c>
      <c r="W133" s="8">
        <f t="shared" si="28"/>
        <v>1.9086956022165967E-3</v>
      </c>
      <c r="X133" s="8">
        <f t="shared" si="29"/>
        <v>2.0805824726792361E-3</v>
      </c>
      <c r="Y133" s="8">
        <f t="shared" si="30"/>
        <v>3.8504425104067771E-3</v>
      </c>
      <c r="Z133" s="8">
        <f t="shared" si="31"/>
        <v>-3.4638062330858673E-3</v>
      </c>
      <c r="AA133" s="8">
        <f t="shared" si="32"/>
        <v>-9.3959913227940062E-3</v>
      </c>
      <c r="AB133" s="8">
        <f t="shared" si="33"/>
        <v>-1.8334934995454127E-3</v>
      </c>
      <c r="AC133" s="8"/>
    </row>
    <row r="134" spans="1:29" x14ac:dyDescent="0.25">
      <c r="A134" s="1">
        <v>43109</v>
      </c>
      <c r="B134">
        <f>INDEX(SPY!H$8:H$258, MATCH(A134, SPY!A$8:A$258, 0))</f>
        <v>274.47000149999997</v>
      </c>
      <c r="C134">
        <f>INDEX(MSFT!H$8:H$258, MATCH(A134, MSFT!A$8:A$258, 0))</f>
        <v>88.435001499999998</v>
      </c>
      <c r="D134">
        <f>INDEX(F!H$8:H$258, MATCH(A134, F!A$8:A$258, 0))</f>
        <v>13.129999999999999</v>
      </c>
      <c r="E134">
        <f>INDEX(INTC!H$8:H$258, MATCH(A134, INTC!A$8:A$258, 0))</f>
        <v>44.16</v>
      </c>
      <c r="F134">
        <f>INDEX(GE!H$8:H$258, MATCH(A134, GE!A$8:A$258, 0))</f>
        <v>18.444999500000002</v>
      </c>
      <c r="G134">
        <f>INDEX(CM!H$8:H$258, MATCH(A134, CM!A$8:A$258, 0))</f>
        <v>99.315002499999991</v>
      </c>
      <c r="H134" s="7">
        <f t="shared" si="34"/>
        <v>3.1248140007437255E-3</v>
      </c>
      <c r="I134" s="7">
        <f t="shared" si="35"/>
        <v>2.2099218542593183E-3</v>
      </c>
      <c r="J134" s="7">
        <f t="shared" si="36"/>
        <v>-3.7936267071320721E-3</v>
      </c>
      <c r="K134" s="7">
        <f t="shared" si="37"/>
        <v>-7.75196027969988E-3</v>
      </c>
      <c r="L134" s="7">
        <f t="shared" si="38"/>
        <v>-1.6238700507747543E-3</v>
      </c>
      <c r="M134" s="7">
        <f t="shared" si="39"/>
        <v>-3.7116817418115511E-3</v>
      </c>
      <c r="W134" s="8">
        <f t="shared" si="28"/>
        <v>2.6522740137244014E-3</v>
      </c>
      <c r="X134" s="8">
        <f t="shared" si="29"/>
        <v>7.0796251002219757E-4</v>
      </c>
      <c r="Y134" s="8">
        <f t="shared" si="30"/>
        <v>-3.7512573117291573E-3</v>
      </c>
      <c r="Z134" s="8">
        <f t="shared" si="31"/>
        <v>-9.4214411072531049E-3</v>
      </c>
      <c r="AA134" s="8">
        <f t="shared" si="32"/>
        <v>1.0122502824680575E-3</v>
      </c>
      <c r="AB134" s="8">
        <f t="shared" si="33"/>
        <v>-3.992706291036402E-3</v>
      </c>
      <c r="AC134" s="8"/>
    </row>
    <row r="135" spans="1:29" x14ac:dyDescent="0.25">
      <c r="A135" s="1">
        <v>43110</v>
      </c>
      <c r="B135">
        <f>INDEX(SPY!H$8:H$258, MATCH(A135, SPY!A$8:A$258, 0))</f>
        <v>273.89999399999999</v>
      </c>
      <c r="C135">
        <f>INDEX(MSFT!H$8:H$258, MATCH(A135, MSFT!A$8:A$258, 0))</f>
        <v>87.840000500000002</v>
      </c>
      <c r="D135">
        <f>INDEX(F!H$8:H$258, MATCH(A135, F!A$8:A$258, 0))</f>
        <v>13.045</v>
      </c>
      <c r="E135">
        <f>INDEX(INTC!H$8:H$258, MATCH(A135, INTC!A$8:A$258, 0))</f>
        <v>42.915001000000004</v>
      </c>
      <c r="F135">
        <f>INDEX(GE!H$8:H$258, MATCH(A135, GE!A$8:A$258, 0))</f>
        <v>18.759999999999998</v>
      </c>
      <c r="G135">
        <f>INDEX(CM!H$8:H$258, MATCH(A135, CM!A$8:A$258, 0))</f>
        <v>98.580002000000007</v>
      </c>
      <c r="H135" s="7">
        <f t="shared" si="34"/>
        <v>-2.0767570112756907E-3</v>
      </c>
      <c r="I135" s="7">
        <f t="shared" si="35"/>
        <v>-6.7281165817585963E-3</v>
      </c>
      <c r="J135" s="7">
        <f t="shared" si="36"/>
        <v>-6.4737242955064042E-3</v>
      </c>
      <c r="K135" s="7">
        <f t="shared" si="37"/>
        <v>-2.8192912137680999E-2</v>
      </c>
      <c r="L135" s="7">
        <f t="shared" si="38"/>
        <v>1.7077826432036307E-2</v>
      </c>
      <c r="M135" s="7">
        <f t="shared" si="39"/>
        <v>-7.4006996072923025E-3</v>
      </c>
      <c r="W135" s="8">
        <f t="shared" si="28"/>
        <v>-2.5492969982950147E-3</v>
      </c>
      <c r="X135" s="8">
        <f t="shared" si="29"/>
        <v>-8.2300759259957175E-3</v>
      </c>
      <c r="Y135" s="8">
        <f t="shared" si="30"/>
        <v>-6.4313549001034894E-3</v>
      </c>
      <c r="Z135" s="8">
        <f t="shared" si="31"/>
        <v>-2.9862392965234224E-2</v>
      </c>
      <c r="AA135" s="8">
        <f t="shared" si="32"/>
        <v>1.9713946765279117E-2</v>
      </c>
      <c r="AB135" s="8">
        <f t="shared" si="33"/>
        <v>-7.6817241565171534E-3</v>
      </c>
      <c r="AC135" s="8"/>
    </row>
    <row r="136" spans="1:29" x14ac:dyDescent="0.25">
      <c r="A136" s="1">
        <v>43111</v>
      </c>
      <c r="B136">
        <f>INDEX(SPY!H$8:H$258, MATCH(A136, SPY!A$8:A$258, 0))</f>
        <v>275.43499750000001</v>
      </c>
      <c r="C136">
        <f>INDEX(MSFT!H$8:H$258, MATCH(A136, MSFT!A$8:A$258, 0))</f>
        <v>88.104999499999991</v>
      </c>
      <c r="D136">
        <f>INDEX(F!H$8:H$258, MATCH(A136, F!A$8:A$258, 0))</f>
        <v>13.09</v>
      </c>
      <c r="E136">
        <f>INDEX(INTC!H$8:H$258, MATCH(A136, INTC!A$8:A$258, 0))</f>
        <v>43.104999499999998</v>
      </c>
      <c r="F136">
        <f>INDEX(GE!H$8:H$258, MATCH(A136, GE!A$8:A$258, 0))</f>
        <v>19.125</v>
      </c>
      <c r="G136">
        <f>INDEX(CM!H$8:H$258, MATCH(A136, CM!A$8:A$258, 0))</f>
        <v>98.29000099999999</v>
      </c>
      <c r="H136" s="7">
        <f t="shared" si="34"/>
        <v>5.6042480234593075E-3</v>
      </c>
      <c r="I136" s="7">
        <f t="shared" si="35"/>
        <v>3.0168374145215183E-3</v>
      </c>
      <c r="J136" s="7">
        <f t="shared" si="36"/>
        <v>3.4495975469528502E-3</v>
      </c>
      <c r="K136" s="7">
        <f t="shared" si="37"/>
        <v>4.4273213462116519E-3</v>
      </c>
      <c r="L136" s="7">
        <f t="shared" si="38"/>
        <v>1.9456289978678147E-2</v>
      </c>
      <c r="M136" s="7">
        <f t="shared" si="39"/>
        <v>-2.9417832635063035E-3</v>
      </c>
      <c r="W136" s="8">
        <f t="shared" si="28"/>
        <v>5.1317080364399834E-3</v>
      </c>
      <c r="X136" s="8">
        <f t="shared" si="29"/>
        <v>1.5148780702843975E-3</v>
      </c>
      <c r="Y136" s="8">
        <f t="shared" si="30"/>
        <v>3.491966942355765E-3</v>
      </c>
      <c r="Z136" s="8">
        <f t="shared" si="31"/>
        <v>2.7578405186584275E-3</v>
      </c>
      <c r="AA136" s="8">
        <f t="shared" si="32"/>
        <v>2.2092410311920958E-2</v>
      </c>
      <c r="AB136" s="8">
        <f t="shared" si="33"/>
        <v>-3.2228078127311544E-3</v>
      </c>
      <c r="AC136" s="8"/>
    </row>
    <row r="137" spans="1:29" x14ac:dyDescent="0.25">
      <c r="A137" s="1">
        <v>43112</v>
      </c>
      <c r="B137">
        <f>INDEX(SPY!H$8:H$258, MATCH(A137, SPY!A$8:A$258, 0))</f>
        <v>277.17001299999998</v>
      </c>
      <c r="C137">
        <f>INDEX(MSFT!H$8:H$258, MATCH(A137, MSFT!A$8:A$258, 0))</f>
        <v>89.134997999999996</v>
      </c>
      <c r="D137">
        <f>INDEX(F!H$8:H$258, MATCH(A137, F!A$8:A$258, 0))</f>
        <v>13.164999999999999</v>
      </c>
      <c r="E137">
        <f>INDEX(INTC!H$8:H$258, MATCH(A137, INTC!A$8:A$258, 0))</f>
        <v>43.345001499999995</v>
      </c>
      <c r="F137">
        <f>INDEX(GE!H$8:H$258, MATCH(A137, GE!A$8:A$258, 0))</f>
        <v>18.9400005</v>
      </c>
      <c r="G137">
        <f>INDEX(CM!H$8:H$258, MATCH(A137, CM!A$8:A$258, 0))</f>
        <v>98.479999499999991</v>
      </c>
      <c r="H137" s="7">
        <f t="shared" si="34"/>
        <v>6.2991831675274831E-3</v>
      </c>
      <c r="I137" s="7">
        <f t="shared" si="35"/>
        <v>1.1690579488624876E-2</v>
      </c>
      <c r="J137" s="7">
        <f t="shared" si="36"/>
        <v>5.7295645530939104E-3</v>
      </c>
      <c r="K137" s="7">
        <f t="shared" si="37"/>
        <v>5.5678460221301462E-3</v>
      </c>
      <c r="L137" s="7">
        <f t="shared" si="38"/>
        <v>-9.6731764705882337E-3</v>
      </c>
      <c r="M137" s="7">
        <f t="shared" si="39"/>
        <v>1.9330399640549553E-3</v>
      </c>
      <c r="W137" s="8">
        <f t="shared" si="28"/>
        <v>5.826643180508159E-3</v>
      </c>
      <c r="X137" s="8">
        <f t="shared" si="29"/>
        <v>1.0188620144387756E-2</v>
      </c>
      <c r="Y137" s="8">
        <f t="shared" si="30"/>
        <v>5.7719339484968253E-3</v>
      </c>
      <c r="Z137" s="8">
        <f t="shared" si="31"/>
        <v>3.8983651945769218E-3</v>
      </c>
      <c r="AA137" s="8">
        <f t="shared" si="32"/>
        <v>-7.0370561373454214E-3</v>
      </c>
      <c r="AB137" s="8">
        <f t="shared" si="33"/>
        <v>1.6520154148301047E-3</v>
      </c>
      <c r="AC137" s="8"/>
    </row>
    <row r="138" spans="1:29" x14ac:dyDescent="0.25">
      <c r="A138" s="1">
        <v>43116</v>
      </c>
      <c r="B138">
        <f>INDEX(SPY!H$8:H$258, MATCH(A138, SPY!A$8:A$258, 0))</f>
        <v>278.16000350000002</v>
      </c>
      <c r="C138">
        <f>INDEX(MSFT!H$8:H$258, MATCH(A138, MSFT!A$8:A$258, 0))</f>
        <v>89.224997999999999</v>
      </c>
      <c r="D138">
        <f>INDEX(F!H$8:H$258, MATCH(A138, F!A$8:A$258, 0))</f>
        <v>13.205</v>
      </c>
      <c r="E138">
        <f>INDEX(INTC!H$8:H$258, MATCH(A138, INTC!A$8:A$258, 0))</f>
        <v>43.344999000000001</v>
      </c>
      <c r="F138">
        <f>INDEX(GE!H$8:H$258, MATCH(A138, GE!A$8:A$258, 0))</f>
        <v>18.264999500000002</v>
      </c>
      <c r="G138">
        <f>INDEX(CM!H$8:H$258, MATCH(A138, CM!A$8:A$258, 0))</f>
        <v>98.700000500000002</v>
      </c>
      <c r="H138" s="7">
        <f t="shared" si="34"/>
        <v>3.5717806889882893E-3</v>
      </c>
      <c r="I138" s="7">
        <f t="shared" si="35"/>
        <v>1.0097044036507794E-3</v>
      </c>
      <c r="J138" s="7">
        <f t="shared" si="36"/>
        <v>3.038359285985638E-3</v>
      </c>
      <c r="K138" s="7">
        <f t="shared" si="37"/>
        <v>-5.7676777187055976E-8</v>
      </c>
      <c r="L138" s="7">
        <f t="shared" si="38"/>
        <v>-3.5638911413967397E-2</v>
      </c>
      <c r="M138" s="7">
        <f t="shared" si="39"/>
        <v>2.2339662989134213E-3</v>
      </c>
      <c r="W138" s="8">
        <f t="shared" si="28"/>
        <v>3.0992407019689652E-3</v>
      </c>
      <c r="X138" s="8">
        <f t="shared" si="29"/>
        <v>-4.9225494058634136E-4</v>
      </c>
      <c r="Y138" s="8">
        <f t="shared" si="30"/>
        <v>3.0807286813885528E-3</v>
      </c>
      <c r="Z138" s="8">
        <f t="shared" si="31"/>
        <v>-1.6695385043304113E-3</v>
      </c>
      <c r="AA138" s="8">
        <f t="shared" si="32"/>
        <v>-3.3002791080724583E-2</v>
      </c>
      <c r="AB138" s="8">
        <f t="shared" si="33"/>
        <v>1.9529417496885707E-3</v>
      </c>
      <c r="AC138" s="8"/>
    </row>
    <row r="139" spans="1:29" x14ac:dyDescent="0.25">
      <c r="A139" s="1">
        <v>43117</v>
      </c>
      <c r="B139">
        <f>INDEX(SPY!H$8:H$258, MATCH(A139, SPY!A$8:A$258, 0))</f>
        <v>278.81999199999996</v>
      </c>
      <c r="C139">
        <f>INDEX(MSFT!H$8:H$258, MATCH(A139, MSFT!A$8:A$258, 0))</f>
        <v>89.610000499999998</v>
      </c>
      <c r="D139">
        <f>INDEX(F!H$8:H$258, MATCH(A139, F!A$8:A$258, 0))</f>
        <v>12.379999999999999</v>
      </c>
      <c r="E139">
        <f>INDEX(INTC!H$8:H$258, MATCH(A139, INTC!A$8:A$258, 0))</f>
        <v>43.969999000000001</v>
      </c>
      <c r="F139">
        <f>INDEX(GE!H$8:H$258, MATCH(A139, GE!A$8:A$258, 0))</f>
        <v>17.5</v>
      </c>
      <c r="G139">
        <f>INDEX(CM!H$8:H$258, MATCH(A139, CM!A$8:A$258, 0))</f>
        <v>98.900001500000002</v>
      </c>
      <c r="H139" s="7">
        <f t="shared" si="34"/>
        <v>2.3726937435127704E-3</v>
      </c>
      <c r="I139" s="7">
        <f t="shared" si="35"/>
        <v>4.3149622709994211E-3</v>
      </c>
      <c r="J139" s="7">
        <f t="shared" si="36"/>
        <v>-6.2476334721696405E-2</v>
      </c>
      <c r="K139" s="7">
        <f t="shared" si="37"/>
        <v>1.4419195164821666E-2</v>
      </c>
      <c r="L139" s="7">
        <f t="shared" si="38"/>
        <v>-4.1883357292180692E-2</v>
      </c>
      <c r="M139" s="7">
        <f t="shared" si="39"/>
        <v>2.0263525733214189E-3</v>
      </c>
      <c r="W139" s="8">
        <f t="shared" si="28"/>
        <v>1.9001537564934464E-3</v>
      </c>
      <c r="X139" s="8">
        <f t="shared" si="29"/>
        <v>2.8130029267623004E-3</v>
      </c>
      <c r="Y139" s="8">
        <f t="shared" si="30"/>
        <v>-6.2433965326293493E-2</v>
      </c>
      <c r="Z139" s="8">
        <f t="shared" si="31"/>
        <v>1.2749714337268441E-2</v>
      </c>
      <c r="AA139" s="8">
        <f t="shared" si="32"/>
        <v>-3.9247236958937878E-2</v>
      </c>
      <c r="AB139" s="8">
        <f t="shared" si="33"/>
        <v>1.7453280240965683E-3</v>
      </c>
      <c r="AC139" s="8"/>
    </row>
    <row r="140" spans="1:29" x14ac:dyDescent="0.25">
      <c r="A140" s="1">
        <v>43118</v>
      </c>
      <c r="B140">
        <f>INDEX(SPY!H$8:H$258, MATCH(A140, SPY!A$8:A$258, 0))</f>
        <v>279.31001300000003</v>
      </c>
      <c r="C140">
        <f>INDEX(MSFT!H$8:H$258, MATCH(A140, MSFT!A$8:A$258, 0))</f>
        <v>89.950000500000002</v>
      </c>
      <c r="D140">
        <f>INDEX(F!H$8:H$258, MATCH(A140, F!A$8:A$258, 0))</f>
        <v>12.125</v>
      </c>
      <c r="E140">
        <f>INDEX(INTC!H$8:H$258, MATCH(A140, INTC!A$8:A$258, 0))</f>
        <v>44.440000999999995</v>
      </c>
      <c r="F140">
        <f>INDEX(GE!H$8:H$258, MATCH(A140, GE!A$8:A$258, 0))</f>
        <v>17.085000000000001</v>
      </c>
      <c r="G140">
        <f>INDEX(CM!H$8:H$258, MATCH(A140, CM!A$8:A$258, 0))</f>
        <v>98.765003000000007</v>
      </c>
      <c r="H140" s="7">
        <f t="shared" si="34"/>
        <v>1.7574815797285794E-3</v>
      </c>
      <c r="I140" s="7">
        <f t="shared" si="35"/>
        <v>3.7942193739860922E-3</v>
      </c>
      <c r="J140" s="7">
        <f t="shared" si="36"/>
        <v>-2.0597738287560504E-2</v>
      </c>
      <c r="K140" s="7">
        <f t="shared" si="37"/>
        <v>1.0689151937437929E-2</v>
      </c>
      <c r="L140" s="7">
        <f t="shared" si="38"/>
        <v>-2.3714285714285667E-2</v>
      </c>
      <c r="M140" s="7">
        <f t="shared" si="39"/>
        <v>-1.3649999792972167E-3</v>
      </c>
      <c r="W140" s="8">
        <f t="shared" si="28"/>
        <v>1.2849415927092553E-3</v>
      </c>
      <c r="X140" s="8">
        <f t="shared" si="29"/>
        <v>2.2922600297489715E-3</v>
      </c>
      <c r="Y140" s="8">
        <f t="shared" si="30"/>
        <v>-2.0555368892157588E-2</v>
      </c>
      <c r="Z140" s="8">
        <f t="shared" si="31"/>
        <v>9.0196711098847037E-3</v>
      </c>
      <c r="AA140" s="8">
        <f t="shared" si="32"/>
        <v>-2.1078165381042856E-2</v>
      </c>
      <c r="AB140" s="8">
        <f t="shared" si="33"/>
        <v>-1.6460245285220673E-3</v>
      </c>
      <c r="AC140" s="8"/>
    </row>
    <row r="141" spans="1:29" x14ac:dyDescent="0.25">
      <c r="A141" s="1">
        <v>43119</v>
      </c>
      <c r="B141">
        <f>INDEX(SPY!H$8:H$258, MATCH(A141, SPY!A$8:A$258, 0))</f>
        <v>280.10499600000003</v>
      </c>
      <c r="C141">
        <f>INDEX(MSFT!H$8:H$258, MATCH(A141, MSFT!A$8:A$258, 0))</f>
        <v>90.069999499999994</v>
      </c>
      <c r="D141">
        <f>INDEX(F!H$8:H$258, MATCH(A141, F!A$8:A$258, 0))</f>
        <v>12.059999999999999</v>
      </c>
      <c r="E141">
        <f>INDEX(INTC!H$8:H$258, MATCH(A141, INTC!A$8:A$258, 0))</f>
        <v>44.7199995</v>
      </c>
      <c r="F141">
        <f>INDEX(GE!H$8:H$258, MATCH(A141, GE!A$8:A$258, 0))</f>
        <v>16.454999999999998</v>
      </c>
      <c r="G141">
        <f>INDEX(CM!H$8:H$258, MATCH(A141, CM!A$8:A$258, 0))</f>
        <v>98.264999499999988</v>
      </c>
      <c r="H141" s="7">
        <f t="shared" si="34"/>
        <v>2.8462388135007603E-3</v>
      </c>
      <c r="I141" s="7">
        <f t="shared" si="35"/>
        <v>1.3340633611224144E-3</v>
      </c>
      <c r="J141" s="7">
        <f t="shared" si="36"/>
        <v>-5.3608247422681464E-3</v>
      </c>
      <c r="K141" s="7">
        <f t="shared" si="37"/>
        <v>6.3005961678534832E-3</v>
      </c>
      <c r="L141" s="7">
        <f t="shared" si="38"/>
        <v>-3.6874451273046678E-2</v>
      </c>
      <c r="M141" s="7">
        <f t="shared" si="39"/>
        <v>-5.0625574324137824E-3</v>
      </c>
      <c r="W141" s="8">
        <f t="shared" si="28"/>
        <v>2.3736988264814363E-3</v>
      </c>
      <c r="X141" s="8">
        <f t="shared" si="29"/>
        <v>-1.6789598311470633E-4</v>
      </c>
      <c r="Y141" s="8">
        <f t="shared" si="30"/>
        <v>-5.3184553468652316E-3</v>
      </c>
      <c r="Z141" s="8">
        <f t="shared" si="31"/>
        <v>4.6311153403002583E-3</v>
      </c>
      <c r="AA141" s="8">
        <f t="shared" si="32"/>
        <v>-3.4238330939803864E-2</v>
      </c>
      <c r="AB141" s="8">
        <f t="shared" si="33"/>
        <v>-5.3435819816386333E-3</v>
      </c>
      <c r="AC141" s="8"/>
    </row>
    <row r="142" spans="1:29" x14ac:dyDescent="0.25">
      <c r="A142" s="1">
        <v>43122</v>
      </c>
      <c r="B142">
        <f>INDEX(SPY!H$8:H$258, MATCH(A142, SPY!A$8:A$258, 0))</f>
        <v>281.43000749999999</v>
      </c>
      <c r="C142">
        <f>INDEX(MSFT!H$8:H$258, MATCH(A142, MSFT!A$8:A$258, 0))</f>
        <v>90.805000500000006</v>
      </c>
      <c r="D142">
        <f>INDEX(F!H$8:H$258, MATCH(A142, F!A$8:A$258, 0))</f>
        <v>12.02</v>
      </c>
      <c r="E142">
        <f>INDEX(INTC!H$8:H$258, MATCH(A142, INTC!A$8:A$258, 0))</f>
        <v>45.2749995</v>
      </c>
      <c r="F142">
        <f>INDEX(GE!H$8:H$258, MATCH(A142, GE!A$8:A$258, 0))</f>
        <v>16.035</v>
      </c>
      <c r="G142">
        <f>INDEX(CM!H$8:H$258, MATCH(A142, CM!A$8:A$258, 0))</f>
        <v>98.319999499999994</v>
      </c>
      <c r="H142" s="7">
        <f t="shared" si="34"/>
        <v>4.7304100923639342E-3</v>
      </c>
      <c r="I142" s="7">
        <f t="shared" si="35"/>
        <v>8.1603308990804545E-3</v>
      </c>
      <c r="J142" s="7">
        <f t="shared" si="36"/>
        <v>-3.3167495854062316E-3</v>
      </c>
      <c r="K142" s="7">
        <f t="shared" si="37"/>
        <v>1.2410554700475784E-2</v>
      </c>
      <c r="L142" s="7">
        <f t="shared" si="38"/>
        <v>-2.552415679124875E-2</v>
      </c>
      <c r="M142" s="7">
        <f t="shared" si="39"/>
        <v>5.5971098844819953E-4</v>
      </c>
      <c r="W142" s="8">
        <f t="shared" si="28"/>
        <v>4.2578701053446102E-3</v>
      </c>
      <c r="X142" s="8">
        <f t="shared" si="29"/>
        <v>6.6583715548433342E-3</v>
      </c>
      <c r="Y142" s="8">
        <f t="shared" si="30"/>
        <v>-3.2743801900033168E-3</v>
      </c>
      <c r="Z142" s="8">
        <f t="shared" si="31"/>
        <v>1.0741073872922559E-2</v>
      </c>
      <c r="AA142" s="8">
        <f t="shared" si="32"/>
        <v>-2.2888036458005939E-2</v>
      </c>
      <c r="AB142" s="8">
        <f t="shared" si="33"/>
        <v>2.7868643922334888E-4</v>
      </c>
      <c r="AC142" s="8"/>
    </row>
    <row r="143" spans="1:29" x14ac:dyDescent="0.25">
      <c r="A143" s="1">
        <v>43123</v>
      </c>
      <c r="B143">
        <f>INDEX(SPY!H$8:H$258, MATCH(A143, SPY!A$8:A$258, 0))</f>
        <v>283.01499949999999</v>
      </c>
      <c r="C143">
        <f>INDEX(MSFT!H$8:H$258, MATCH(A143, MSFT!A$8:A$258, 0))</f>
        <v>91.900002000000001</v>
      </c>
      <c r="D143">
        <f>INDEX(F!H$8:H$258, MATCH(A143, F!A$8:A$258, 0))</f>
        <v>11.995000000000001</v>
      </c>
      <c r="E143">
        <f>INDEX(INTC!H$8:H$258, MATCH(A143, INTC!A$8:A$258, 0))</f>
        <v>45.935001</v>
      </c>
      <c r="F143">
        <f>INDEX(GE!H$8:H$258, MATCH(A143, GE!A$8:A$258, 0))</f>
        <v>16.594999000000001</v>
      </c>
      <c r="G143">
        <f>INDEX(CM!H$8:H$258, MATCH(A143, CM!A$8:A$258, 0))</f>
        <v>98.264999499999988</v>
      </c>
      <c r="H143" s="7">
        <f t="shared" si="34"/>
        <v>5.6319225305069848E-3</v>
      </c>
      <c r="I143" s="7">
        <f t="shared" si="35"/>
        <v>1.2058823786912429E-2</v>
      </c>
      <c r="J143" s="7">
        <f t="shared" si="36"/>
        <v>-2.0798668885190167E-3</v>
      </c>
      <c r="K143" s="7">
        <f t="shared" si="37"/>
        <v>1.4577614738571117E-2</v>
      </c>
      <c r="L143" s="7">
        <f t="shared" si="38"/>
        <v>3.4923542251325303E-2</v>
      </c>
      <c r="M143" s="7">
        <f t="shared" si="39"/>
        <v>-5.5939788730376085E-4</v>
      </c>
      <c r="W143" s="8">
        <f t="shared" si="28"/>
        <v>5.1593825434876608E-3</v>
      </c>
      <c r="X143" s="8">
        <f t="shared" si="29"/>
        <v>1.0556864442675309E-2</v>
      </c>
      <c r="Y143" s="8">
        <f t="shared" si="30"/>
        <v>-2.0374974931161019E-3</v>
      </c>
      <c r="Z143" s="8">
        <f t="shared" si="31"/>
        <v>1.2908133911017892E-2</v>
      </c>
      <c r="AA143" s="8">
        <f t="shared" si="32"/>
        <v>3.7559662584568117E-2</v>
      </c>
      <c r="AB143" s="8">
        <f t="shared" si="33"/>
        <v>-8.404224365286115E-4</v>
      </c>
      <c r="AC143" s="8"/>
    </row>
    <row r="144" spans="1:29" x14ac:dyDescent="0.25">
      <c r="A144" s="1">
        <v>43124</v>
      </c>
      <c r="B144">
        <f>INDEX(SPY!H$8:H$258, MATCH(A144, SPY!A$8:A$258, 0))</f>
        <v>283.59999100000005</v>
      </c>
      <c r="C144">
        <f>INDEX(MSFT!H$8:H$258, MATCH(A144, MSFT!A$8:A$258, 0))</f>
        <v>92.185001499999998</v>
      </c>
      <c r="D144">
        <f>INDEX(F!H$8:H$258, MATCH(A144, F!A$8:A$258, 0))</f>
        <v>12.025</v>
      </c>
      <c r="E144">
        <f>INDEX(INTC!H$8:H$258, MATCH(A144, INTC!A$8:A$258, 0))</f>
        <v>45.704999999999998</v>
      </c>
      <c r="F144">
        <f>INDEX(GE!H$8:H$258, MATCH(A144, GE!A$8:A$258, 0))</f>
        <v>16.720000499999998</v>
      </c>
      <c r="G144">
        <f>INDEX(CM!H$8:H$258, MATCH(A144, CM!A$8:A$258, 0))</f>
        <v>99.239997500000001</v>
      </c>
      <c r="H144" s="7">
        <f t="shared" si="34"/>
        <v>2.0669982192942317E-3</v>
      </c>
      <c r="I144" s="7">
        <f t="shared" si="35"/>
        <v>3.1011914450230138E-3</v>
      </c>
      <c r="J144" s="7">
        <f t="shared" si="36"/>
        <v>2.5010421008753113E-3</v>
      </c>
      <c r="K144" s="7">
        <f t="shared" si="37"/>
        <v>-5.0070968758659969E-3</v>
      </c>
      <c r="L144" s="7">
        <f t="shared" si="38"/>
        <v>7.5324801164493114E-3</v>
      </c>
      <c r="M144" s="7">
        <f t="shared" si="39"/>
        <v>9.922128987544682E-3</v>
      </c>
      <c r="W144" s="8">
        <f t="shared" si="28"/>
        <v>1.5944582322749076E-3</v>
      </c>
      <c r="X144" s="8">
        <f t="shared" si="29"/>
        <v>1.599232100785893E-3</v>
      </c>
      <c r="Y144" s="8">
        <f t="shared" si="30"/>
        <v>2.5434114962782262E-3</v>
      </c>
      <c r="Z144" s="8">
        <f t="shared" si="31"/>
        <v>-6.6765777034192217E-3</v>
      </c>
      <c r="AA144" s="8">
        <f t="shared" si="32"/>
        <v>1.0168600449692124E-2</v>
      </c>
      <c r="AB144" s="8">
        <f t="shared" si="33"/>
        <v>9.6411044383198311E-3</v>
      </c>
      <c r="AC144" s="8"/>
    </row>
    <row r="145" spans="1:29" x14ac:dyDescent="0.25">
      <c r="A145" s="1">
        <v>43125</v>
      </c>
      <c r="B145">
        <f>INDEX(SPY!H$8:H$258, MATCH(A145, SPY!A$8:A$258, 0))</f>
        <v>283.72999600000003</v>
      </c>
      <c r="C145">
        <f>INDEX(MSFT!H$8:H$258, MATCH(A145, MSFT!A$8:A$258, 0))</f>
        <v>92.400001500000002</v>
      </c>
      <c r="D145">
        <f>INDEX(F!H$8:H$258, MATCH(A145, F!A$8:A$258, 0))</f>
        <v>11.75</v>
      </c>
      <c r="E145">
        <f>INDEX(INTC!H$8:H$258, MATCH(A145, INTC!A$8:A$258, 0))</f>
        <v>45.59</v>
      </c>
      <c r="F145">
        <f>INDEX(GE!H$8:H$258, MATCH(A145, GE!A$8:A$258, 0))</f>
        <v>16.34</v>
      </c>
      <c r="G145">
        <f>INDEX(CM!H$8:H$258, MATCH(A145, CM!A$8:A$258, 0))</f>
        <v>98.984996499999994</v>
      </c>
      <c r="H145" s="7">
        <f t="shared" si="34"/>
        <v>4.5840974656442357E-4</v>
      </c>
      <c r="I145" s="7">
        <f t="shared" si="35"/>
        <v>2.3322665997895916E-3</v>
      </c>
      <c r="J145" s="7">
        <f t="shared" si="36"/>
        <v>-2.2869022869022898E-2</v>
      </c>
      <c r="K145" s="7">
        <f t="shared" si="37"/>
        <v>-2.5161360901431984E-3</v>
      </c>
      <c r="L145" s="7">
        <f t="shared" si="38"/>
        <v>-2.272730195193462E-2</v>
      </c>
      <c r="M145" s="7">
        <f t="shared" si="39"/>
        <v>-2.5695385572738162E-3</v>
      </c>
      <c r="W145" s="8">
        <f t="shared" si="28"/>
        <v>-1.4130240454900567E-5</v>
      </c>
      <c r="X145" s="8">
        <f t="shared" si="29"/>
        <v>8.3030725555247086E-4</v>
      </c>
      <c r="Y145" s="8">
        <f t="shared" si="30"/>
        <v>-2.2826653473619982E-2</v>
      </c>
      <c r="Z145" s="8">
        <f t="shared" si="31"/>
        <v>-4.1856169176964228E-3</v>
      </c>
      <c r="AA145" s="8">
        <f t="shared" si="32"/>
        <v>-2.0091181618691809E-2</v>
      </c>
      <c r="AB145" s="8">
        <f t="shared" si="33"/>
        <v>-2.8505631064986671E-3</v>
      </c>
      <c r="AC145" s="8"/>
    </row>
    <row r="146" spans="1:29" x14ac:dyDescent="0.25">
      <c r="A146" s="1">
        <v>43126</v>
      </c>
      <c r="B146">
        <f>INDEX(SPY!H$8:H$258, MATCH(A146, SPY!A$8:A$258, 0))</f>
        <v>285.41499350000004</v>
      </c>
      <c r="C146">
        <f>INDEX(MSFT!H$8:H$258, MATCH(A146, MSFT!A$8:A$258, 0))</f>
        <v>93.590000500000002</v>
      </c>
      <c r="D146">
        <f>INDEX(F!H$8:H$258, MATCH(A146, F!A$8:A$258, 0))</f>
        <v>11.620000000000001</v>
      </c>
      <c r="E146">
        <f>INDEX(INTC!H$8:H$258, MATCH(A146, INTC!A$8:A$258, 0))</f>
        <v>49.2300015</v>
      </c>
      <c r="F146">
        <f>INDEX(GE!H$8:H$258, MATCH(A146, GE!A$8:A$258, 0))</f>
        <v>16.129999000000002</v>
      </c>
      <c r="G146">
        <f>INDEX(CM!H$8:H$258, MATCH(A146, CM!A$8:A$258, 0))</f>
        <v>98.774998000000011</v>
      </c>
      <c r="H146" s="7">
        <f t="shared" si="34"/>
        <v>5.9387358536459019E-3</v>
      </c>
      <c r="I146" s="7">
        <f t="shared" si="35"/>
        <v>1.2878776847206007E-2</v>
      </c>
      <c r="J146" s="7">
        <f t="shared" si="36"/>
        <v>-1.1063829787233958E-2</v>
      </c>
      <c r="K146" s="7">
        <f t="shared" si="37"/>
        <v>7.9842103531476125E-2</v>
      </c>
      <c r="L146" s="7">
        <f t="shared" si="38"/>
        <v>-1.2851958384332823E-2</v>
      </c>
      <c r="M146" s="7">
        <f t="shared" si="39"/>
        <v>-2.1215184868949642E-3</v>
      </c>
      <c r="W146" s="8">
        <f t="shared" si="28"/>
        <v>5.4661958666265779E-3</v>
      </c>
      <c r="X146" s="8">
        <f t="shared" si="29"/>
        <v>1.1376817502968886E-2</v>
      </c>
      <c r="Y146" s="8">
        <f t="shared" si="30"/>
        <v>-1.1021460391831042E-2</v>
      </c>
      <c r="Z146" s="8">
        <f t="shared" si="31"/>
        <v>7.8172622703922903E-2</v>
      </c>
      <c r="AA146" s="8">
        <f t="shared" si="32"/>
        <v>-1.021583805109001E-2</v>
      </c>
      <c r="AB146" s="8">
        <f t="shared" si="33"/>
        <v>-2.4025430361198146E-3</v>
      </c>
      <c r="AC146" s="8"/>
    </row>
    <row r="147" spans="1:29" x14ac:dyDescent="0.25">
      <c r="A147" s="1">
        <v>43129</v>
      </c>
      <c r="B147">
        <f>INDEX(SPY!H$8:H$258, MATCH(A147, SPY!A$8:A$258, 0))</f>
        <v>285.30499300000002</v>
      </c>
      <c r="C147">
        <f>INDEX(MSFT!H$8:H$258, MATCH(A147, MSFT!A$8:A$258, 0))</f>
        <v>94.529998500000005</v>
      </c>
      <c r="D147">
        <f>INDEX(F!H$8:H$258, MATCH(A147, F!A$8:A$258, 0))</f>
        <v>11.27</v>
      </c>
      <c r="E147">
        <f>INDEX(INTC!H$8:H$258, MATCH(A147, INTC!A$8:A$258, 0))</f>
        <v>49.789998999999995</v>
      </c>
      <c r="F147">
        <f>INDEX(GE!H$8:H$258, MATCH(A147, GE!A$8:A$258, 0))</f>
        <v>16.150000499999997</v>
      </c>
      <c r="G147">
        <f>INDEX(CM!H$8:H$258, MATCH(A147, CM!A$8:A$258, 0))</f>
        <v>98.604999499999991</v>
      </c>
      <c r="H147" s="7">
        <f t="shared" si="34"/>
        <v>-3.854054709988891E-4</v>
      </c>
      <c r="I147" s="7">
        <f t="shared" si="35"/>
        <v>1.0043786675693016E-2</v>
      </c>
      <c r="J147" s="7">
        <f t="shared" si="36"/>
        <v>-3.0120481927710965E-2</v>
      </c>
      <c r="K147" s="7">
        <f t="shared" si="37"/>
        <v>1.1375126608517255E-2</v>
      </c>
      <c r="L147" s="7">
        <f t="shared" si="38"/>
        <v>1.240018675760351E-3</v>
      </c>
      <c r="M147" s="7">
        <f t="shared" si="39"/>
        <v>-1.7210681188778124E-3</v>
      </c>
      <c r="W147" s="8">
        <f t="shared" si="28"/>
        <v>-8.5794545801821324E-4</v>
      </c>
      <c r="X147" s="8">
        <f t="shared" si="29"/>
        <v>8.5418273314558958E-3</v>
      </c>
      <c r="Y147" s="8">
        <f t="shared" si="30"/>
        <v>-3.0078112532308049E-2</v>
      </c>
      <c r="Z147" s="8">
        <f t="shared" si="31"/>
        <v>9.7056457809640301E-3</v>
      </c>
      <c r="AA147" s="8">
        <f t="shared" si="32"/>
        <v>3.8761390090031626E-3</v>
      </c>
      <c r="AB147" s="8">
        <f t="shared" si="33"/>
        <v>-2.0020926681026631E-3</v>
      </c>
      <c r="AC147" s="8"/>
    </row>
    <row r="148" spans="1:29" x14ac:dyDescent="0.25">
      <c r="A148" s="1">
        <v>43130</v>
      </c>
      <c r="B148">
        <f>INDEX(SPY!H$8:H$258, MATCH(A148, SPY!A$8:A$258, 0))</f>
        <v>282.18000800000004</v>
      </c>
      <c r="C148">
        <f>INDEX(MSFT!H$8:H$258, MATCH(A148, MSFT!A$8:A$258, 0))</f>
        <v>93.020000500000009</v>
      </c>
      <c r="D148">
        <f>INDEX(F!H$8:H$258, MATCH(A148, F!A$8:A$258, 0))</f>
        <v>11.074999999999999</v>
      </c>
      <c r="E148">
        <f>INDEX(INTC!H$8:H$258, MATCH(A148, INTC!A$8:A$258, 0))</f>
        <v>49.135000499999997</v>
      </c>
      <c r="F148">
        <f>INDEX(GE!H$8:H$258, MATCH(A148, GE!A$8:A$258, 0))</f>
        <v>16.024999999999999</v>
      </c>
      <c r="G148">
        <f>INDEX(CM!H$8:H$258, MATCH(A148, CM!A$8:A$258, 0))</f>
        <v>98.595001499999995</v>
      </c>
      <c r="H148" s="7">
        <f t="shared" si="34"/>
        <v>-1.0953138138735555E-2</v>
      </c>
      <c r="I148" s="7">
        <f t="shared" si="35"/>
        <v>-1.5973744038512767E-2</v>
      </c>
      <c r="J148" s="7">
        <f t="shared" si="36"/>
        <v>-1.7302573203194348E-2</v>
      </c>
      <c r="K148" s="7">
        <f t="shared" si="37"/>
        <v>-1.3155222196328984E-2</v>
      </c>
      <c r="L148" s="7">
        <f t="shared" si="38"/>
        <v>-7.739968800620084E-3</v>
      </c>
      <c r="M148" s="7">
        <f t="shared" si="39"/>
        <v>-1.0139445312806838E-4</v>
      </c>
      <c r="W148" s="8">
        <f t="shared" si="28"/>
        <v>-1.142567812575488E-2</v>
      </c>
      <c r="X148" s="8">
        <f t="shared" si="29"/>
        <v>-1.7475703382749889E-2</v>
      </c>
      <c r="Y148" s="8">
        <f t="shared" si="30"/>
        <v>-1.7260203807791433E-2</v>
      </c>
      <c r="Z148" s="8">
        <f t="shared" si="31"/>
        <v>-1.4824703023882209E-2</v>
      </c>
      <c r="AA148" s="8">
        <f t="shared" si="32"/>
        <v>-5.1038484673772717E-3</v>
      </c>
      <c r="AB148" s="8">
        <f t="shared" si="33"/>
        <v>-3.8241900235291902E-4</v>
      </c>
      <c r="AC148" s="8"/>
    </row>
    <row r="149" spans="1:29" x14ac:dyDescent="0.25">
      <c r="A149" s="1">
        <v>43131</v>
      </c>
      <c r="B149">
        <f>INDEX(SPY!H$8:H$258, MATCH(A149, SPY!A$8:A$258, 0))</f>
        <v>282.31500249999999</v>
      </c>
      <c r="C149">
        <f>INDEX(MSFT!H$8:H$258, MATCH(A149, MSFT!A$8:A$258, 0))</f>
        <v>94.380000999999993</v>
      </c>
      <c r="D149">
        <f>INDEX(F!H$8:H$258, MATCH(A149, F!A$8:A$258, 0))</f>
        <v>11.030000000000001</v>
      </c>
      <c r="E149">
        <f>INDEX(INTC!H$8:H$258, MATCH(A149, INTC!A$8:A$258, 0))</f>
        <v>48.684999500000004</v>
      </c>
      <c r="F149">
        <f>INDEX(GE!H$8:H$258, MATCH(A149, GE!A$8:A$258, 0))</f>
        <v>16.114999500000003</v>
      </c>
      <c r="G149">
        <f>INDEX(CM!H$8:H$258, MATCH(A149, CM!A$8:A$258, 0))</f>
        <v>99.034999999999997</v>
      </c>
      <c r="H149" s="7">
        <f t="shared" si="34"/>
        <v>4.7839852637592928E-4</v>
      </c>
      <c r="I149" s="7">
        <f t="shared" si="35"/>
        <v>1.4620517014510056E-2</v>
      </c>
      <c r="J149" s="7">
        <f t="shared" si="36"/>
        <v>-4.0632054176070569E-3</v>
      </c>
      <c r="K149" s="7">
        <f t="shared" si="37"/>
        <v>-9.1584612887099341E-3</v>
      </c>
      <c r="L149" s="7">
        <f t="shared" si="38"/>
        <v>5.6161934477382018E-3</v>
      </c>
      <c r="M149" s="7">
        <f t="shared" si="39"/>
        <v>4.4626856666765352E-3</v>
      </c>
      <c r="W149" s="8">
        <f t="shared" si="28"/>
        <v>5.8585393566051381E-6</v>
      </c>
      <c r="X149" s="8">
        <f t="shared" si="29"/>
        <v>1.3118557670272936E-2</v>
      </c>
      <c r="Y149" s="8">
        <f t="shared" si="30"/>
        <v>-4.020836022204142E-3</v>
      </c>
      <c r="Z149" s="8">
        <f t="shared" si="31"/>
        <v>-1.0827942116263159E-2</v>
      </c>
      <c r="AA149" s="8">
        <f t="shared" si="32"/>
        <v>8.2523137809810132E-3</v>
      </c>
      <c r="AB149" s="8">
        <f t="shared" si="33"/>
        <v>4.1816611174516844E-3</v>
      </c>
      <c r="AC149" s="8"/>
    </row>
    <row r="150" spans="1:29" x14ac:dyDescent="0.25">
      <c r="A150" s="1">
        <v>43132</v>
      </c>
      <c r="B150">
        <f>INDEX(SPY!H$8:H$258, MATCH(A150, SPY!A$8:A$258, 0))</f>
        <v>281.324997</v>
      </c>
      <c r="C150">
        <f>INDEX(MSFT!H$8:H$258, MATCH(A150, MSFT!A$8:A$258, 0))</f>
        <v>94.525001500000002</v>
      </c>
      <c r="D150">
        <f>INDEX(F!H$8:H$258, MATCH(A150, F!A$8:A$258, 0))</f>
        <v>10.934999999999999</v>
      </c>
      <c r="E150">
        <f>INDEX(INTC!H$8:H$258, MATCH(A150, INTC!A$8:A$258, 0))</f>
        <v>47.6750015</v>
      </c>
      <c r="F150">
        <f>INDEX(GE!H$8:H$258, MATCH(A150, GE!A$8:A$258, 0))</f>
        <v>16.0399995</v>
      </c>
      <c r="G150">
        <f>INDEX(CM!H$8:H$258, MATCH(A150, CM!A$8:A$258, 0))</f>
        <v>98.675003000000004</v>
      </c>
      <c r="H150" s="7">
        <f t="shared" si="34"/>
        <v>-3.50674066639443E-3</v>
      </c>
      <c r="I150" s="7">
        <f t="shared" si="35"/>
        <v>1.5363477268877013E-3</v>
      </c>
      <c r="J150" s="7">
        <f t="shared" si="36"/>
        <v>-8.6128739800546156E-3</v>
      </c>
      <c r="K150" s="7">
        <f t="shared" si="37"/>
        <v>-2.0745568663300552E-2</v>
      </c>
      <c r="L150" s="7">
        <f t="shared" si="38"/>
        <v>-4.654049167051034E-3</v>
      </c>
      <c r="M150" s="7">
        <f t="shared" si="39"/>
        <v>-3.6350482152773546E-3</v>
      </c>
      <c r="W150" s="8">
        <f t="shared" si="28"/>
        <v>-3.9792806534137545E-3</v>
      </c>
      <c r="X150" s="8">
        <f t="shared" si="29"/>
        <v>3.4388382650580489E-5</v>
      </c>
      <c r="Y150" s="8">
        <f t="shared" si="30"/>
        <v>-8.5705045846516999E-3</v>
      </c>
      <c r="Z150" s="8">
        <f t="shared" si="31"/>
        <v>-2.2415049490853777E-2</v>
      </c>
      <c r="AA150" s="8">
        <f t="shared" si="32"/>
        <v>-2.0179288338082221E-3</v>
      </c>
      <c r="AB150" s="8">
        <f t="shared" si="33"/>
        <v>-3.9160727645022051E-3</v>
      </c>
      <c r="AC150" s="8"/>
    </row>
    <row r="151" spans="1:29" x14ac:dyDescent="0.25">
      <c r="A151" s="1">
        <v>43133</v>
      </c>
      <c r="B151">
        <f>INDEX(SPY!H$8:H$258, MATCH(A151, SPY!A$8:A$258, 0))</f>
        <v>277.76499950000004</v>
      </c>
      <c r="C151">
        <f>INDEX(MSFT!H$8:H$258, MATCH(A151, MSFT!A$8:A$258, 0))</f>
        <v>92.70999900000001</v>
      </c>
      <c r="D151">
        <f>INDEX(F!H$8:H$258, MATCH(A151, F!A$8:A$258, 0))</f>
        <v>10.795000000000002</v>
      </c>
      <c r="E151">
        <f>INDEX(INTC!H$8:H$258, MATCH(A151, INTC!A$8:A$258, 0))</f>
        <v>46.735000999999997</v>
      </c>
      <c r="F151">
        <f>INDEX(GE!H$8:H$258, MATCH(A151, GE!A$8:A$258, 0))</f>
        <v>15.765000000000001</v>
      </c>
      <c r="G151">
        <f>INDEX(CM!H$8:H$258, MATCH(A151, CM!A$8:A$258, 0))</f>
        <v>96.810001499999998</v>
      </c>
      <c r="H151" s="7">
        <f t="shared" si="34"/>
        <v>-1.2654394518663948E-2</v>
      </c>
      <c r="I151" s="7">
        <f t="shared" si="35"/>
        <v>-1.9201295648749516E-2</v>
      </c>
      <c r="J151" s="7">
        <f t="shared" si="36"/>
        <v>-1.2802926383173025E-2</v>
      </c>
      <c r="K151" s="7">
        <f t="shared" si="37"/>
        <v>-1.9716842588877601E-2</v>
      </c>
      <c r="L151" s="7">
        <f t="shared" si="38"/>
        <v>-1.7144607766353098E-2</v>
      </c>
      <c r="M151" s="7">
        <f t="shared" si="39"/>
        <v>-1.8900445333657655E-2</v>
      </c>
      <c r="W151" s="8">
        <f t="shared" si="28"/>
        <v>-1.3126934505683273E-2</v>
      </c>
      <c r="X151" s="8">
        <f t="shared" si="29"/>
        <v>-2.0703254992986638E-2</v>
      </c>
      <c r="Y151" s="8">
        <f t="shared" si="30"/>
        <v>-1.276055698777011E-2</v>
      </c>
      <c r="Z151" s="8">
        <f t="shared" si="31"/>
        <v>-2.1386323416430826E-2</v>
      </c>
      <c r="AA151" s="8">
        <f t="shared" si="32"/>
        <v>-1.4508487433110286E-2</v>
      </c>
      <c r="AB151" s="8">
        <f t="shared" si="33"/>
        <v>-1.9181469882882506E-2</v>
      </c>
      <c r="AC151" s="8"/>
    </row>
    <row r="152" spans="1:29" x14ac:dyDescent="0.25">
      <c r="A152" s="1">
        <v>43136</v>
      </c>
      <c r="B152">
        <f>INDEX(SPY!H$8:H$258, MATCH(A152, SPY!A$8:A$258, 0))</f>
        <v>268.69000249999999</v>
      </c>
      <c r="C152">
        <f>INDEX(MSFT!H$8:H$258, MATCH(A152, MSFT!A$8:A$258, 0))</f>
        <v>89.279999000000004</v>
      </c>
      <c r="D152">
        <f>INDEX(F!H$8:H$258, MATCH(A152, F!A$8:A$258, 0))</f>
        <v>10.51</v>
      </c>
      <c r="E152">
        <f>INDEX(INTC!H$8:H$258, MATCH(A152, INTC!A$8:A$258, 0))</f>
        <v>45.434999000000005</v>
      </c>
      <c r="F152">
        <f>INDEX(GE!H$8:H$258, MATCH(A152, GE!A$8:A$258, 0))</f>
        <v>15.195</v>
      </c>
      <c r="G152">
        <f>INDEX(CM!H$8:H$258, MATCH(A152, CM!A$8:A$258, 0))</f>
        <v>93.510002</v>
      </c>
      <c r="H152" s="7">
        <f t="shared" si="34"/>
        <v>-3.2671492147447655E-2</v>
      </c>
      <c r="I152" s="7">
        <f t="shared" si="35"/>
        <v>-3.6997088091868136E-2</v>
      </c>
      <c r="J152" s="7">
        <f t="shared" si="36"/>
        <v>-2.6401111625752836E-2</v>
      </c>
      <c r="K152" s="7">
        <f t="shared" si="37"/>
        <v>-2.781645388217692E-2</v>
      </c>
      <c r="L152" s="7">
        <f t="shared" si="38"/>
        <v>-3.6156041864890597E-2</v>
      </c>
      <c r="M152" s="7">
        <f t="shared" si="39"/>
        <v>-3.4087381973648648E-2</v>
      </c>
      <c r="W152" s="8">
        <f t="shared" si="28"/>
        <v>-3.3144032134466976E-2</v>
      </c>
      <c r="X152" s="8">
        <f t="shared" si="29"/>
        <v>-3.8499047436105258E-2</v>
      </c>
      <c r="Y152" s="8">
        <f t="shared" si="30"/>
        <v>-2.6358742230349921E-2</v>
      </c>
      <c r="Z152" s="8">
        <f t="shared" si="31"/>
        <v>-2.9485934709730145E-2</v>
      </c>
      <c r="AA152" s="8">
        <f t="shared" si="32"/>
        <v>-3.3519921531647782E-2</v>
      </c>
      <c r="AB152" s="8">
        <f t="shared" si="33"/>
        <v>-3.4368406522873499E-2</v>
      </c>
      <c r="AC152" s="8"/>
    </row>
    <row r="153" spans="1:29" x14ac:dyDescent="0.25">
      <c r="A153" s="1">
        <v>43137</v>
      </c>
      <c r="B153">
        <f>INDEX(SPY!H$8:H$258, MATCH(A153, SPY!A$8:A$258, 0))</f>
        <v>264.53500350000002</v>
      </c>
      <c r="C153">
        <f>INDEX(MSFT!H$8:H$258, MATCH(A153, MSFT!A$8:A$258, 0))</f>
        <v>89.110000499999998</v>
      </c>
      <c r="D153">
        <f>INDEX(F!H$8:H$258, MATCH(A153, F!A$8:A$258, 0))</f>
        <v>10.515000000000001</v>
      </c>
      <c r="E153">
        <f>INDEX(INTC!H$8:H$258, MATCH(A153, INTC!A$8:A$258, 0))</f>
        <v>44.465000000000003</v>
      </c>
      <c r="F153">
        <f>INDEX(GE!H$8:H$258, MATCH(A153, GE!A$8:A$258, 0))</f>
        <v>15.045</v>
      </c>
      <c r="G153">
        <f>INDEX(CM!H$8:H$258, MATCH(A153, CM!A$8:A$258, 0))</f>
        <v>91.889999499999988</v>
      </c>
      <c r="H153" s="7">
        <f t="shared" si="34"/>
        <v>-1.5463913660129485E-2</v>
      </c>
      <c r="I153" s="7">
        <f t="shared" si="35"/>
        <v>-1.9041050840514176E-3</v>
      </c>
      <c r="J153" s="7">
        <f t="shared" si="36"/>
        <v>4.7573739295916098E-4</v>
      </c>
      <c r="K153" s="7">
        <f t="shared" si="37"/>
        <v>-2.1349158607882907E-2</v>
      </c>
      <c r="L153" s="7">
        <f t="shared" si="38"/>
        <v>-9.8716683119447427E-3</v>
      </c>
      <c r="M153" s="7">
        <f t="shared" si="39"/>
        <v>-1.7324376701435773E-2</v>
      </c>
      <c r="W153" s="8">
        <f t="shared" si="28"/>
        <v>-1.593645364714881E-2</v>
      </c>
      <c r="X153" s="8">
        <f t="shared" si="29"/>
        <v>-3.4060644282885386E-3</v>
      </c>
      <c r="Y153" s="8">
        <f t="shared" si="30"/>
        <v>5.1810678836207598E-4</v>
      </c>
      <c r="Z153" s="8">
        <f t="shared" si="31"/>
        <v>-2.3018639435436132E-2</v>
      </c>
      <c r="AA153" s="8">
        <f t="shared" si="32"/>
        <v>-7.2355479787019304E-3</v>
      </c>
      <c r="AB153" s="8">
        <f t="shared" si="33"/>
        <v>-1.7605401250660624E-2</v>
      </c>
      <c r="AC153" s="8"/>
    </row>
    <row r="154" spans="1:29" x14ac:dyDescent="0.25">
      <c r="A154" s="1">
        <v>43138</v>
      </c>
      <c r="B154">
        <f>INDEX(SPY!H$8:H$258, MATCH(A154, SPY!A$8:A$258, 0))</f>
        <v>268.08500649999996</v>
      </c>
      <c r="C154">
        <f>INDEX(MSFT!H$8:H$258, MATCH(A154, MSFT!A$8:A$258, 0))</f>
        <v>90.049999499999998</v>
      </c>
      <c r="D154">
        <f>INDEX(F!H$8:H$258, MATCH(A154, F!A$8:A$258, 0))</f>
        <v>10.754999999999999</v>
      </c>
      <c r="E154">
        <f>INDEX(INTC!H$8:H$258, MATCH(A154, INTC!A$8:A$258, 0))</f>
        <v>44.890001499999997</v>
      </c>
      <c r="F154">
        <f>INDEX(GE!H$8:H$258, MATCH(A154, GE!A$8:A$258, 0))</f>
        <v>15.280000000000001</v>
      </c>
      <c r="G154">
        <f>INDEX(CM!H$8:H$258, MATCH(A154, CM!A$8:A$258, 0))</f>
        <v>92.849998499999998</v>
      </c>
      <c r="H154" s="7">
        <f t="shared" si="34"/>
        <v>1.3419785484078468E-2</v>
      </c>
      <c r="I154" s="7">
        <f t="shared" si="35"/>
        <v>1.0548748678325956E-2</v>
      </c>
      <c r="J154" s="7">
        <f t="shared" si="36"/>
        <v>2.2824536376604702E-2</v>
      </c>
      <c r="K154" s="7">
        <f t="shared" si="37"/>
        <v>9.5581131226806105E-3</v>
      </c>
      <c r="L154" s="7">
        <f t="shared" si="38"/>
        <v>1.5619807244931951E-2</v>
      </c>
      <c r="M154" s="7">
        <f t="shared" si="39"/>
        <v>1.0447263088732639E-2</v>
      </c>
      <c r="W154" s="8">
        <f t="shared" si="28"/>
        <v>1.2947245497059143E-2</v>
      </c>
      <c r="X154" s="8">
        <f t="shared" si="29"/>
        <v>9.046789334088836E-3</v>
      </c>
      <c r="Y154" s="8">
        <f t="shared" si="30"/>
        <v>2.2866905772007617E-2</v>
      </c>
      <c r="Z154" s="8">
        <f t="shared" si="31"/>
        <v>7.8886322951273857E-3</v>
      </c>
      <c r="AA154" s="8">
        <f t="shared" si="32"/>
        <v>1.8255927578174763E-2</v>
      </c>
      <c r="AB154" s="8">
        <f t="shared" si="33"/>
        <v>1.0166238539507788E-2</v>
      </c>
      <c r="AC154" s="8"/>
    </row>
    <row r="155" spans="1:29" x14ac:dyDescent="0.25">
      <c r="A155" s="1">
        <v>43139</v>
      </c>
      <c r="B155">
        <f>INDEX(SPY!H$8:H$258, MATCH(A155, SPY!A$8:A$258, 0))</f>
        <v>262.82000749999997</v>
      </c>
      <c r="C155">
        <f>INDEX(MSFT!H$8:H$258, MATCH(A155, MSFT!A$8:A$258, 0))</f>
        <v>87.360000499999998</v>
      </c>
      <c r="D155">
        <f>INDEX(F!H$8:H$258, MATCH(A155, F!A$8:A$258, 0))</f>
        <v>10.61</v>
      </c>
      <c r="E155">
        <f>INDEX(INTC!H$8:H$258, MATCH(A155, INTC!A$8:A$258, 0))</f>
        <v>44.014999500000002</v>
      </c>
      <c r="F155">
        <f>INDEX(GE!H$8:H$258, MATCH(A155, GE!A$8:A$258, 0))</f>
        <v>14.82</v>
      </c>
      <c r="G155">
        <f>INDEX(CM!H$8:H$258, MATCH(A155, CM!A$8:A$258, 0))</f>
        <v>91.595001499999995</v>
      </c>
      <c r="H155" s="7">
        <f t="shared" si="34"/>
        <v>-1.9639289301320882E-2</v>
      </c>
      <c r="I155" s="7">
        <f t="shared" si="35"/>
        <v>-2.9872282231384134E-2</v>
      </c>
      <c r="J155" s="7">
        <f t="shared" si="36"/>
        <v>-1.3482101348210096E-2</v>
      </c>
      <c r="K155" s="7">
        <f t="shared" si="37"/>
        <v>-1.9492135681928972E-2</v>
      </c>
      <c r="L155" s="7">
        <f t="shared" si="38"/>
        <v>-3.0104712041884869E-2</v>
      </c>
      <c r="M155" s="7">
        <f t="shared" si="39"/>
        <v>-1.3516392248514716E-2</v>
      </c>
      <c r="W155" s="8">
        <f t="shared" si="28"/>
        <v>-2.0111829288340207E-2</v>
      </c>
      <c r="X155" s="8">
        <f t="shared" si="29"/>
        <v>-3.1374241575621256E-2</v>
      </c>
      <c r="Y155" s="8">
        <f t="shared" si="30"/>
        <v>-1.343973195280718E-2</v>
      </c>
      <c r="Z155" s="8">
        <f t="shared" si="31"/>
        <v>-2.1161616509482197E-2</v>
      </c>
      <c r="AA155" s="8">
        <f t="shared" si="32"/>
        <v>-2.7468591708642059E-2</v>
      </c>
      <c r="AB155" s="8">
        <f t="shared" si="33"/>
        <v>-1.3797416797739567E-2</v>
      </c>
      <c r="AC155" s="8"/>
    </row>
    <row r="156" spans="1:29" x14ac:dyDescent="0.25">
      <c r="A156" s="1">
        <v>43140</v>
      </c>
      <c r="B156">
        <f>INDEX(SPY!H$8:H$258, MATCH(A156, SPY!A$8:A$258, 0))</f>
        <v>261.14999399999999</v>
      </c>
      <c r="C156">
        <f>INDEX(MSFT!H$8:H$258, MATCH(A156, MSFT!A$8:A$258, 0))</f>
        <v>87.240001500000005</v>
      </c>
      <c r="D156">
        <f>INDEX(F!H$8:H$258, MATCH(A156, F!A$8:A$258, 0))</f>
        <v>10.55</v>
      </c>
      <c r="E156">
        <f>INDEX(INTC!H$8:H$258, MATCH(A156, INTC!A$8:A$258, 0))</f>
        <v>43.7250005</v>
      </c>
      <c r="F156">
        <f>INDEX(GE!H$8:H$258, MATCH(A156, GE!A$8:A$258, 0))</f>
        <v>14.815</v>
      </c>
      <c r="G156">
        <f>INDEX(CM!H$8:H$258, MATCH(A156, CM!A$8:A$258, 0))</f>
        <v>90.375</v>
      </c>
      <c r="H156" s="7">
        <f t="shared" si="34"/>
        <v>-6.3542099244479396E-3</v>
      </c>
      <c r="I156" s="7">
        <f t="shared" si="35"/>
        <v>-1.3736149188780381E-3</v>
      </c>
      <c r="J156" s="7">
        <f t="shared" si="36"/>
        <v>-5.6550424128179759E-3</v>
      </c>
      <c r="K156" s="7">
        <f t="shared" si="37"/>
        <v>-6.5886403111285203E-3</v>
      </c>
      <c r="L156" s="7">
        <f t="shared" si="38"/>
        <v>-3.3738191632933748E-4</v>
      </c>
      <c r="M156" s="7">
        <f t="shared" si="39"/>
        <v>-1.331952049806992E-2</v>
      </c>
      <c r="W156" s="8">
        <f t="shared" si="28"/>
        <v>-6.8267499114672637E-3</v>
      </c>
      <c r="X156" s="8">
        <f t="shared" si="29"/>
        <v>-2.8755742631151587E-3</v>
      </c>
      <c r="Y156" s="8">
        <f t="shared" si="30"/>
        <v>-5.612673017415061E-3</v>
      </c>
      <c r="Z156" s="8">
        <f t="shared" si="31"/>
        <v>-8.2581211386817451E-3</v>
      </c>
      <c r="AA156" s="8">
        <f t="shared" si="32"/>
        <v>2.2987384169134745E-3</v>
      </c>
      <c r="AB156" s="8">
        <f t="shared" si="33"/>
        <v>-1.3600545047294771E-2</v>
      </c>
      <c r="AC156" s="8"/>
    </row>
    <row r="157" spans="1:29" x14ac:dyDescent="0.25">
      <c r="A157" s="1">
        <v>43143</v>
      </c>
      <c r="B157">
        <f>INDEX(SPY!H$8:H$258, MATCH(A157, SPY!A$8:A$258, 0))</f>
        <v>264.5849915</v>
      </c>
      <c r="C157">
        <f>INDEX(MSFT!H$8:H$258, MATCH(A157, MSFT!A$8:A$258, 0))</f>
        <v>88.934997500000009</v>
      </c>
      <c r="D157">
        <f>INDEX(F!H$8:H$258, MATCH(A157, F!A$8:A$258, 0))</f>
        <v>10.684999999999999</v>
      </c>
      <c r="E157">
        <f>INDEX(INTC!H$8:H$258, MATCH(A157, INTC!A$8:A$258, 0))</f>
        <v>44.490002000000004</v>
      </c>
      <c r="F157">
        <f>INDEX(GE!H$8:H$258, MATCH(A157, GE!A$8:A$258, 0))</f>
        <v>14.940000000000001</v>
      </c>
      <c r="G157">
        <f>INDEX(CM!H$8:H$258, MATCH(A157, CM!A$8:A$258, 0))</f>
        <v>91</v>
      </c>
      <c r="H157" s="7">
        <f t="shared" si="34"/>
        <v>1.3153350867011733E-2</v>
      </c>
      <c r="I157" s="7">
        <f t="shared" si="35"/>
        <v>1.942911475076033E-2</v>
      </c>
      <c r="J157" s="7">
        <f t="shared" si="36"/>
        <v>1.2796208530805498E-2</v>
      </c>
      <c r="K157" s="7">
        <f t="shared" si="37"/>
        <v>1.7495745940586185E-2</v>
      </c>
      <c r="L157" s="7">
        <f t="shared" si="38"/>
        <v>8.4373945325684624E-3</v>
      </c>
      <c r="M157" s="7">
        <f t="shared" si="39"/>
        <v>6.9156293222683261E-3</v>
      </c>
      <c r="W157" s="8">
        <f t="shared" si="28"/>
        <v>1.2680810879992408E-2</v>
      </c>
      <c r="X157" s="8">
        <f t="shared" si="29"/>
        <v>1.7927155406523208E-2</v>
      </c>
      <c r="Y157" s="8">
        <f t="shared" si="30"/>
        <v>1.2838577926208414E-2</v>
      </c>
      <c r="Z157" s="8">
        <f t="shared" si="31"/>
        <v>1.5826265113032961E-2</v>
      </c>
      <c r="AA157" s="8">
        <f t="shared" si="32"/>
        <v>1.1073514865811275E-2</v>
      </c>
      <c r="AB157" s="8">
        <f t="shared" si="33"/>
        <v>6.6346047730434753E-3</v>
      </c>
      <c r="AC157" s="8"/>
    </row>
    <row r="158" spans="1:29" x14ac:dyDescent="0.25">
      <c r="A158" s="1">
        <v>43144</v>
      </c>
      <c r="B158">
        <f>INDEX(SPY!H$8:H$258, MATCH(A158, SPY!A$8:A$258, 0))</f>
        <v>264.98500050000001</v>
      </c>
      <c r="C158">
        <f>INDEX(MSFT!H$8:H$258, MATCH(A158, MSFT!A$8:A$258, 0))</f>
        <v>89.380000999999993</v>
      </c>
      <c r="D158">
        <f>INDEX(F!H$8:H$258, MATCH(A158, F!A$8:A$258, 0))</f>
        <v>10.61</v>
      </c>
      <c r="E158">
        <f>INDEX(INTC!H$8:H$258, MATCH(A158, INTC!A$8:A$258, 0))</f>
        <v>44.524999500000007</v>
      </c>
      <c r="F158">
        <f>INDEX(GE!H$8:H$258, MATCH(A158, GE!A$8:A$258, 0))</f>
        <v>14.705</v>
      </c>
      <c r="G158">
        <f>INDEX(CM!H$8:H$258, MATCH(A158, CM!A$8:A$258, 0))</f>
        <v>90.930000500000006</v>
      </c>
      <c r="H158" s="7">
        <f t="shared" si="34"/>
        <v>1.5118355645656922E-3</v>
      </c>
      <c r="I158" s="7">
        <f t="shared" si="35"/>
        <v>5.0036938495442622E-3</v>
      </c>
      <c r="J158" s="7">
        <f t="shared" si="36"/>
        <v>-7.0191857744500985E-3</v>
      </c>
      <c r="K158" s="7">
        <f t="shared" si="37"/>
        <v>7.8663741125484547E-4</v>
      </c>
      <c r="L158" s="7">
        <f t="shared" si="38"/>
        <v>-1.5729585006693522E-2</v>
      </c>
      <c r="M158" s="7">
        <f t="shared" si="39"/>
        <v>-7.6922527472521362E-4</v>
      </c>
      <c r="W158" s="8">
        <f t="shared" si="28"/>
        <v>1.0392955775463679E-3</v>
      </c>
      <c r="X158" s="8">
        <f t="shared" si="29"/>
        <v>3.5017345053071415E-3</v>
      </c>
      <c r="Y158" s="8">
        <f t="shared" si="30"/>
        <v>-6.9768163790471837E-3</v>
      </c>
      <c r="Z158" s="8">
        <f t="shared" si="31"/>
        <v>-8.8284341629837892E-4</v>
      </c>
      <c r="AA158" s="8">
        <f t="shared" si="32"/>
        <v>-1.3093464673450709E-2</v>
      </c>
      <c r="AB158" s="8">
        <f t="shared" si="33"/>
        <v>-1.0502498239500643E-3</v>
      </c>
      <c r="AC158" s="8"/>
    </row>
    <row r="159" spans="1:29" x14ac:dyDescent="0.25">
      <c r="A159" s="1">
        <v>43145</v>
      </c>
      <c r="B159">
        <f>INDEX(SPY!H$8:H$258, MATCH(A159, SPY!A$8:A$258, 0))</f>
        <v>266.949997</v>
      </c>
      <c r="C159">
        <f>INDEX(MSFT!H$8:H$258, MATCH(A159, MSFT!A$8:A$258, 0))</f>
        <v>89.66</v>
      </c>
      <c r="D159">
        <f>INDEX(F!H$8:H$258, MATCH(A159, F!A$8:A$258, 0))</f>
        <v>10.645</v>
      </c>
      <c r="E159">
        <f>INDEX(INTC!H$8:H$258, MATCH(A159, INTC!A$8:A$258, 0))</f>
        <v>44.7250005</v>
      </c>
      <c r="F159">
        <f>INDEX(GE!H$8:H$258, MATCH(A159, GE!A$8:A$258, 0))</f>
        <v>14.795</v>
      </c>
      <c r="G159">
        <f>INDEX(CM!H$8:H$258, MATCH(A159, CM!A$8:A$258, 0))</f>
        <v>91.549999499999998</v>
      </c>
      <c r="H159" s="7">
        <f t="shared" si="34"/>
        <v>7.4155008634157905E-3</v>
      </c>
      <c r="I159" s="7">
        <f t="shared" si="35"/>
        <v>3.1326806541432427E-3</v>
      </c>
      <c r="J159" s="7">
        <f t="shared" si="36"/>
        <v>3.2987747408105695E-3</v>
      </c>
      <c r="K159" s="7">
        <f t="shared" si="37"/>
        <v>4.4918810161916605E-3</v>
      </c>
      <c r="L159" s="7">
        <f t="shared" si="38"/>
        <v>6.1203672220333126E-3</v>
      </c>
      <c r="M159" s="7">
        <f t="shared" si="39"/>
        <v>6.8184207257316887E-3</v>
      </c>
      <c r="W159" s="8">
        <f t="shared" si="28"/>
        <v>6.9429608763964664E-3</v>
      </c>
      <c r="X159" s="8">
        <f t="shared" si="29"/>
        <v>1.6307213099061219E-3</v>
      </c>
      <c r="Y159" s="8">
        <f t="shared" si="30"/>
        <v>3.3411441362134844E-3</v>
      </c>
      <c r="Z159" s="8">
        <f t="shared" si="31"/>
        <v>2.8224001886384361E-3</v>
      </c>
      <c r="AA159" s="8">
        <f t="shared" si="32"/>
        <v>8.756487555276124E-3</v>
      </c>
      <c r="AB159" s="8">
        <f t="shared" si="33"/>
        <v>6.5373961765068378E-3</v>
      </c>
      <c r="AC159" s="8"/>
    </row>
    <row r="160" spans="1:29" x14ac:dyDescent="0.25">
      <c r="A160" s="1">
        <v>43146</v>
      </c>
      <c r="B160">
        <f>INDEX(SPY!H$8:H$258, MATCH(A160, SPY!A$8:A$258, 0))</f>
        <v>272.30000299999995</v>
      </c>
      <c r="C160">
        <f>INDEX(MSFT!H$8:H$258, MATCH(A160, MSFT!A$8:A$258, 0))</f>
        <v>91.935001499999998</v>
      </c>
      <c r="D160">
        <f>INDEX(F!H$8:H$258, MATCH(A160, F!A$8:A$258, 0))</f>
        <v>10.780000000000001</v>
      </c>
      <c r="E160">
        <f>INDEX(INTC!H$8:H$258, MATCH(A160, INTC!A$8:A$258, 0))</f>
        <v>45.8999995</v>
      </c>
      <c r="F160">
        <f>INDEX(GE!H$8:H$258, MATCH(A160, GE!A$8:A$258, 0))</f>
        <v>14.89</v>
      </c>
      <c r="G160">
        <f>INDEX(CM!H$8:H$258, MATCH(A160, CM!A$8:A$258, 0))</f>
        <v>92.595001499999995</v>
      </c>
      <c r="H160" s="7">
        <f t="shared" si="34"/>
        <v>2.004122891973642E-2</v>
      </c>
      <c r="I160" s="7">
        <f t="shared" si="35"/>
        <v>2.5373650457283091E-2</v>
      </c>
      <c r="J160" s="7">
        <f t="shared" si="36"/>
        <v>1.2682010333490049E-2</v>
      </c>
      <c r="K160" s="7">
        <f t="shared" si="37"/>
        <v>2.6271637492770953E-2</v>
      </c>
      <c r="L160" s="7">
        <f t="shared" si="38"/>
        <v>6.4210882054748656E-3</v>
      </c>
      <c r="M160" s="7">
        <f t="shared" si="39"/>
        <v>1.1414549488883359E-2</v>
      </c>
      <c r="W160" s="8">
        <f t="shared" si="28"/>
        <v>1.9568688932717095E-2</v>
      </c>
      <c r="X160" s="8">
        <f t="shared" si="29"/>
        <v>2.3871691113045969E-2</v>
      </c>
      <c r="Y160" s="8">
        <f t="shared" si="30"/>
        <v>1.2724379728892964E-2</v>
      </c>
      <c r="Z160" s="8">
        <f t="shared" si="31"/>
        <v>2.4602156665217728E-2</v>
      </c>
      <c r="AA160" s="8">
        <f t="shared" si="32"/>
        <v>9.057208538717677E-3</v>
      </c>
      <c r="AB160" s="8">
        <f t="shared" si="33"/>
        <v>1.1133524939658508E-2</v>
      </c>
      <c r="AC160" s="8"/>
    </row>
    <row r="161" spans="1:29" x14ac:dyDescent="0.25">
      <c r="A161" s="1">
        <v>43147</v>
      </c>
      <c r="B161">
        <f>INDEX(SPY!H$8:H$258, MATCH(A161, SPY!A$8:A$258, 0))</f>
        <v>272.71499599999999</v>
      </c>
      <c r="C161">
        <f>INDEX(MSFT!H$8:H$258, MATCH(A161, MSFT!A$8:A$258, 0))</f>
        <v>92.224998499999998</v>
      </c>
      <c r="D161">
        <f>INDEX(F!H$8:H$258, MATCH(A161, F!A$8:A$258, 0))</f>
        <v>10.654999999999999</v>
      </c>
      <c r="E161">
        <f>INDEX(INTC!H$8:H$258, MATCH(A161, INTC!A$8:A$258, 0))</f>
        <v>45.690000499999996</v>
      </c>
      <c r="F161">
        <f>INDEX(GE!H$8:H$258, MATCH(A161, GE!A$8:A$258, 0))</f>
        <v>14.95</v>
      </c>
      <c r="G161">
        <f>INDEX(CM!H$8:H$258, MATCH(A161, CM!A$8:A$258, 0))</f>
        <v>91.779999000000004</v>
      </c>
      <c r="H161" s="7">
        <f t="shared" si="34"/>
        <v>1.524028628086494E-3</v>
      </c>
      <c r="I161" s="7">
        <f t="shared" si="35"/>
        <v>3.1543698838140512E-3</v>
      </c>
      <c r="J161" s="7">
        <f t="shared" si="36"/>
        <v>-1.1595547309833188E-2</v>
      </c>
      <c r="K161" s="7">
        <f t="shared" si="37"/>
        <v>-4.5751416620386535E-3</v>
      </c>
      <c r="L161" s="7">
        <f t="shared" si="38"/>
        <v>4.0295500335794975E-3</v>
      </c>
      <c r="M161" s="7">
        <f t="shared" si="39"/>
        <v>-8.8017980106625034E-3</v>
      </c>
      <c r="W161" s="8">
        <f t="shared" si="28"/>
        <v>1.05148864106717E-3</v>
      </c>
      <c r="X161" s="8">
        <f t="shared" si="29"/>
        <v>1.6524105395769304E-3</v>
      </c>
      <c r="Y161" s="8">
        <f t="shared" si="30"/>
        <v>-1.1553177914430272E-2</v>
      </c>
      <c r="Z161" s="8">
        <f t="shared" si="31"/>
        <v>-6.2446224895918775E-3</v>
      </c>
      <c r="AA161" s="8">
        <f t="shared" si="32"/>
        <v>6.6656703668223089E-3</v>
      </c>
      <c r="AB161" s="8">
        <f t="shared" si="33"/>
        <v>-9.0828225598873543E-3</v>
      </c>
      <c r="AC161" s="8"/>
    </row>
    <row r="162" spans="1:29" x14ac:dyDescent="0.25">
      <c r="A162" s="1">
        <v>43151</v>
      </c>
      <c r="B162">
        <f>INDEX(SPY!H$8:H$258, MATCH(A162, SPY!A$8:A$258, 0))</f>
        <v>271.71499649999998</v>
      </c>
      <c r="C162">
        <f>INDEX(MSFT!H$8:H$258, MATCH(A162, MSFT!A$8:A$258, 0))</f>
        <v>92.100001999999989</v>
      </c>
      <c r="D162">
        <f>INDEX(F!H$8:H$258, MATCH(A162, F!A$8:A$258, 0))</f>
        <v>10.605</v>
      </c>
      <c r="E162">
        <f>INDEX(INTC!H$8:H$258, MATCH(A162, INTC!A$8:A$258, 0))</f>
        <v>45.889999500000002</v>
      </c>
      <c r="F162">
        <f>INDEX(GE!H$8:H$258, MATCH(A162, GE!A$8:A$258, 0))</f>
        <v>14.83</v>
      </c>
      <c r="G162">
        <f>INDEX(CM!H$8:H$258, MATCH(A162, CM!A$8:A$258, 0))</f>
        <v>90.974998499999998</v>
      </c>
      <c r="H162" s="7">
        <f t="shared" si="34"/>
        <v>-3.6668298944587605E-3</v>
      </c>
      <c r="I162" s="7">
        <f t="shared" si="35"/>
        <v>-1.3553429334022579E-3</v>
      </c>
      <c r="J162" s="7">
        <f t="shared" si="36"/>
        <v>-4.6926325668699143E-3</v>
      </c>
      <c r="K162" s="7">
        <f t="shared" si="37"/>
        <v>4.3773035196181575E-3</v>
      </c>
      <c r="L162" s="7">
        <f t="shared" si="38"/>
        <v>-8.0267558528427582E-3</v>
      </c>
      <c r="M162" s="7">
        <f t="shared" si="39"/>
        <v>-8.7709796117997948E-3</v>
      </c>
      <c r="W162" s="8">
        <f t="shared" si="28"/>
        <v>-4.1393698814780845E-3</v>
      </c>
      <c r="X162" s="8">
        <f t="shared" si="29"/>
        <v>-2.8573022776393784E-3</v>
      </c>
      <c r="Y162" s="8">
        <f t="shared" si="30"/>
        <v>-4.6502631714669994E-3</v>
      </c>
      <c r="Z162" s="8">
        <f t="shared" si="31"/>
        <v>2.7078226920649331E-3</v>
      </c>
      <c r="AA162" s="8">
        <f t="shared" si="32"/>
        <v>-5.3906355195999459E-3</v>
      </c>
      <c r="AB162" s="8">
        <f t="shared" si="33"/>
        <v>-9.0520041610246457E-3</v>
      </c>
      <c r="AC162" s="8"/>
    </row>
    <row r="163" spans="1:29" x14ac:dyDescent="0.25">
      <c r="A163" s="1">
        <v>43152</v>
      </c>
      <c r="B163">
        <f>INDEX(SPY!H$8:H$258, MATCH(A163, SPY!A$8:A$258, 0))</f>
        <v>270.97499099999999</v>
      </c>
      <c r="C163">
        <f>INDEX(MSFT!H$8:H$258, MATCH(A163, MSFT!A$8:A$258, 0))</f>
        <v>92.235000499999998</v>
      </c>
      <c r="D163">
        <f>INDEX(F!H$8:H$258, MATCH(A163, F!A$8:A$258, 0))</f>
        <v>10.625</v>
      </c>
      <c r="E163">
        <f>INDEX(INTC!H$8:H$258, MATCH(A163, INTC!A$8:A$258, 0))</f>
        <v>46.304998499999996</v>
      </c>
      <c r="F163">
        <f>INDEX(GE!H$8:H$258, MATCH(A163, GE!A$8:A$258, 0))</f>
        <v>14.600000000000001</v>
      </c>
      <c r="G163">
        <f>INDEX(CM!H$8:H$258, MATCH(A163, CM!A$8:A$258, 0))</f>
        <v>91.5</v>
      </c>
      <c r="H163" s="7">
        <f t="shared" si="34"/>
        <v>-2.7234621185142985E-3</v>
      </c>
      <c r="I163" s="7">
        <f t="shared" si="35"/>
        <v>1.4657817271275294E-3</v>
      </c>
      <c r="J163" s="7">
        <f t="shared" si="36"/>
        <v>1.8859028760018456E-3</v>
      </c>
      <c r="K163" s="7">
        <f t="shared" si="37"/>
        <v>9.0433428747366748E-3</v>
      </c>
      <c r="L163" s="7">
        <f t="shared" si="38"/>
        <v>-1.5509103169251427E-2</v>
      </c>
      <c r="M163" s="7">
        <f t="shared" si="39"/>
        <v>5.7708327414811873E-3</v>
      </c>
      <c r="W163" s="8">
        <f t="shared" si="28"/>
        <v>-3.1960021055336225E-3</v>
      </c>
      <c r="X163" s="8">
        <f t="shared" si="29"/>
        <v>-3.6177617109591376E-5</v>
      </c>
      <c r="Y163" s="8">
        <f t="shared" si="30"/>
        <v>1.9282722714047606E-3</v>
      </c>
      <c r="Z163" s="8">
        <f t="shared" si="31"/>
        <v>7.37386204718345E-3</v>
      </c>
      <c r="AA163" s="8">
        <f t="shared" si="32"/>
        <v>-1.2872982836008615E-2</v>
      </c>
      <c r="AB163" s="8">
        <f t="shared" si="33"/>
        <v>5.4898081922563364E-3</v>
      </c>
      <c r="AC163" s="8"/>
    </row>
    <row r="164" spans="1:29" x14ac:dyDescent="0.25">
      <c r="A164" s="1">
        <v>43153</v>
      </c>
      <c r="B164">
        <f>INDEX(SPY!H$8:H$258, MATCH(A164, SPY!A$8:A$258, 0))</f>
        <v>270.75</v>
      </c>
      <c r="C164">
        <f>INDEX(MSFT!H$8:H$258, MATCH(A164, MSFT!A$8:A$258, 0))</f>
        <v>91.890003000000007</v>
      </c>
      <c r="D164">
        <f>INDEX(F!H$8:H$258, MATCH(A164, F!A$8:A$258, 0))</f>
        <v>10.615</v>
      </c>
      <c r="E164">
        <f>INDEX(INTC!H$8:H$258, MATCH(A164, INTC!A$8:A$258, 0))</f>
        <v>45.969999000000001</v>
      </c>
      <c r="F164">
        <f>INDEX(GE!H$8:H$258, MATCH(A164, GE!A$8:A$258, 0))</f>
        <v>14.574999999999999</v>
      </c>
      <c r="G164">
        <f>INDEX(CM!H$8:H$258, MATCH(A164, CM!A$8:A$258, 0))</f>
        <v>92.934997500000009</v>
      </c>
      <c r="H164" s="7">
        <f t="shared" si="34"/>
        <v>-8.3030171592473137E-4</v>
      </c>
      <c r="I164" s="7">
        <f t="shared" si="35"/>
        <v>-3.740418475955784E-3</v>
      </c>
      <c r="J164" s="7">
        <f t="shared" si="36"/>
        <v>-9.4117647058821526E-4</v>
      </c>
      <c r="K164" s="7">
        <f t="shared" si="37"/>
        <v>-7.2346293240889538E-3</v>
      </c>
      <c r="L164" s="7">
        <f t="shared" si="38"/>
        <v>-1.7123287671234335E-3</v>
      </c>
      <c r="M164" s="7">
        <f t="shared" si="39"/>
        <v>1.5683032786885341E-2</v>
      </c>
      <c r="W164" s="8">
        <f t="shared" si="28"/>
        <v>-1.3028417029440555E-3</v>
      </c>
      <c r="X164" s="8">
        <f t="shared" si="29"/>
        <v>-5.2423778201929044E-3</v>
      </c>
      <c r="Y164" s="8">
        <f t="shared" si="30"/>
        <v>-8.9880707518530032E-4</v>
      </c>
      <c r="Z164" s="8">
        <f t="shared" si="31"/>
        <v>-8.9041101516421778E-3</v>
      </c>
      <c r="AA164" s="8">
        <f t="shared" si="32"/>
        <v>9.2379156611937835E-4</v>
      </c>
      <c r="AB164" s="8">
        <f t="shared" si="33"/>
        <v>1.540200823766049E-2</v>
      </c>
      <c r="AC164" s="8"/>
    </row>
    <row r="165" spans="1:29" x14ac:dyDescent="0.25">
      <c r="A165" s="1">
        <v>43154</v>
      </c>
      <c r="B165">
        <f>INDEX(SPY!H$8:H$258, MATCH(A165, SPY!A$8:A$258, 0))</f>
        <v>273.25</v>
      </c>
      <c r="C165">
        <f>INDEX(MSFT!H$8:H$258, MATCH(A165, MSFT!A$8:A$258, 0))</f>
        <v>93.829997999999989</v>
      </c>
      <c r="D165">
        <f>INDEX(F!H$8:H$258, MATCH(A165, F!A$8:A$258, 0))</f>
        <v>10.684999999999999</v>
      </c>
      <c r="E165">
        <f>INDEX(INTC!H$8:H$258, MATCH(A165, INTC!A$8:A$258, 0))</f>
        <v>47.034999999999997</v>
      </c>
      <c r="F165">
        <f>INDEX(GE!H$8:H$258, MATCH(A165, GE!A$8:A$258, 0))</f>
        <v>14.51</v>
      </c>
      <c r="G165">
        <f>INDEX(CM!H$8:H$258, MATCH(A165, CM!A$8:A$258, 0))</f>
        <v>93.514999499999988</v>
      </c>
      <c r="H165" s="7">
        <f t="shared" si="34"/>
        <v>9.2336103416435829E-3</v>
      </c>
      <c r="I165" s="7">
        <f t="shared" si="35"/>
        <v>2.1112144266661758E-2</v>
      </c>
      <c r="J165" s="7">
        <f t="shared" si="36"/>
        <v>6.5944418276023082E-3</v>
      </c>
      <c r="K165" s="7">
        <f t="shared" si="37"/>
        <v>2.3167305267942147E-2</v>
      </c>
      <c r="L165" s="7">
        <f t="shared" si="38"/>
        <v>-4.4596912521440487E-3</v>
      </c>
      <c r="M165" s="7">
        <f t="shared" si="39"/>
        <v>6.24094276217072E-3</v>
      </c>
      <c r="W165" s="8">
        <f t="shared" si="28"/>
        <v>8.7610703546242581E-3</v>
      </c>
      <c r="X165" s="8">
        <f t="shared" si="29"/>
        <v>1.9610184922424636E-2</v>
      </c>
      <c r="Y165" s="8">
        <f t="shared" si="30"/>
        <v>6.6368112230052231E-3</v>
      </c>
      <c r="Z165" s="8">
        <f t="shared" si="31"/>
        <v>2.1497824440388922E-2</v>
      </c>
      <c r="AA165" s="8">
        <f t="shared" si="32"/>
        <v>-1.8235709189012368E-3</v>
      </c>
      <c r="AB165" s="8">
        <f t="shared" si="33"/>
        <v>5.9599182129458691E-3</v>
      </c>
      <c r="AC165" s="8"/>
    </row>
    <row r="166" spans="1:29" x14ac:dyDescent="0.25">
      <c r="A166" s="1">
        <v>43157</v>
      </c>
      <c r="B166">
        <f>INDEX(SPY!H$8:H$258, MATCH(A166, SPY!A$8:A$258, 0))</f>
        <v>276.91499350000004</v>
      </c>
      <c r="C166">
        <f>INDEX(MSFT!H$8:H$258, MATCH(A166, MSFT!A$8:A$258, 0))</f>
        <v>94.91</v>
      </c>
      <c r="D166">
        <f>INDEX(F!H$8:H$258, MATCH(A166, F!A$8:A$258, 0))</f>
        <v>10.815000000000001</v>
      </c>
      <c r="E166">
        <f>INDEX(INTC!H$8:H$258, MATCH(A166, INTC!A$8:A$258, 0))</f>
        <v>48.655000999999999</v>
      </c>
      <c r="F166">
        <f>INDEX(GE!H$8:H$258, MATCH(A166, GE!A$8:A$258, 0))</f>
        <v>14.52</v>
      </c>
      <c r="G166">
        <f>INDEX(CM!H$8:H$258, MATCH(A166, CM!A$8:A$258, 0))</f>
        <v>93.91</v>
      </c>
      <c r="H166" s="7">
        <f t="shared" si="34"/>
        <v>1.3412602012808918E-2</v>
      </c>
      <c r="I166" s="7">
        <f t="shared" si="35"/>
        <v>1.1510199541941881E-2</v>
      </c>
      <c r="J166" s="7">
        <f t="shared" si="36"/>
        <v>1.2166588675713859E-2</v>
      </c>
      <c r="K166" s="7">
        <f t="shared" si="37"/>
        <v>3.4442457744233067E-2</v>
      </c>
      <c r="L166" s="7">
        <f t="shared" si="38"/>
        <v>6.8917987594760768E-4</v>
      </c>
      <c r="M166" s="7">
        <f t="shared" si="39"/>
        <v>4.2239266653688965E-3</v>
      </c>
      <c r="W166" s="8">
        <f t="shared" si="28"/>
        <v>1.2940062025789593E-2</v>
      </c>
      <c r="X166" s="8">
        <f t="shared" si="29"/>
        <v>1.000824019770476E-2</v>
      </c>
      <c r="Y166" s="8">
        <f t="shared" si="30"/>
        <v>1.2208958071116775E-2</v>
      </c>
      <c r="Z166" s="8">
        <f t="shared" si="31"/>
        <v>3.2772976916679845E-2</v>
      </c>
      <c r="AA166" s="8">
        <f t="shared" si="32"/>
        <v>3.3253002091904195E-3</v>
      </c>
      <c r="AB166" s="8">
        <f t="shared" si="33"/>
        <v>3.9429021161440456E-3</v>
      </c>
      <c r="AC166" s="8"/>
    </row>
    <row r="167" spans="1:29" x14ac:dyDescent="0.25">
      <c r="A167" s="1">
        <v>43158</v>
      </c>
      <c r="B167">
        <f>INDEX(SPY!H$8:H$258, MATCH(A167, SPY!A$8:A$258, 0))</f>
        <v>276.26998900000001</v>
      </c>
      <c r="C167">
        <f>INDEX(MSFT!H$8:H$258, MATCH(A167, MSFT!A$8:A$258, 0))</f>
        <v>94.969997500000005</v>
      </c>
      <c r="D167">
        <f>INDEX(F!H$8:H$258, MATCH(A167, F!A$8:A$258, 0))</f>
        <v>10.77</v>
      </c>
      <c r="E167">
        <f>INDEX(INTC!H$8:H$258, MATCH(A167, INTC!A$8:A$258, 0))</f>
        <v>49.639999500000002</v>
      </c>
      <c r="F167">
        <f>INDEX(GE!H$8:H$258, MATCH(A167, GE!A$8:A$258, 0))</f>
        <v>14.585000000000001</v>
      </c>
      <c r="G167">
        <f>INDEX(CM!H$8:H$258, MATCH(A167, CM!A$8:A$258, 0))</f>
        <v>93.465000000000003</v>
      </c>
      <c r="H167" s="7">
        <f t="shared" si="34"/>
        <v>-2.3292509078242712E-3</v>
      </c>
      <c r="I167" s="7">
        <f t="shared" si="35"/>
        <v>6.3215151195878815E-4</v>
      </c>
      <c r="J167" s="7">
        <f t="shared" si="36"/>
        <v>-4.160887656033444E-3</v>
      </c>
      <c r="K167" s="7">
        <f t="shared" si="37"/>
        <v>2.0244547934548461E-2</v>
      </c>
      <c r="L167" s="7">
        <f t="shared" si="38"/>
        <v>4.4765840220386561E-3</v>
      </c>
      <c r="M167" s="7">
        <f t="shared" si="39"/>
        <v>-4.7385794910019506E-3</v>
      </c>
      <c r="W167" s="8">
        <f t="shared" si="28"/>
        <v>-2.8017908948435952E-3</v>
      </c>
      <c r="X167" s="8">
        <f t="shared" si="29"/>
        <v>-8.6980783227833263E-4</v>
      </c>
      <c r="Y167" s="8">
        <f t="shared" si="30"/>
        <v>-4.1185182606305291E-3</v>
      </c>
      <c r="Z167" s="8">
        <f t="shared" si="31"/>
        <v>1.8575067106995236E-2</v>
      </c>
      <c r="AA167" s="8">
        <f t="shared" si="32"/>
        <v>7.1127043552814684E-3</v>
      </c>
      <c r="AB167" s="8">
        <f t="shared" si="33"/>
        <v>-5.0196040402268015E-3</v>
      </c>
      <c r="AC167" s="8"/>
    </row>
    <row r="168" spans="1:29" x14ac:dyDescent="0.25">
      <c r="A168" s="1">
        <v>43159</v>
      </c>
      <c r="B168">
        <f>INDEX(SPY!H$8:H$258, MATCH(A168, SPY!A$8:A$258, 0))</f>
        <v>273.66499350000004</v>
      </c>
      <c r="C168">
        <f>INDEX(MSFT!H$8:H$258, MATCH(A168, MSFT!A$8:A$258, 0))</f>
        <v>94.304996500000001</v>
      </c>
      <c r="D168">
        <f>INDEX(F!H$8:H$258, MATCH(A168, F!A$8:A$258, 0))</f>
        <v>10.645</v>
      </c>
      <c r="E168">
        <f>INDEX(INTC!H$8:H$258, MATCH(A168, INTC!A$8:A$258, 0))</f>
        <v>49.735000499999998</v>
      </c>
      <c r="F168">
        <f>INDEX(GE!H$8:H$258, MATCH(A168, GE!A$8:A$258, 0))</f>
        <v>14.355</v>
      </c>
      <c r="G168">
        <f>INDEX(CM!H$8:H$258, MATCH(A168, CM!A$8:A$258, 0))</f>
        <v>92.450001</v>
      </c>
      <c r="H168" s="7">
        <f t="shared" si="34"/>
        <v>-9.4291656847315854E-3</v>
      </c>
      <c r="I168" s="7">
        <f t="shared" si="35"/>
        <v>-7.0022219385654262E-3</v>
      </c>
      <c r="J168" s="7">
        <f t="shared" si="36"/>
        <v>-1.1606313834726092E-2</v>
      </c>
      <c r="K168" s="7">
        <f t="shared" si="37"/>
        <v>1.9137993746352945E-3</v>
      </c>
      <c r="L168" s="7">
        <f t="shared" si="38"/>
        <v>-1.5769626328419637E-2</v>
      </c>
      <c r="M168" s="7">
        <f t="shared" si="39"/>
        <v>-1.0859669394960712E-2</v>
      </c>
      <c r="W168" s="8">
        <f t="shared" si="28"/>
        <v>-9.9017056717509103E-3</v>
      </c>
      <c r="X168" s="8">
        <f t="shared" si="29"/>
        <v>-8.5041812828025466E-3</v>
      </c>
      <c r="Y168" s="8">
        <f t="shared" si="30"/>
        <v>-1.1563944439323176E-2</v>
      </c>
      <c r="Z168" s="8">
        <f t="shared" si="31"/>
        <v>2.4431854708207006E-4</v>
      </c>
      <c r="AA168" s="8">
        <f t="shared" si="32"/>
        <v>-1.3133505995176825E-2</v>
      </c>
      <c r="AB168" s="8">
        <f t="shared" si="33"/>
        <v>-1.1140693944185563E-2</v>
      </c>
      <c r="AC168" s="8"/>
    </row>
    <row r="169" spans="1:29" x14ac:dyDescent="0.25">
      <c r="A169" s="1">
        <v>43160</v>
      </c>
      <c r="B169">
        <f>INDEX(SPY!H$8:H$258, MATCH(A169, SPY!A$8:A$258, 0))</f>
        <v>269.55500800000004</v>
      </c>
      <c r="C169">
        <f>INDEX(MSFT!H$8:H$258, MATCH(A169, MSFT!A$8:A$258, 0))</f>
        <v>93.419997999999993</v>
      </c>
      <c r="D169">
        <f>INDEX(F!H$8:H$258, MATCH(A169, F!A$8:A$258, 0))</f>
        <v>10.469999999999999</v>
      </c>
      <c r="E169">
        <f>INDEX(INTC!H$8:H$258, MATCH(A169, INTC!A$8:A$258, 0))</f>
        <v>48.67</v>
      </c>
      <c r="F169">
        <f>INDEX(GE!H$8:H$258, MATCH(A169, GE!A$8:A$258, 0))</f>
        <v>14.09</v>
      </c>
      <c r="G169">
        <f>INDEX(CM!H$8:H$258, MATCH(A169, CM!A$8:A$258, 0))</f>
        <v>91.229999500000005</v>
      </c>
      <c r="H169" s="7">
        <f t="shared" si="34"/>
        <v>-1.5018309238006332E-2</v>
      </c>
      <c r="I169" s="7">
        <f t="shared" si="35"/>
        <v>-9.3844285334341634E-3</v>
      </c>
      <c r="J169" s="7">
        <f t="shared" si="36"/>
        <v>-1.6439643024894385E-2</v>
      </c>
      <c r="K169" s="7">
        <f t="shared" si="37"/>
        <v>-2.1413501342982724E-2</v>
      </c>
      <c r="L169" s="7">
        <f t="shared" si="38"/>
        <v>-1.8460466736328843E-2</v>
      </c>
      <c r="M169" s="7">
        <f t="shared" si="39"/>
        <v>-1.3196338418644205E-2</v>
      </c>
      <c r="W169" s="8">
        <f t="shared" si="28"/>
        <v>-1.5490849225025657E-2</v>
      </c>
      <c r="X169" s="8">
        <f t="shared" si="29"/>
        <v>-1.0886387877671284E-2</v>
      </c>
      <c r="Y169" s="8">
        <f t="shared" si="30"/>
        <v>-1.639727362949147E-2</v>
      </c>
      <c r="Z169" s="8">
        <f t="shared" si="31"/>
        <v>-2.3082982170535948E-2</v>
      </c>
      <c r="AA169" s="8">
        <f t="shared" si="32"/>
        <v>-1.5824346403086033E-2</v>
      </c>
      <c r="AB169" s="8">
        <f t="shared" si="33"/>
        <v>-1.3477362967869055E-2</v>
      </c>
      <c r="AC169" s="8"/>
    </row>
    <row r="170" spans="1:29" x14ac:dyDescent="0.25">
      <c r="A170" s="1">
        <v>43161</v>
      </c>
      <c r="B170">
        <f>INDEX(SPY!H$8:H$258, MATCH(A170, SPY!A$8:A$258, 0))</f>
        <v>267.43998750000003</v>
      </c>
      <c r="C170">
        <f>INDEX(MSFT!H$8:H$258, MATCH(A170, MSFT!A$8:A$258, 0))</f>
        <v>92.315002499999991</v>
      </c>
      <c r="D170">
        <f>INDEX(F!H$8:H$258, MATCH(A170, F!A$8:A$258, 0))</f>
        <v>10.32</v>
      </c>
      <c r="E170">
        <f>INDEX(INTC!H$8:H$258, MATCH(A170, INTC!A$8:A$258, 0))</f>
        <v>48.090000500000002</v>
      </c>
      <c r="F170">
        <f>INDEX(GE!H$8:H$258, MATCH(A170, GE!A$8:A$258, 0))</f>
        <v>14.055</v>
      </c>
      <c r="G170">
        <f>INDEX(CM!H$8:H$258, MATCH(A170, CM!A$8:A$258, 0))</f>
        <v>90.024997999999997</v>
      </c>
      <c r="H170" s="7">
        <f t="shared" si="34"/>
        <v>-7.8463409590966079E-3</v>
      </c>
      <c r="I170" s="7">
        <f t="shared" si="35"/>
        <v>-1.1828254374400663E-2</v>
      </c>
      <c r="J170" s="7">
        <f t="shared" si="36"/>
        <v>-1.432664756446978E-2</v>
      </c>
      <c r="K170" s="7">
        <f t="shared" si="37"/>
        <v>-1.1916981713581251E-2</v>
      </c>
      <c r="L170" s="7">
        <f t="shared" si="38"/>
        <v>-2.4840312278211598E-3</v>
      </c>
      <c r="M170" s="7">
        <f t="shared" si="39"/>
        <v>-1.3208390952583625E-2</v>
      </c>
      <c r="W170" s="8">
        <f t="shared" si="28"/>
        <v>-8.3188809461159328E-3</v>
      </c>
      <c r="X170" s="8">
        <f t="shared" si="29"/>
        <v>-1.3330213718637783E-2</v>
      </c>
      <c r="Y170" s="8">
        <f t="shared" si="30"/>
        <v>-1.4284278169066864E-2</v>
      </c>
      <c r="Z170" s="8">
        <f t="shared" si="31"/>
        <v>-1.3586462541134476E-2</v>
      </c>
      <c r="AA170" s="8">
        <f t="shared" si="32"/>
        <v>1.5208910542165209E-4</v>
      </c>
      <c r="AB170" s="8">
        <f t="shared" si="33"/>
        <v>-1.3489415501808476E-2</v>
      </c>
      <c r="AC170" s="8"/>
    </row>
    <row r="171" spans="1:29" x14ac:dyDescent="0.25">
      <c r="A171" s="1">
        <v>43164</v>
      </c>
      <c r="B171">
        <f>INDEX(SPY!H$8:H$258, MATCH(A171, SPY!A$8:A$258, 0))</f>
        <v>269.96000649999996</v>
      </c>
      <c r="C171">
        <f>INDEX(MSFT!H$8:H$258, MATCH(A171, MSFT!A$8:A$258, 0))</f>
        <v>92.989997500000001</v>
      </c>
      <c r="D171">
        <f>INDEX(F!H$8:H$258, MATCH(A171, F!A$8:A$258, 0))</f>
        <v>10.445</v>
      </c>
      <c r="E171">
        <f>INDEX(INTC!H$8:H$258, MATCH(A171, INTC!A$8:A$258, 0))</f>
        <v>49.16</v>
      </c>
      <c r="F171">
        <f>INDEX(GE!H$8:H$258, MATCH(A171, GE!A$8:A$258, 0))</f>
        <v>14.3</v>
      </c>
      <c r="G171">
        <f>INDEX(CM!H$8:H$258, MATCH(A171, CM!A$8:A$258, 0))</f>
        <v>89.154998500000005</v>
      </c>
      <c r="H171" s="7">
        <f t="shared" si="34"/>
        <v>9.4227457290766339E-3</v>
      </c>
      <c r="I171" s="7">
        <f t="shared" si="35"/>
        <v>7.3118667791836961E-3</v>
      </c>
      <c r="J171" s="7">
        <f t="shared" si="36"/>
        <v>1.2112403100775193E-2</v>
      </c>
      <c r="K171" s="7">
        <f t="shared" si="37"/>
        <v>2.2249937385631642E-2</v>
      </c>
      <c r="L171" s="7">
        <f t="shared" si="38"/>
        <v>1.7431519032372892E-2</v>
      </c>
      <c r="M171" s="7">
        <f t="shared" si="39"/>
        <v>-9.663976887841659E-3</v>
      </c>
      <c r="W171" s="8">
        <f t="shared" si="28"/>
        <v>8.950205742057309E-3</v>
      </c>
      <c r="X171" s="8">
        <f t="shared" si="29"/>
        <v>5.8099074349465749E-3</v>
      </c>
      <c r="Y171" s="8">
        <f t="shared" si="30"/>
        <v>1.2154772496178108E-2</v>
      </c>
      <c r="Z171" s="8">
        <f t="shared" si="31"/>
        <v>2.0580456558078417E-2</v>
      </c>
      <c r="AA171" s="8">
        <f t="shared" si="32"/>
        <v>2.0067639365615703E-2</v>
      </c>
      <c r="AB171" s="8">
        <f t="shared" si="33"/>
        <v>-9.9450014370665099E-3</v>
      </c>
      <c r="AC171" s="8"/>
    </row>
    <row r="172" spans="1:29" x14ac:dyDescent="0.25">
      <c r="A172" s="1">
        <v>43165</v>
      </c>
      <c r="B172">
        <f>INDEX(SPY!H$8:H$258, MATCH(A172, SPY!A$8:A$258, 0))</f>
        <v>273.08999649999998</v>
      </c>
      <c r="C172">
        <f>INDEX(MSFT!H$8:H$258, MATCH(A172, MSFT!A$8:A$258, 0))</f>
        <v>93.829997999999989</v>
      </c>
      <c r="D172">
        <f>INDEX(F!H$8:H$258, MATCH(A172, F!A$8:A$258, 0))</f>
        <v>10.64</v>
      </c>
      <c r="E172">
        <f>INDEX(INTC!H$8:H$258, MATCH(A172, INTC!A$8:A$258, 0))</f>
        <v>50.434999500000004</v>
      </c>
      <c r="F172">
        <f>INDEX(GE!H$8:H$258, MATCH(A172, GE!A$8:A$258, 0))</f>
        <v>14.620000000000001</v>
      </c>
      <c r="G172">
        <f>INDEX(CM!H$8:H$258, MATCH(A172, CM!A$8:A$258, 0))</f>
        <v>90.490001500000005</v>
      </c>
      <c r="H172" s="7">
        <f t="shared" si="34"/>
        <v>1.1594272946500396E-2</v>
      </c>
      <c r="I172" s="7">
        <f t="shared" si="35"/>
        <v>9.0332349992803037E-3</v>
      </c>
      <c r="J172" s="7">
        <f t="shared" si="36"/>
        <v>1.8669219722355222E-2</v>
      </c>
      <c r="K172" s="7">
        <f t="shared" si="37"/>
        <v>2.5935709926769874E-2</v>
      </c>
      <c r="L172" s="7">
        <f t="shared" si="38"/>
        <v>2.2377622377622395E-2</v>
      </c>
      <c r="M172" s="7">
        <f t="shared" si="39"/>
        <v>1.4973955722740552E-2</v>
      </c>
      <c r="W172" s="8">
        <f t="shared" si="28"/>
        <v>1.1121732959481071E-2</v>
      </c>
      <c r="X172" s="8">
        <f t="shared" si="29"/>
        <v>7.5312756550431834E-3</v>
      </c>
      <c r="Y172" s="8">
        <f t="shared" si="30"/>
        <v>1.8711589117758137E-2</v>
      </c>
      <c r="Z172" s="8">
        <f t="shared" si="31"/>
        <v>2.4266229099216649E-2</v>
      </c>
      <c r="AA172" s="8">
        <f t="shared" si="32"/>
        <v>2.5013742710865206E-2</v>
      </c>
      <c r="AB172" s="8">
        <f t="shared" si="33"/>
        <v>1.4692931173515701E-2</v>
      </c>
      <c r="AC172" s="8"/>
    </row>
    <row r="173" spans="1:29" x14ac:dyDescent="0.25">
      <c r="A173" s="1">
        <v>43166</v>
      </c>
      <c r="B173">
        <f>INDEX(SPY!H$8:H$258, MATCH(A173, SPY!A$8:A$258, 0))</f>
        <v>271.60000600000001</v>
      </c>
      <c r="C173">
        <f>INDEX(MSFT!H$8:H$258, MATCH(A173, MSFT!A$8:A$258, 0))</f>
        <v>93.510002499999999</v>
      </c>
      <c r="D173">
        <f>INDEX(F!H$8:H$258, MATCH(A173, F!A$8:A$258, 0))</f>
        <v>10.57</v>
      </c>
      <c r="E173">
        <f>INDEX(INTC!H$8:H$258, MATCH(A173, INTC!A$8:A$258, 0))</f>
        <v>50.75</v>
      </c>
      <c r="F173">
        <f>INDEX(GE!H$8:H$258, MATCH(A173, GE!A$8:A$258, 0))</f>
        <v>14.495000000000001</v>
      </c>
      <c r="G173">
        <f>INDEX(CM!H$8:H$258, MATCH(A173, CM!A$8:A$258, 0))</f>
        <v>90.194999499999994</v>
      </c>
      <c r="H173" s="7">
        <f t="shared" si="34"/>
        <v>-5.4560420341137478E-3</v>
      </c>
      <c r="I173" s="7">
        <f t="shared" si="35"/>
        <v>-3.4103752192341553E-3</v>
      </c>
      <c r="J173" s="7">
        <f t="shared" si="36"/>
        <v>-6.5789473684210792E-3</v>
      </c>
      <c r="K173" s="7">
        <f t="shared" si="37"/>
        <v>6.245672709880694E-3</v>
      </c>
      <c r="L173" s="7">
        <f t="shared" si="38"/>
        <v>-8.5499316005471955E-3</v>
      </c>
      <c r="M173" s="7">
        <f t="shared" si="39"/>
        <v>-3.2600507803064943E-3</v>
      </c>
      <c r="W173" s="8">
        <f t="shared" si="28"/>
        <v>-5.9285820211330718E-3</v>
      </c>
      <c r="X173" s="8">
        <f t="shared" si="29"/>
        <v>-4.9123345634712757E-3</v>
      </c>
      <c r="Y173" s="8">
        <f t="shared" si="30"/>
        <v>-6.5365779730181643E-3</v>
      </c>
      <c r="Z173" s="8">
        <f t="shared" si="31"/>
        <v>4.5761918823274701E-3</v>
      </c>
      <c r="AA173" s="8">
        <f t="shared" si="32"/>
        <v>-5.9138112673043832E-3</v>
      </c>
      <c r="AB173" s="8">
        <f t="shared" si="33"/>
        <v>-3.5410753295313452E-3</v>
      </c>
      <c r="AC173" s="8"/>
    </row>
    <row r="174" spans="1:29" x14ac:dyDescent="0.25">
      <c r="A174" s="1">
        <v>43167</v>
      </c>
      <c r="B174">
        <f>INDEX(SPY!H$8:H$258, MATCH(A174, SPY!A$8:A$258, 0))</f>
        <v>273.824997</v>
      </c>
      <c r="C174">
        <f>INDEX(MSFT!H$8:H$258, MATCH(A174, MSFT!A$8:A$258, 0))</f>
        <v>94.349998499999998</v>
      </c>
      <c r="D174">
        <f>INDEX(F!H$8:H$258, MATCH(A174, F!A$8:A$258, 0))</f>
        <v>10.629999999999999</v>
      </c>
      <c r="E174">
        <f>INDEX(INTC!H$8:H$258, MATCH(A174, INTC!A$8:A$258, 0))</f>
        <v>51.265001499999997</v>
      </c>
      <c r="F174">
        <f>INDEX(GE!H$8:H$258, MATCH(A174, GE!A$8:A$258, 0))</f>
        <v>14.51</v>
      </c>
      <c r="G174">
        <f>INDEX(CM!H$8:H$258, MATCH(A174, CM!A$8:A$258, 0))</f>
        <v>91.020000499999995</v>
      </c>
      <c r="H174" s="7">
        <f t="shared" si="34"/>
        <v>8.1921610855928643E-3</v>
      </c>
      <c r="I174" s="7">
        <f t="shared" si="35"/>
        <v>8.9829534546317577E-3</v>
      </c>
      <c r="J174" s="7">
        <f t="shared" si="36"/>
        <v>5.6764427625353563E-3</v>
      </c>
      <c r="K174" s="7">
        <f t="shared" si="37"/>
        <v>1.014781280788171E-2</v>
      </c>
      <c r="L174" s="7">
        <f t="shared" si="38"/>
        <v>1.034839599861938E-3</v>
      </c>
      <c r="M174" s="7">
        <f t="shared" si="39"/>
        <v>9.1468596327227703E-3</v>
      </c>
      <c r="W174" s="8">
        <f t="shared" si="28"/>
        <v>7.7196210985735403E-3</v>
      </c>
      <c r="X174" s="8">
        <f t="shared" si="29"/>
        <v>7.4809941103946374E-3</v>
      </c>
      <c r="Y174" s="8">
        <f t="shared" si="30"/>
        <v>5.7188121579382712E-3</v>
      </c>
      <c r="Z174" s="8">
        <f t="shared" si="31"/>
        <v>8.4783319803284855E-3</v>
      </c>
      <c r="AA174" s="8">
        <f t="shared" si="32"/>
        <v>3.6709599331047498E-3</v>
      </c>
      <c r="AB174" s="8">
        <f t="shared" si="33"/>
        <v>8.8658350834979194E-3</v>
      </c>
      <c r="AC174" s="8"/>
    </row>
    <row r="175" spans="1:29" x14ac:dyDescent="0.25">
      <c r="A175" s="1">
        <v>43168</v>
      </c>
      <c r="B175">
        <f>INDEX(SPY!H$8:H$258, MATCH(A175, SPY!A$8:A$258, 0))</f>
        <v>277.28500350000002</v>
      </c>
      <c r="C175">
        <f>INDEX(MSFT!H$8:H$258, MATCH(A175, MSFT!A$8:A$258, 0))</f>
        <v>95.915001000000004</v>
      </c>
      <c r="D175">
        <f>INDEX(F!H$8:H$258, MATCH(A175, F!A$8:A$258, 0))</f>
        <v>10.68</v>
      </c>
      <c r="E175">
        <f>INDEX(INTC!H$8:H$258, MATCH(A175, INTC!A$8:A$258, 0))</f>
        <v>51.729999500000005</v>
      </c>
      <c r="F175">
        <f>INDEX(GE!H$8:H$258, MATCH(A175, GE!A$8:A$258, 0))</f>
        <v>14.78</v>
      </c>
      <c r="G175">
        <f>INDEX(CM!H$8:H$258, MATCH(A175, CM!A$8:A$258, 0))</f>
        <v>92.095000999999996</v>
      </c>
      <c r="H175" s="7">
        <f t="shared" si="34"/>
        <v>1.2635831417538625E-2</v>
      </c>
      <c r="I175" s="7">
        <f t="shared" si="35"/>
        <v>1.6587202171497711E-2</v>
      </c>
      <c r="J175" s="7">
        <f t="shared" si="36"/>
        <v>4.7036688617122027E-3</v>
      </c>
      <c r="K175" s="7">
        <f t="shared" si="37"/>
        <v>9.0704766681808935E-3</v>
      </c>
      <c r="L175" s="7">
        <f t="shared" si="38"/>
        <v>1.8607856650585775E-2</v>
      </c>
      <c r="M175" s="7">
        <f t="shared" si="39"/>
        <v>1.1810596507302828E-2</v>
      </c>
      <c r="W175" s="8">
        <f t="shared" si="28"/>
        <v>1.21632914305193E-2</v>
      </c>
      <c r="X175" s="8">
        <f t="shared" si="29"/>
        <v>1.508524282726059E-2</v>
      </c>
      <c r="Y175" s="8">
        <f t="shared" si="30"/>
        <v>4.7460382571151176E-3</v>
      </c>
      <c r="Z175" s="8">
        <f t="shared" si="31"/>
        <v>7.4009958406276687E-3</v>
      </c>
      <c r="AA175" s="8">
        <f t="shared" si="32"/>
        <v>2.1243976983828586E-2</v>
      </c>
      <c r="AB175" s="8">
        <f t="shared" si="33"/>
        <v>1.1529571958077977E-2</v>
      </c>
      <c r="AC175" s="8"/>
    </row>
    <row r="176" spans="1:29" x14ac:dyDescent="0.25">
      <c r="A176" s="1">
        <v>43171</v>
      </c>
      <c r="B176">
        <f>INDEX(SPY!H$8:H$258, MATCH(A176, SPY!A$8:A$258, 0))</f>
        <v>278.86000050000001</v>
      </c>
      <c r="C176">
        <f>INDEX(MSFT!H$8:H$258, MATCH(A176, MSFT!A$8:A$258, 0))</f>
        <v>96.634998499999995</v>
      </c>
      <c r="D176">
        <f>INDEX(F!H$8:H$258, MATCH(A176, F!A$8:A$258, 0))</f>
        <v>10.75</v>
      </c>
      <c r="E176">
        <f>INDEX(INTC!H$8:H$258, MATCH(A176, INTC!A$8:A$258, 0))</f>
        <v>51.690000499999996</v>
      </c>
      <c r="F176">
        <f>INDEX(GE!H$8:H$258, MATCH(A176, GE!A$8:A$258, 0))</f>
        <v>15.059999999999999</v>
      </c>
      <c r="G176">
        <f>INDEX(CM!H$8:H$258, MATCH(A176, CM!A$8:A$258, 0))</f>
        <v>92.009998499999995</v>
      </c>
      <c r="H176" s="7">
        <f t="shared" si="34"/>
        <v>5.6800655647430143E-3</v>
      </c>
      <c r="I176" s="7">
        <f t="shared" si="35"/>
        <v>7.5066203669224892E-3</v>
      </c>
      <c r="J176" s="7">
        <f t="shared" si="36"/>
        <v>6.5543071161048953E-3</v>
      </c>
      <c r="K176" s="7">
        <f t="shared" si="37"/>
        <v>-7.7322637515217399E-4</v>
      </c>
      <c r="L176" s="7">
        <f t="shared" si="38"/>
        <v>1.8944519621109566E-2</v>
      </c>
      <c r="M176" s="7">
        <f t="shared" si="39"/>
        <v>-9.229871228298445E-4</v>
      </c>
      <c r="W176" s="8">
        <f t="shared" si="28"/>
        <v>5.2075255777236902E-3</v>
      </c>
      <c r="X176" s="8">
        <f t="shared" si="29"/>
        <v>6.0046610226853689E-3</v>
      </c>
      <c r="Y176" s="8">
        <f t="shared" si="30"/>
        <v>6.5966765115078102E-3</v>
      </c>
      <c r="Z176" s="8">
        <f t="shared" si="31"/>
        <v>-2.4427072027053982E-3</v>
      </c>
      <c r="AA176" s="8">
        <f t="shared" si="32"/>
        <v>2.1580639954352377E-2</v>
      </c>
      <c r="AB176" s="8">
        <f t="shared" si="33"/>
        <v>-1.2040116720546952E-3</v>
      </c>
      <c r="AC176" s="8"/>
    </row>
    <row r="177" spans="1:29" x14ac:dyDescent="0.25">
      <c r="A177" s="1">
        <v>43172</v>
      </c>
      <c r="B177">
        <f>INDEX(SPY!H$8:H$258, MATCH(A177, SPY!A$8:A$258, 0))</f>
        <v>278.27999850000003</v>
      </c>
      <c r="C177">
        <f>INDEX(MSFT!H$8:H$258, MATCH(A177, MSFT!A$8:A$258, 0))</f>
        <v>95.705002000000007</v>
      </c>
      <c r="D177">
        <f>INDEX(F!H$8:H$258, MATCH(A177, F!A$8:A$258, 0))</f>
        <v>10.809999999999999</v>
      </c>
      <c r="E177">
        <f>INDEX(INTC!H$8:H$258, MATCH(A177, INTC!A$8:A$258, 0))</f>
        <v>52.1499995</v>
      </c>
      <c r="F177">
        <f>INDEX(GE!H$8:H$258, MATCH(A177, GE!A$8:A$258, 0))</f>
        <v>14.559999999999999</v>
      </c>
      <c r="G177">
        <f>INDEX(CM!H$8:H$258, MATCH(A177, CM!A$8:A$258, 0))</f>
        <v>91.509998499999995</v>
      </c>
      <c r="H177" s="7">
        <f t="shared" si="34"/>
        <v>-2.0799038906979383E-3</v>
      </c>
      <c r="I177" s="7">
        <f t="shared" si="35"/>
        <v>-9.6238062237874126E-3</v>
      </c>
      <c r="J177" s="7">
        <f t="shared" si="36"/>
        <v>5.5813953488370906E-3</v>
      </c>
      <c r="K177" s="7">
        <f t="shared" si="37"/>
        <v>8.8991873776438322E-3</v>
      </c>
      <c r="L177" s="7">
        <f t="shared" si="38"/>
        <v>-3.3200531208499341E-2</v>
      </c>
      <c r="M177" s="7">
        <f t="shared" si="39"/>
        <v>-5.4341920242504949E-3</v>
      </c>
      <c r="W177" s="8">
        <f t="shared" si="28"/>
        <v>-2.5524438777172623E-3</v>
      </c>
      <c r="X177" s="8">
        <f t="shared" si="29"/>
        <v>-1.1125765568024533E-2</v>
      </c>
      <c r="Y177" s="8">
        <f t="shared" si="30"/>
        <v>5.6237647442400054E-3</v>
      </c>
      <c r="Z177" s="8">
        <f t="shared" si="31"/>
        <v>7.2297065500906074E-3</v>
      </c>
      <c r="AA177" s="8">
        <f t="shared" si="32"/>
        <v>-3.0564410875256531E-2</v>
      </c>
      <c r="AB177" s="8">
        <f t="shared" si="33"/>
        <v>-5.7152165734753457E-3</v>
      </c>
      <c r="AC177" s="8"/>
    </row>
    <row r="178" spans="1:29" x14ac:dyDescent="0.25">
      <c r="A178" s="1">
        <v>43173</v>
      </c>
      <c r="B178">
        <f>INDEX(SPY!H$8:H$258, MATCH(A178, SPY!A$8:A$258, 0))</f>
        <v>276.55499299999997</v>
      </c>
      <c r="C178">
        <f>INDEX(MSFT!H$8:H$258, MATCH(A178, MSFT!A$8:A$258, 0))</f>
        <v>94.485000499999998</v>
      </c>
      <c r="D178">
        <f>INDEX(F!H$8:H$258, MATCH(A178, F!A$8:A$258, 0))</f>
        <v>11.135</v>
      </c>
      <c r="E178">
        <f>INDEX(INTC!H$8:H$258, MATCH(A178, INTC!A$8:A$258, 0))</f>
        <v>51.960000999999998</v>
      </c>
      <c r="F178">
        <f>INDEX(GE!H$8:H$258, MATCH(A178, GE!A$8:A$258, 0))</f>
        <v>14.365</v>
      </c>
      <c r="G178">
        <f>INDEX(CM!H$8:H$258, MATCH(A178, CM!A$8:A$258, 0))</f>
        <v>91.334998999999996</v>
      </c>
      <c r="H178" s="7">
        <f t="shared" si="34"/>
        <v>-6.198812380689536E-3</v>
      </c>
      <c r="I178" s="7">
        <f t="shared" si="35"/>
        <v>-1.2747520761767595E-2</v>
      </c>
      <c r="J178" s="7">
        <f t="shared" si="36"/>
        <v>3.0064754856614348E-2</v>
      </c>
      <c r="K178" s="7">
        <f t="shared" si="37"/>
        <v>-3.6433078009905162E-3</v>
      </c>
      <c r="L178" s="7">
        <f t="shared" si="38"/>
        <v>-1.3392857142857041E-2</v>
      </c>
      <c r="M178" s="7">
        <f t="shared" si="39"/>
        <v>-1.9123538724568816E-3</v>
      </c>
      <c r="W178" s="8">
        <f t="shared" si="28"/>
        <v>-6.6713523677088601E-3</v>
      </c>
      <c r="X178" s="8">
        <f t="shared" si="29"/>
        <v>-1.4249480106004716E-2</v>
      </c>
      <c r="Y178" s="8">
        <f t="shared" si="30"/>
        <v>3.0107124252017264E-2</v>
      </c>
      <c r="Z178" s="8">
        <f t="shared" si="31"/>
        <v>-5.3127886285437402E-3</v>
      </c>
      <c r="AA178" s="8">
        <f t="shared" si="32"/>
        <v>-1.0756736809614229E-2</v>
      </c>
      <c r="AB178" s="8">
        <f t="shared" si="33"/>
        <v>-2.1933784216817322E-3</v>
      </c>
      <c r="AC178" s="8"/>
    </row>
    <row r="179" spans="1:29" x14ac:dyDescent="0.25">
      <c r="A179" s="1">
        <v>43174</v>
      </c>
      <c r="B179">
        <f>INDEX(SPY!H$8:H$258, MATCH(A179, SPY!A$8:A$258, 0))</f>
        <v>275.44000249999999</v>
      </c>
      <c r="C179">
        <f>INDEX(MSFT!H$8:H$258, MATCH(A179, MSFT!A$8:A$258, 0))</f>
        <v>93.854999500000005</v>
      </c>
      <c r="D179">
        <f>INDEX(F!H$8:H$258, MATCH(A179, F!A$8:A$258, 0))</f>
        <v>11.06</v>
      </c>
      <c r="E179">
        <f>INDEX(INTC!H$8:H$258, MATCH(A179, INTC!A$8:A$258, 0))</f>
        <v>51.555000499999998</v>
      </c>
      <c r="F179">
        <f>INDEX(GE!H$8:H$258, MATCH(A179, GE!A$8:A$258, 0))</f>
        <v>14.335000000000001</v>
      </c>
      <c r="G179">
        <f>INDEX(CM!H$8:H$258, MATCH(A179, CM!A$8:A$258, 0))</f>
        <v>90.674999</v>
      </c>
      <c r="H179" s="7">
        <f t="shared" si="34"/>
        <v>-4.0317135044456651E-3</v>
      </c>
      <c r="I179" s="7">
        <f t="shared" si="35"/>
        <v>-6.6677355841257887E-3</v>
      </c>
      <c r="J179" s="7">
        <f t="shared" si="36"/>
        <v>-6.7355186349348263E-3</v>
      </c>
      <c r="K179" s="7">
        <f t="shared" si="37"/>
        <v>-7.7944667476045641E-3</v>
      </c>
      <c r="L179" s="7">
        <f t="shared" si="38"/>
        <v>-2.0884093282282881E-3</v>
      </c>
      <c r="M179" s="7">
        <f t="shared" si="39"/>
        <v>-7.2261455874105462E-3</v>
      </c>
      <c r="W179" s="8">
        <f t="shared" si="28"/>
        <v>-4.5042534914649891E-3</v>
      </c>
      <c r="X179" s="8">
        <f t="shared" si="29"/>
        <v>-8.169694928362909E-3</v>
      </c>
      <c r="Y179" s="8">
        <f t="shared" si="30"/>
        <v>-6.6931492395319115E-3</v>
      </c>
      <c r="Z179" s="8">
        <f t="shared" si="31"/>
        <v>-9.463947575157788E-3</v>
      </c>
      <c r="AA179" s="8">
        <f t="shared" si="32"/>
        <v>5.4771100501452372E-4</v>
      </c>
      <c r="AB179" s="8">
        <f t="shared" si="33"/>
        <v>-7.5071701366353971E-3</v>
      </c>
      <c r="AC179" s="8"/>
    </row>
    <row r="180" spans="1:29" x14ac:dyDescent="0.25">
      <c r="A180" s="1">
        <v>43175</v>
      </c>
      <c r="B180">
        <f>INDEX(SPY!H$8:H$258, MATCH(A180, SPY!A$8:A$258, 0))</f>
        <v>274.35000600000001</v>
      </c>
      <c r="C180">
        <f>INDEX(MSFT!H$8:H$258, MATCH(A180, MSFT!A$8:A$258, 0))</f>
        <v>94.639999000000003</v>
      </c>
      <c r="D180">
        <f>INDEX(F!H$8:H$258, MATCH(A180, F!A$8:A$258, 0))</f>
        <v>11.135</v>
      </c>
      <c r="E180">
        <f>INDEX(INTC!H$8:H$258, MATCH(A180, INTC!A$8:A$258, 0))</f>
        <v>51.169998</v>
      </c>
      <c r="F180">
        <f>INDEX(GE!H$8:H$258, MATCH(A180, GE!A$8:A$258, 0))</f>
        <v>14.324999999999999</v>
      </c>
      <c r="G180">
        <f>INDEX(CM!H$8:H$258, MATCH(A180, CM!A$8:A$258, 0))</f>
        <v>89.85499999999999</v>
      </c>
      <c r="H180" s="7">
        <f t="shared" si="34"/>
        <v>-3.9572919332949248E-3</v>
      </c>
      <c r="I180" s="7">
        <f t="shared" si="35"/>
        <v>8.3639604089497423E-3</v>
      </c>
      <c r="J180" s="7">
        <f t="shared" si="36"/>
        <v>6.7811934900541852E-3</v>
      </c>
      <c r="K180" s="7">
        <f t="shared" si="37"/>
        <v>-7.4678013047444125E-3</v>
      </c>
      <c r="L180" s="7">
        <f t="shared" si="38"/>
        <v>-6.9759330310439915E-4</v>
      </c>
      <c r="M180" s="7">
        <f t="shared" si="39"/>
        <v>-9.0432755339761289E-3</v>
      </c>
      <c r="W180" s="8">
        <f t="shared" si="28"/>
        <v>-4.4298319203142488E-3</v>
      </c>
      <c r="X180" s="8">
        <f t="shared" si="29"/>
        <v>6.8620010647126219E-3</v>
      </c>
      <c r="Y180" s="8">
        <f t="shared" si="30"/>
        <v>6.8235628854571E-3</v>
      </c>
      <c r="Z180" s="8">
        <f t="shared" si="31"/>
        <v>-9.1372821322976364E-3</v>
      </c>
      <c r="AA180" s="8">
        <f t="shared" si="32"/>
        <v>1.9385270301384128E-3</v>
      </c>
      <c r="AB180" s="8">
        <f t="shared" si="33"/>
        <v>-9.3243000832009797E-3</v>
      </c>
      <c r="AC180" s="8"/>
    </row>
    <row r="181" spans="1:29" x14ac:dyDescent="0.25">
      <c r="A181" s="1">
        <v>43178</v>
      </c>
      <c r="B181">
        <f>INDEX(SPY!H$8:H$258, MATCH(A181, SPY!A$8:A$258, 0))</f>
        <v>271.91999799999996</v>
      </c>
      <c r="C181">
        <f>INDEX(MSFT!H$8:H$258, MATCH(A181, MSFT!A$8:A$258, 0))</f>
        <v>93.314998500000002</v>
      </c>
      <c r="D181">
        <f>INDEX(F!H$8:H$258, MATCH(A181, F!A$8:A$258, 0))</f>
        <v>11.08</v>
      </c>
      <c r="E181">
        <f>INDEX(INTC!H$8:H$258, MATCH(A181, INTC!A$8:A$258, 0))</f>
        <v>50.785001999999999</v>
      </c>
      <c r="F181">
        <f>INDEX(GE!H$8:H$258, MATCH(A181, GE!A$8:A$258, 0))</f>
        <v>14.164999999999999</v>
      </c>
      <c r="G181">
        <f>INDEX(CM!H$8:H$258, MATCH(A181, CM!A$8:A$258, 0))</f>
        <v>89.539997499999998</v>
      </c>
      <c r="H181" s="7">
        <f t="shared" si="34"/>
        <v>-8.8573280366541825E-3</v>
      </c>
      <c r="I181" s="7">
        <f t="shared" si="35"/>
        <v>-1.4000428085380701E-2</v>
      </c>
      <c r="J181" s="7">
        <f t="shared" si="36"/>
        <v>-4.9393803322855603E-3</v>
      </c>
      <c r="K181" s="7">
        <f t="shared" si="37"/>
        <v>-7.5238619317515116E-3</v>
      </c>
      <c r="L181" s="7">
        <f t="shared" si="38"/>
        <v>-1.1169284467713798E-2</v>
      </c>
      <c r="M181" s="7">
        <f t="shared" si="39"/>
        <v>-3.5056758110287847E-3</v>
      </c>
      <c r="W181" s="8">
        <f t="shared" si="28"/>
        <v>-9.3298680236735074E-3</v>
      </c>
      <c r="X181" s="8">
        <f t="shared" si="29"/>
        <v>-1.5502387429617822E-2</v>
      </c>
      <c r="Y181" s="8">
        <f t="shared" si="30"/>
        <v>-4.8970109368826455E-3</v>
      </c>
      <c r="Z181" s="8">
        <f t="shared" si="31"/>
        <v>-9.1933427593047356E-3</v>
      </c>
      <c r="AA181" s="8">
        <f t="shared" si="32"/>
        <v>-8.5331641344709858E-3</v>
      </c>
      <c r="AB181" s="8">
        <f t="shared" si="33"/>
        <v>-3.7867003602536356E-3</v>
      </c>
      <c r="AC181" s="8"/>
    </row>
    <row r="182" spans="1:29" x14ac:dyDescent="0.25">
      <c r="A182" s="1">
        <v>43179</v>
      </c>
      <c r="B182">
        <f>INDEX(SPY!H$8:H$258, MATCH(A182, SPY!A$8:A$258, 0))</f>
        <v>270.94500700000003</v>
      </c>
      <c r="C182">
        <f>INDEX(MSFT!H$8:H$258, MATCH(A182, MSFT!A$8:A$258, 0))</f>
        <v>93.09</v>
      </c>
      <c r="D182">
        <f>INDEX(F!H$8:H$258, MATCH(A182, F!A$8:A$258, 0))</f>
        <v>11.02</v>
      </c>
      <c r="E182">
        <f>INDEX(INTC!H$8:H$258, MATCH(A182, INTC!A$8:A$258, 0))</f>
        <v>51.215000000000003</v>
      </c>
      <c r="F182">
        <f>INDEX(GE!H$8:H$258, MATCH(A182, GE!A$8:A$258, 0))</f>
        <v>13.870000000000001</v>
      </c>
      <c r="G182">
        <f>INDEX(CM!H$8:H$258, MATCH(A182, CM!A$8:A$258, 0))</f>
        <v>89.760002</v>
      </c>
      <c r="H182" s="7">
        <f t="shared" si="34"/>
        <v>-3.5855803441125792E-3</v>
      </c>
      <c r="I182" s="7">
        <f t="shared" si="35"/>
        <v>-2.4111718760837582E-3</v>
      </c>
      <c r="J182" s="7">
        <f t="shared" si="36"/>
        <v>-5.4151624548736911E-3</v>
      </c>
      <c r="K182" s="7">
        <f t="shared" si="37"/>
        <v>8.4670273322034091E-3</v>
      </c>
      <c r="L182" s="7">
        <f t="shared" si="38"/>
        <v>-2.0825979527003047E-2</v>
      </c>
      <c r="M182" s="7">
        <f t="shared" si="39"/>
        <v>2.4570527824730138E-3</v>
      </c>
      <c r="W182" s="8">
        <f t="shared" si="28"/>
        <v>-4.0581203311319033E-3</v>
      </c>
      <c r="X182" s="8">
        <f t="shared" si="29"/>
        <v>-3.913131220320879E-3</v>
      </c>
      <c r="Y182" s="8">
        <f t="shared" si="30"/>
        <v>-5.3727930594707762E-3</v>
      </c>
      <c r="Z182" s="8">
        <f t="shared" si="31"/>
        <v>6.7975465046501843E-3</v>
      </c>
      <c r="AA182" s="8">
        <f t="shared" si="32"/>
        <v>-1.8189859193760236E-2</v>
      </c>
      <c r="AB182" s="8">
        <f t="shared" si="33"/>
        <v>2.176028233248163E-3</v>
      </c>
      <c r="AC182" s="8"/>
    </row>
    <row r="183" spans="1:29" x14ac:dyDescent="0.25">
      <c r="A183" s="1">
        <v>43180</v>
      </c>
      <c r="B183">
        <f>INDEX(SPY!H$8:H$258, MATCH(A183, SPY!A$8:A$258, 0))</f>
        <v>270.66499350000004</v>
      </c>
      <c r="C183">
        <f>INDEX(MSFT!H$8:H$258, MATCH(A183, MSFT!A$8:A$258, 0))</f>
        <v>92.705001500000009</v>
      </c>
      <c r="D183">
        <f>INDEX(F!H$8:H$258, MATCH(A183, F!A$8:A$258, 0))</f>
        <v>11.05</v>
      </c>
      <c r="E183">
        <f>INDEX(INTC!H$8:H$258, MATCH(A183, INTC!A$8:A$258, 0))</f>
        <v>51.555</v>
      </c>
      <c r="F183">
        <f>INDEX(GE!H$8:H$258, MATCH(A183, GE!A$8:A$258, 0))</f>
        <v>13.77</v>
      </c>
      <c r="G183">
        <f>INDEX(CM!H$8:H$258, MATCH(A183, CM!A$8:A$258, 0))</f>
        <v>90.934997500000009</v>
      </c>
      <c r="H183" s="7">
        <f t="shared" si="34"/>
        <v>-1.0334698657133601E-3</v>
      </c>
      <c r="I183" s="7">
        <f t="shared" si="35"/>
        <v>-4.1357664625630538E-3</v>
      </c>
      <c r="J183" s="7">
        <f t="shared" si="36"/>
        <v>2.722323049001918E-3</v>
      </c>
      <c r="K183" s="7">
        <f t="shared" si="37"/>
        <v>6.6386800741969404E-3</v>
      </c>
      <c r="L183" s="7">
        <f t="shared" si="38"/>
        <v>-7.20980533525605E-3</v>
      </c>
      <c r="M183" s="7">
        <f t="shared" si="39"/>
        <v>1.3090413032744903E-2</v>
      </c>
      <c r="W183" s="8">
        <f t="shared" si="28"/>
        <v>-1.5060098527326844E-3</v>
      </c>
      <c r="X183" s="8">
        <f t="shared" si="29"/>
        <v>-5.637725806800175E-3</v>
      </c>
      <c r="Y183" s="8">
        <f t="shared" si="30"/>
        <v>2.7646924444048328E-3</v>
      </c>
      <c r="Z183" s="8">
        <f t="shared" si="31"/>
        <v>4.9691992466437164E-3</v>
      </c>
      <c r="AA183" s="8">
        <f t="shared" si="32"/>
        <v>-4.5736850020132377E-3</v>
      </c>
      <c r="AB183" s="8">
        <f t="shared" si="33"/>
        <v>1.2809388483520052E-2</v>
      </c>
      <c r="AC183" s="8"/>
    </row>
    <row r="184" spans="1:29" x14ac:dyDescent="0.25">
      <c r="A184" s="1">
        <v>43181</v>
      </c>
      <c r="B184">
        <f>INDEX(SPY!H$8:H$258, MATCH(A184, SPY!A$8:A$258, 0))</f>
        <v>265.7900085</v>
      </c>
      <c r="C184">
        <f>INDEX(MSFT!H$8:H$258, MATCH(A184, MSFT!A$8:A$258, 0))</f>
        <v>90.529999000000004</v>
      </c>
      <c r="D184">
        <f>INDEX(F!H$8:H$258, MATCH(A184, F!A$8:A$258, 0))</f>
        <v>10.875</v>
      </c>
      <c r="E184">
        <f>INDEX(INTC!H$8:H$258, MATCH(A184, INTC!A$8:A$258, 0))</f>
        <v>50.785001999999999</v>
      </c>
      <c r="F184">
        <f>INDEX(GE!H$8:H$258, MATCH(A184, GE!A$8:A$258, 0))</f>
        <v>13.55</v>
      </c>
      <c r="G184">
        <f>INDEX(CM!H$8:H$258, MATCH(A184, CM!A$8:A$258, 0))</f>
        <v>90.444999499999994</v>
      </c>
      <c r="H184" s="7">
        <f t="shared" si="34"/>
        <v>-1.8011139663689228E-2</v>
      </c>
      <c r="I184" s="7">
        <f t="shared" si="35"/>
        <v>-2.3461544305136597E-2</v>
      </c>
      <c r="J184" s="7">
        <f t="shared" si="36"/>
        <v>-1.5837104072398252E-2</v>
      </c>
      <c r="K184" s="7">
        <f t="shared" si="37"/>
        <v>-1.4935466977014859E-2</v>
      </c>
      <c r="L184" s="7">
        <f t="shared" si="38"/>
        <v>-1.5976761074800207E-2</v>
      </c>
      <c r="M184" s="7">
        <f t="shared" si="39"/>
        <v>-5.3884424420863278E-3</v>
      </c>
      <c r="W184" s="8">
        <f t="shared" si="28"/>
        <v>-1.8483679650708552E-2</v>
      </c>
      <c r="X184" s="8">
        <f t="shared" si="29"/>
        <v>-2.4963503649373719E-2</v>
      </c>
      <c r="Y184" s="8">
        <f t="shared" si="30"/>
        <v>-1.5794734676995336E-2</v>
      </c>
      <c r="Z184" s="8">
        <f t="shared" si="31"/>
        <v>-1.6604947804568084E-2</v>
      </c>
      <c r="AA184" s="8">
        <f t="shared" si="32"/>
        <v>-1.3340640741557394E-2</v>
      </c>
      <c r="AB184" s="8">
        <f t="shared" si="33"/>
        <v>-5.6694669913111787E-3</v>
      </c>
      <c r="AC184" s="8"/>
    </row>
    <row r="185" spans="1:29" x14ac:dyDescent="0.25">
      <c r="A185" s="1">
        <v>43182</v>
      </c>
      <c r="B185">
        <f>INDEX(SPY!H$8:H$258, MATCH(A185, SPY!A$8:A$258, 0))</f>
        <v>261.11000049999996</v>
      </c>
      <c r="C185">
        <f>INDEX(MSFT!H$8:H$258, MATCH(A185, MSFT!A$8:A$258, 0))</f>
        <v>88.34</v>
      </c>
      <c r="D185">
        <f>INDEX(F!H$8:H$258, MATCH(A185, F!A$8:A$258, 0))</f>
        <v>10.675000000000001</v>
      </c>
      <c r="E185">
        <f>INDEX(INTC!H$8:H$258, MATCH(A185, INTC!A$8:A$258, 0))</f>
        <v>49.9750005</v>
      </c>
      <c r="F185">
        <f>INDEX(GE!H$8:H$258, MATCH(A185, GE!A$8:A$258, 0))</f>
        <v>13.234999999999999</v>
      </c>
      <c r="G185">
        <f>INDEX(CM!H$8:H$258, MATCH(A185, CM!A$8:A$258, 0))</f>
        <v>89.494999000000007</v>
      </c>
      <c r="H185" s="7">
        <f t="shared" si="34"/>
        <v>-1.7607915460825321E-2</v>
      </c>
      <c r="I185" s="7">
        <f t="shared" si="35"/>
        <v>-2.4190865173874577E-2</v>
      </c>
      <c r="J185" s="7">
        <f t="shared" si="36"/>
        <v>-1.8390804597701083E-2</v>
      </c>
      <c r="K185" s="7">
        <f t="shared" si="37"/>
        <v>-1.5949620322944922E-2</v>
      </c>
      <c r="L185" s="7">
        <f t="shared" si="38"/>
        <v>-2.3247232472324818E-2</v>
      </c>
      <c r="M185" s="7">
        <f t="shared" si="39"/>
        <v>-1.0503626571416892E-2</v>
      </c>
      <c r="W185" s="8">
        <f t="shared" si="28"/>
        <v>-1.8080455447844646E-2</v>
      </c>
      <c r="X185" s="8">
        <f t="shared" si="29"/>
        <v>-2.5692824518111699E-2</v>
      </c>
      <c r="Y185" s="8">
        <f t="shared" si="30"/>
        <v>-1.8348435202298168E-2</v>
      </c>
      <c r="Z185" s="8">
        <f t="shared" si="31"/>
        <v>-1.7619101150498147E-2</v>
      </c>
      <c r="AA185" s="8">
        <f t="shared" si="32"/>
        <v>-2.0611112139082007E-2</v>
      </c>
      <c r="AB185" s="8">
        <f t="shared" si="33"/>
        <v>-1.0784651120641742E-2</v>
      </c>
      <c r="AC185" s="8"/>
    </row>
    <row r="186" spans="1:29" x14ac:dyDescent="0.25">
      <c r="A186" s="1">
        <v>43185</v>
      </c>
      <c r="B186">
        <f>INDEX(SPY!H$8:H$258, MATCH(A186, SPY!A$8:A$258, 0))</f>
        <v>263.61999500000002</v>
      </c>
      <c r="C186">
        <f>INDEX(MSFT!H$8:H$258, MATCH(A186, MSFT!A$8:A$258, 0))</f>
        <v>92.194999999999993</v>
      </c>
      <c r="D186">
        <f>INDEX(F!H$8:H$258, MATCH(A186, F!A$8:A$258, 0))</f>
        <v>10.785</v>
      </c>
      <c r="E186">
        <f>INDEX(INTC!H$8:H$258, MATCH(A186, INTC!A$8:A$258, 0))</f>
        <v>51.610000999999997</v>
      </c>
      <c r="F186">
        <f>INDEX(GE!H$8:H$258, MATCH(A186, GE!A$8:A$258, 0))</f>
        <v>13.06</v>
      </c>
      <c r="G186">
        <f>INDEX(CM!H$8:H$258, MATCH(A186, CM!A$8:A$258, 0))</f>
        <v>89.150001500000002</v>
      </c>
      <c r="H186" s="7">
        <f t="shared" si="34"/>
        <v>9.6127857806812041E-3</v>
      </c>
      <c r="I186" s="7">
        <f t="shared" si="35"/>
        <v>4.3638215983699227E-2</v>
      </c>
      <c r="J186" s="7">
        <f t="shared" si="36"/>
        <v>1.030444964871189E-2</v>
      </c>
      <c r="K186" s="7">
        <f t="shared" si="37"/>
        <v>3.2716367856764642E-2</v>
      </c>
      <c r="L186" s="7">
        <f t="shared" si="38"/>
        <v>-1.3222516055912273E-2</v>
      </c>
      <c r="M186" s="7">
        <f t="shared" si="39"/>
        <v>-3.8549360730201826E-3</v>
      </c>
      <c r="W186" s="8">
        <f t="shared" si="28"/>
        <v>9.1402457936618792E-3</v>
      </c>
      <c r="X186" s="8">
        <f t="shared" si="29"/>
        <v>4.2136256639462105E-2</v>
      </c>
      <c r="Y186" s="8">
        <f t="shared" si="30"/>
        <v>1.0346819044114806E-2</v>
      </c>
      <c r="Z186" s="8">
        <f t="shared" si="31"/>
        <v>3.1046887029211417E-2</v>
      </c>
      <c r="AA186" s="8">
        <f t="shared" si="32"/>
        <v>-1.0586395722669461E-2</v>
      </c>
      <c r="AB186" s="8">
        <f t="shared" si="33"/>
        <v>-4.1359606222450334E-3</v>
      </c>
      <c r="AC186" s="8"/>
    </row>
    <row r="187" spans="1:29" x14ac:dyDescent="0.25">
      <c r="A187" s="1">
        <v>43186</v>
      </c>
      <c r="B187">
        <f>INDEX(SPY!H$8:H$258, MATCH(A187, SPY!A$8:A$258, 0))</f>
        <v>263.38500950000002</v>
      </c>
      <c r="C187">
        <f>INDEX(MSFT!H$8:H$258, MATCH(A187, MSFT!A$8:A$258, 0))</f>
        <v>92.205001500000009</v>
      </c>
      <c r="D187">
        <f>INDEX(F!H$8:H$258, MATCH(A187, F!A$8:A$258, 0))</f>
        <v>10.84</v>
      </c>
      <c r="E187">
        <f>INDEX(INTC!H$8:H$258, MATCH(A187, INTC!A$8:A$258, 0))</f>
        <v>52.099998499999998</v>
      </c>
      <c r="F187">
        <f>INDEX(GE!H$8:H$258, MATCH(A187, GE!A$8:A$258, 0))</f>
        <v>13.18</v>
      </c>
      <c r="G187">
        <f>INDEX(CM!H$8:H$258, MATCH(A187, CM!A$8:A$258, 0))</f>
        <v>87.885002499999999</v>
      </c>
      <c r="H187" s="7">
        <f t="shared" si="34"/>
        <v>-8.9137965426330193E-4</v>
      </c>
      <c r="I187" s="7">
        <f t="shared" si="35"/>
        <v>1.084820218017847E-4</v>
      </c>
      <c r="J187" s="7">
        <f t="shared" si="36"/>
        <v>5.0996754751970064E-3</v>
      </c>
      <c r="K187" s="7">
        <f t="shared" si="37"/>
        <v>9.4942354292921107E-3</v>
      </c>
      <c r="L187" s="7">
        <f t="shared" si="38"/>
        <v>9.1883614088820228E-3</v>
      </c>
      <c r="M187" s="7">
        <f t="shared" si="39"/>
        <v>-1.4189556687780909E-2</v>
      </c>
      <c r="W187" s="8">
        <f t="shared" si="28"/>
        <v>-1.3639196412826261E-3</v>
      </c>
      <c r="X187" s="8">
        <f t="shared" si="29"/>
        <v>-1.393477322435336E-3</v>
      </c>
      <c r="Y187" s="8">
        <f t="shared" si="30"/>
        <v>5.1420448705999213E-3</v>
      </c>
      <c r="Z187" s="8">
        <f t="shared" si="31"/>
        <v>7.8247546017388859E-3</v>
      </c>
      <c r="AA187" s="8">
        <f t="shared" si="32"/>
        <v>1.1824481742124835E-2</v>
      </c>
      <c r="AB187" s="8">
        <f t="shared" si="33"/>
        <v>-1.447058123700576E-2</v>
      </c>
      <c r="AC187" s="8"/>
    </row>
    <row r="188" spans="1:29" x14ac:dyDescent="0.25">
      <c r="A188" s="1">
        <v>43187</v>
      </c>
      <c r="B188">
        <f>INDEX(SPY!H$8:H$258, MATCH(A188, SPY!A$8:A$258, 0))</f>
        <v>260.28999350000004</v>
      </c>
      <c r="C188">
        <f>INDEX(MSFT!H$8:H$258, MATCH(A188, MSFT!A$8:A$258, 0))</f>
        <v>89.604999499999991</v>
      </c>
      <c r="D188">
        <f>INDEX(F!H$8:H$258, MATCH(A188, F!A$8:A$258, 0))</f>
        <v>10.844999999999999</v>
      </c>
      <c r="E188">
        <f>INDEX(INTC!H$8:H$258, MATCH(A188, INTC!A$8:A$258, 0))</f>
        <v>50.049999</v>
      </c>
      <c r="F188">
        <f>INDEX(GE!H$8:H$258, MATCH(A188, GE!A$8:A$258, 0))</f>
        <v>13.6</v>
      </c>
      <c r="G188">
        <f>INDEX(CM!H$8:H$258, MATCH(A188, CM!A$8:A$258, 0))</f>
        <v>87.430000500000006</v>
      </c>
      <c r="H188" s="7">
        <f t="shared" si="34"/>
        <v>-1.1750919332407893E-2</v>
      </c>
      <c r="I188" s="7">
        <f t="shared" si="35"/>
        <v>-2.819805821487913E-2</v>
      </c>
      <c r="J188" s="7">
        <f t="shared" si="36"/>
        <v>4.6125461254603372E-4</v>
      </c>
      <c r="K188" s="7">
        <f t="shared" si="37"/>
        <v>-3.9347400365088277E-2</v>
      </c>
      <c r="L188" s="7">
        <f t="shared" si="38"/>
        <v>3.1866464339908945E-2</v>
      </c>
      <c r="M188" s="7">
        <f t="shared" si="39"/>
        <v>-5.1772428407223774E-3</v>
      </c>
      <c r="W188" s="8">
        <f t="shared" si="28"/>
        <v>-1.2223459319427218E-2</v>
      </c>
      <c r="X188" s="8">
        <f t="shared" si="29"/>
        <v>-2.9700017559116252E-2</v>
      </c>
      <c r="Y188" s="8">
        <f t="shared" si="30"/>
        <v>5.0362400794894872E-4</v>
      </c>
      <c r="Z188" s="8">
        <f t="shared" si="31"/>
        <v>-4.1016881192641498E-2</v>
      </c>
      <c r="AA188" s="8">
        <f t="shared" si="32"/>
        <v>3.4502584673151759E-2</v>
      </c>
      <c r="AB188" s="8">
        <f t="shared" si="33"/>
        <v>-5.4582673899472283E-3</v>
      </c>
      <c r="AC188" s="8"/>
    </row>
    <row r="189" spans="1:29" x14ac:dyDescent="0.25">
      <c r="A189" s="1">
        <v>43188</v>
      </c>
      <c r="B189">
        <f>INDEX(SPY!H$8:H$258, MATCH(A189, SPY!A$8:A$258, 0))</f>
        <v>262.1349945</v>
      </c>
      <c r="C189">
        <f>INDEX(MSFT!H$8:H$258, MATCH(A189, MSFT!A$8:A$258, 0))</f>
        <v>90.724998499999998</v>
      </c>
      <c r="D189">
        <f>INDEX(F!H$8:H$258, MATCH(A189, F!A$8:A$258, 0))</f>
        <v>11.004999999999999</v>
      </c>
      <c r="E189">
        <f>INDEX(INTC!H$8:H$258, MATCH(A189, INTC!A$8:A$258, 0))</f>
        <v>51.030000999999999</v>
      </c>
      <c r="F189">
        <f>INDEX(GE!H$8:H$258, MATCH(A189, GE!A$8:A$258, 0))</f>
        <v>13.530000000000001</v>
      </c>
      <c r="G189">
        <f>INDEX(CM!H$8:H$258, MATCH(A189, CM!A$8:A$258, 0))</f>
        <v>88.040001000000004</v>
      </c>
      <c r="H189" s="7">
        <f t="shared" si="34"/>
        <v>7.0882517425702252E-3</v>
      </c>
      <c r="I189" s="7">
        <f t="shared" si="35"/>
        <v>1.2499291403935639E-2</v>
      </c>
      <c r="J189" s="7">
        <f t="shared" si="36"/>
        <v>1.4753342554172445E-2</v>
      </c>
      <c r="K189" s="7">
        <f t="shared" si="37"/>
        <v>1.95804599316775E-2</v>
      </c>
      <c r="L189" s="7">
        <f t="shared" si="38"/>
        <v>-5.1470588235293024E-3</v>
      </c>
      <c r="M189" s="7">
        <f t="shared" si="39"/>
        <v>6.9770158585324279E-3</v>
      </c>
      <c r="W189" s="8">
        <f t="shared" si="28"/>
        <v>6.6157117555509012E-3</v>
      </c>
      <c r="X189" s="8">
        <f t="shared" si="29"/>
        <v>1.0997332059698519E-2</v>
      </c>
      <c r="Y189" s="8">
        <f t="shared" si="30"/>
        <v>1.4795711949575361E-2</v>
      </c>
      <c r="Z189" s="8">
        <f t="shared" si="31"/>
        <v>1.7910979104124276E-2</v>
      </c>
      <c r="AA189" s="8">
        <f t="shared" si="32"/>
        <v>-2.5109384902864905E-3</v>
      </c>
      <c r="AB189" s="8">
        <f t="shared" si="33"/>
        <v>6.695991309307577E-3</v>
      </c>
      <c r="AC189" s="8"/>
    </row>
    <row r="190" spans="1:29" x14ac:dyDescent="0.25">
      <c r="A190" s="1">
        <v>43192</v>
      </c>
      <c r="B190">
        <f>INDEX(SPY!H$8:H$258, MATCH(A190, SPY!A$8:A$258, 0))</f>
        <v>260.0099945</v>
      </c>
      <c r="C190">
        <f>INDEX(MSFT!H$8:H$258, MATCH(A190, MSFT!A$8:A$258, 0))</f>
        <v>89.494999000000007</v>
      </c>
      <c r="D190">
        <f>INDEX(F!H$8:H$258, MATCH(A190, F!A$8:A$258, 0))</f>
        <v>10.96</v>
      </c>
      <c r="E190">
        <f>INDEX(INTC!H$8:H$258, MATCH(A190, INTC!A$8:A$258, 0))</f>
        <v>50.304998499999996</v>
      </c>
      <c r="F190">
        <f>INDEX(GE!H$8:H$258, MATCH(A190, GE!A$8:A$258, 0))</f>
        <v>13.285</v>
      </c>
      <c r="G190">
        <f>INDEX(CM!H$8:H$258, MATCH(A190, CM!A$8:A$258, 0))</f>
        <v>87.805000500000006</v>
      </c>
      <c r="H190" s="7">
        <f t="shared" si="34"/>
        <v>-8.1065101744742431E-3</v>
      </c>
      <c r="I190" s="7">
        <f t="shared" si="35"/>
        <v>-1.3557448557025779E-2</v>
      </c>
      <c r="J190" s="7">
        <f t="shared" si="36"/>
        <v>-4.0890504316218228E-3</v>
      </c>
      <c r="K190" s="7">
        <f t="shared" si="37"/>
        <v>-1.420737773452135E-2</v>
      </c>
      <c r="L190" s="7">
        <f t="shared" si="38"/>
        <v>-1.8107908351810864E-2</v>
      </c>
      <c r="M190" s="7">
        <f t="shared" si="39"/>
        <v>-2.6692469028935855E-3</v>
      </c>
      <c r="W190" s="8">
        <f t="shared" si="28"/>
        <v>-8.579050161493568E-3</v>
      </c>
      <c r="X190" s="8">
        <f t="shared" si="29"/>
        <v>-1.50594079012629E-2</v>
      </c>
      <c r="Y190" s="8">
        <f t="shared" si="30"/>
        <v>-4.046681036218908E-3</v>
      </c>
      <c r="Z190" s="8">
        <f t="shared" si="31"/>
        <v>-1.5876858562074575E-2</v>
      </c>
      <c r="AA190" s="8">
        <f t="shared" si="32"/>
        <v>-1.5471788018568052E-2</v>
      </c>
      <c r="AB190" s="8">
        <f t="shared" si="33"/>
        <v>-2.9502714521184364E-3</v>
      </c>
      <c r="AC190" s="8"/>
    </row>
    <row r="191" spans="1:29" x14ac:dyDescent="0.25">
      <c r="A191" s="1">
        <v>43193</v>
      </c>
      <c r="B191">
        <f>INDEX(SPY!H$8:H$258, MATCH(A191, SPY!A$8:A$258, 0))</f>
        <v>259.81999200000001</v>
      </c>
      <c r="C191">
        <f>INDEX(MSFT!H$8:H$258, MATCH(A191, MSFT!A$8:A$258, 0))</f>
        <v>89.645000499999995</v>
      </c>
      <c r="D191">
        <f>INDEX(F!H$8:H$258, MATCH(A191, F!A$8:A$258, 0))</f>
        <v>11.08</v>
      </c>
      <c r="E191">
        <f>INDEX(INTC!H$8:H$258, MATCH(A191, INTC!A$8:A$258, 0))</f>
        <v>49.375</v>
      </c>
      <c r="F191">
        <f>INDEX(GE!H$8:H$258, MATCH(A191, GE!A$8:A$258, 0))</f>
        <v>13.125</v>
      </c>
      <c r="G191">
        <f>INDEX(CM!H$8:H$258, MATCH(A191, CM!A$8:A$258, 0))</f>
        <v>87.825001</v>
      </c>
      <c r="H191" s="7">
        <f t="shared" si="34"/>
        <v>-7.3075075581370162E-4</v>
      </c>
      <c r="I191" s="7">
        <f t="shared" si="35"/>
        <v>1.6760880683398597E-3</v>
      </c>
      <c r="J191" s="7">
        <f t="shared" si="36"/>
        <v>1.0948905109488979E-2</v>
      </c>
      <c r="K191" s="7">
        <f t="shared" si="37"/>
        <v>-1.8487198642894234E-2</v>
      </c>
      <c r="L191" s="7">
        <f t="shared" si="38"/>
        <v>-1.2043658261196849E-2</v>
      </c>
      <c r="M191" s="7">
        <f t="shared" si="39"/>
        <v>2.2778315455957156E-4</v>
      </c>
      <c r="W191" s="8">
        <f t="shared" si="28"/>
        <v>-1.2032907428330256E-3</v>
      </c>
      <c r="X191" s="8">
        <f t="shared" si="29"/>
        <v>1.7412872410273888E-4</v>
      </c>
      <c r="Y191" s="8">
        <f t="shared" si="30"/>
        <v>1.0991274504891894E-2</v>
      </c>
      <c r="Z191" s="8">
        <f t="shared" si="31"/>
        <v>-2.0156679470447459E-2</v>
      </c>
      <c r="AA191" s="8">
        <f t="shared" si="32"/>
        <v>-9.4075379279540371E-3</v>
      </c>
      <c r="AB191" s="8">
        <f t="shared" si="33"/>
        <v>-5.3241394665279096E-5</v>
      </c>
      <c r="AC191" s="8"/>
    </row>
    <row r="192" spans="1:29" x14ac:dyDescent="0.25">
      <c r="A192" s="1">
        <v>43194</v>
      </c>
      <c r="B192">
        <f>INDEX(SPY!H$8:H$258, MATCH(A192, SPY!A$8:A$258, 0))</f>
        <v>260.15499899999998</v>
      </c>
      <c r="C192">
        <f>INDEX(MSFT!H$8:H$258, MATCH(A192, MSFT!A$8:A$258, 0))</f>
        <v>90.09</v>
      </c>
      <c r="D192">
        <f>INDEX(F!H$8:H$258, MATCH(A192, F!A$8:A$258, 0))</f>
        <v>11.1</v>
      </c>
      <c r="E192">
        <f>INDEX(INTC!H$8:H$258, MATCH(A192, INTC!A$8:A$258, 0))</f>
        <v>49.045000000000002</v>
      </c>
      <c r="F192">
        <f>INDEX(GE!H$8:H$258, MATCH(A192, GE!A$8:A$258, 0))</f>
        <v>13.05</v>
      </c>
      <c r="G192">
        <f>INDEX(CM!H$8:H$258, MATCH(A192, CM!A$8:A$258, 0))</f>
        <v>87.170002000000011</v>
      </c>
      <c r="H192" s="7">
        <f t="shared" si="34"/>
        <v>1.2893811496998346E-3</v>
      </c>
      <c r="I192" s="7">
        <f t="shared" si="35"/>
        <v>4.9640191591053496E-3</v>
      </c>
      <c r="J192" s="7">
        <f t="shared" si="36"/>
        <v>1.8050541516245102E-3</v>
      </c>
      <c r="K192" s="7">
        <f t="shared" si="37"/>
        <v>-6.6835443037974339E-3</v>
      </c>
      <c r="L192" s="7">
        <f t="shared" si="38"/>
        <v>-5.7142857142856605E-3</v>
      </c>
      <c r="M192" s="7">
        <f t="shared" si="39"/>
        <v>-7.4580016230229185E-3</v>
      </c>
      <c r="W192" s="8">
        <f t="shared" si="28"/>
        <v>8.1684116268051046E-4</v>
      </c>
      <c r="X192" s="8">
        <f t="shared" si="29"/>
        <v>3.4620598148682289E-3</v>
      </c>
      <c r="Y192" s="8">
        <f t="shared" si="30"/>
        <v>1.8474235470274253E-3</v>
      </c>
      <c r="Z192" s="8">
        <f t="shared" si="31"/>
        <v>-8.3530251313506578E-3</v>
      </c>
      <c r="AA192" s="8">
        <f t="shared" si="32"/>
        <v>-3.0781653810428486E-3</v>
      </c>
      <c r="AB192" s="8">
        <f t="shared" si="33"/>
        <v>-7.7390261722477694E-3</v>
      </c>
      <c r="AC192" s="8"/>
    </row>
    <row r="193" spans="1:29" x14ac:dyDescent="0.25">
      <c r="A193" s="1">
        <v>43195</v>
      </c>
      <c r="B193">
        <f>INDEX(SPY!H$8:H$258, MATCH(A193, SPY!A$8:A$258, 0))</f>
        <v>265.59500149999997</v>
      </c>
      <c r="C193">
        <f>INDEX(MSFT!H$8:H$258, MATCH(A193, MSFT!A$8:A$258, 0))</f>
        <v>92.409999499999998</v>
      </c>
      <c r="D193">
        <f>INDEX(F!H$8:H$258, MATCH(A193, F!A$8:A$258, 0))</f>
        <v>11.344999999999999</v>
      </c>
      <c r="E193">
        <f>INDEX(INTC!H$8:H$258, MATCH(A193, INTC!A$8:A$258, 0))</f>
        <v>50.194999500000002</v>
      </c>
      <c r="F193">
        <f>INDEX(GE!H$8:H$258, MATCH(A193, GE!A$8:A$258, 0))</f>
        <v>13.36</v>
      </c>
      <c r="G193">
        <f>INDEX(CM!H$8:H$258, MATCH(A193, CM!A$8:A$258, 0))</f>
        <v>88.264999499999988</v>
      </c>
      <c r="H193" s="7">
        <f t="shared" si="34"/>
        <v>2.0910620671947926E-2</v>
      </c>
      <c r="I193" s="7">
        <f t="shared" si="35"/>
        <v>2.5752020202020141E-2</v>
      </c>
      <c r="J193" s="7">
        <f t="shared" si="36"/>
        <v>2.2072072072072003E-2</v>
      </c>
      <c r="K193" s="7">
        <f t="shared" si="37"/>
        <v>2.344784381690284E-2</v>
      </c>
      <c r="L193" s="7">
        <f t="shared" si="38"/>
        <v>2.3754789272030553E-2</v>
      </c>
      <c r="M193" s="7">
        <f t="shared" si="39"/>
        <v>1.2561632154143769E-2</v>
      </c>
      <c r="W193" s="8">
        <f t="shared" si="28"/>
        <v>2.0438080684928601E-2</v>
      </c>
      <c r="X193" s="8">
        <f t="shared" si="29"/>
        <v>2.4250060857783019E-2</v>
      </c>
      <c r="Y193" s="8">
        <f t="shared" si="30"/>
        <v>2.2114441467474918E-2</v>
      </c>
      <c r="Z193" s="8">
        <f t="shared" si="31"/>
        <v>2.1778362989349615E-2</v>
      </c>
      <c r="AA193" s="8">
        <f t="shared" si="32"/>
        <v>2.6390909605273363E-2</v>
      </c>
      <c r="AB193" s="8">
        <f t="shared" si="33"/>
        <v>1.2280607604918918E-2</v>
      </c>
      <c r="AC193" s="8"/>
    </row>
    <row r="194" spans="1:29" x14ac:dyDescent="0.25">
      <c r="A194" s="1">
        <v>43196</v>
      </c>
      <c r="B194">
        <f>INDEX(SPY!H$8:H$258, MATCH(A194, SPY!A$8:A$258, 0))</f>
        <v>261.57000700000003</v>
      </c>
      <c r="C194">
        <f>INDEX(MSFT!H$8:H$258, MATCH(A194, MSFT!A$8:A$258, 0))</f>
        <v>90.860000499999998</v>
      </c>
      <c r="D194">
        <f>INDEX(F!H$8:H$258, MATCH(A194, F!A$8:A$258, 0))</f>
        <v>11.23</v>
      </c>
      <c r="E194">
        <f>INDEX(INTC!H$8:H$258, MATCH(A194, INTC!A$8:A$258, 0))</f>
        <v>49.290000999999997</v>
      </c>
      <c r="F194">
        <f>INDEX(GE!H$8:H$258, MATCH(A194, GE!A$8:A$258, 0))</f>
        <v>13.190000000000001</v>
      </c>
      <c r="G194">
        <f>INDEX(CM!H$8:H$258, MATCH(A194, CM!A$8:A$258, 0))</f>
        <v>87.639999500000002</v>
      </c>
      <c r="H194" s="7">
        <f t="shared" si="34"/>
        <v>-1.5154631966972221E-2</v>
      </c>
      <c r="I194" s="7">
        <f t="shared" si="35"/>
        <v>-1.6773065776285387E-2</v>
      </c>
      <c r="J194" s="7">
        <f t="shared" si="36"/>
        <v>-1.0136624063463944E-2</v>
      </c>
      <c r="K194" s="7">
        <f t="shared" si="37"/>
        <v>-1.8029654527638852E-2</v>
      </c>
      <c r="L194" s="7">
        <f t="shared" si="38"/>
        <v>-1.2724550898203455E-2</v>
      </c>
      <c r="M194" s="7">
        <f t="shared" si="39"/>
        <v>-7.0809494538091045E-3</v>
      </c>
      <c r="W194" s="8">
        <f t="shared" si="28"/>
        <v>-1.5627171953991544E-2</v>
      </c>
      <c r="X194" s="8">
        <f t="shared" si="29"/>
        <v>-1.8275025120522509E-2</v>
      </c>
      <c r="Y194" s="8">
        <f t="shared" si="30"/>
        <v>-1.0094254668061029E-2</v>
      </c>
      <c r="Z194" s="8">
        <f t="shared" si="31"/>
        <v>-1.9699135355192077E-2</v>
      </c>
      <c r="AA194" s="8">
        <f t="shared" si="32"/>
        <v>-1.0088430564960643E-2</v>
      </c>
      <c r="AB194" s="8">
        <f t="shared" si="33"/>
        <v>-7.3619740030339553E-3</v>
      </c>
      <c r="AC194" s="8"/>
    </row>
    <row r="195" spans="1:29" x14ac:dyDescent="0.25">
      <c r="A195" s="1">
        <v>43199</v>
      </c>
      <c r="B195">
        <f>INDEX(SPY!H$8:H$258, MATCH(A195, SPY!A$8:A$258, 0))</f>
        <v>261.18499750000001</v>
      </c>
      <c r="C195">
        <f>INDEX(MSFT!H$8:H$258, MATCH(A195, MSFT!A$8:A$258, 0))</f>
        <v>90.904999000000004</v>
      </c>
      <c r="D195">
        <f>INDEX(F!H$8:H$258, MATCH(A195, F!A$8:A$258, 0))</f>
        <v>11.25</v>
      </c>
      <c r="E195">
        <f>INDEX(INTC!H$8:H$258, MATCH(A195, INTC!A$8:A$258, 0))</f>
        <v>49.354999499999998</v>
      </c>
      <c r="F195">
        <f>INDEX(GE!H$8:H$258, MATCH(A195, GE!A$8:A$258, 0))</f>
        <v>12.965</v>
      </c>
      <c r="G195">
        <f>INDEX(CM!H$8:H$258, MATCH(A195, CM!A$8:A$258, 0))</f>
        <v>87.834999499999995</v>
      </c>
      <c r="H195" s="7">
        <f t="shared" si="34"/>
        <v>-1.4719176117161772E-3</v>
      </c>
      <c r="I195" s="7">
        <f t="shared" si="35"/>
        <v>4.9525093277988147E-4</v>
      </c>
      <c r="J195" s="7">
        <f t="shared" si="36"/>
        <v>1.7809439002671036E-3</v>
      </c>
      <c r="K195" s="7">
        <f t="shared" si="37"/>
        <v>1.3186954490019491E-3</v>
      </c>
      <c r="L195" s="7">
        <f t="shared" si="38"/>
        <v>-1.7058377558756738E-2</v>
      </c>
      <c r="M195" s="7">
        <f t="shared" si="39"/>
        <v>2.2250114230088873E-3</v>
      </c>
      <c r="W195" s="8">
        <f t="shared" si="28"/>
        <v>-1.9444575987355014E-3</v>
      </c>
      <c r="X195" s="8">
        <f t="shared" si="29"/>
        <v>-1.0067084114572392E-3</v>
      </c>
      <c r="Y195" s="8">
        <f t="shared" si="30"/>
        <v>1.8233132956700187E-3</v>
      </c>
      <c r="Z195" s="8">
        <f t="shared" si="31"/>
        <v>-3.5078537855127534E-4</v>
      </c>
      <c r="AA195" s="8">
        <f t="shared" si="32"/>
        <v>-1.4422257225513926E-2</v>
      </c>
      <c r="AB195" s="8">
        <f t="shared" si="33"/>
        <v>1.9439868737840366E-3</v>
      </c>
      <c r="AC195" s="8"/>
    </row>
    <row r="196" spans="1:29" x14ac:dyDescent="0.25">
      <c r="A196" s="1">
        <v>43200</v>
      </c>
      <c r="B196">
        <f>INDEX(SPY!H$8:H$258, MATCH(A196, SPY!A$8:A$258, 0))</f>
        <v>264.7099915</v>
      </c>
      <c r="C196">
        <f>INDEX(MSFT!H$8:H$258, MATCH(A196, MSFT!A$8:A$258, 0))</f>
        <v>92.634997999999996</v>
      </c>
      <c r="D196">
        <f>INDEX(F!H$8:H$258, MATCH(A196, F!A$8:A$258, 0))</f>
        <v>11.445</v>
      </c>
      <c r="E196">
        <f>INDEX(INTC!H$8:H$258, MATCH(A196, INTC!A$8:A$258, 0))</f>
        <v>51.194999500000002</v>
      </c>
      <c r="F196">
        <f>INDEX(GE!H$8:H$258, MATCH(A196, GE!A$8:A$258, 0))</f>
        <v>13.030000000000001</v>
      </c>
      <c r="G196">
        <f>INDEX(CM!H$8:H$258, MATCH(A196, CM!A$8:A$258, 0))</f>
        <v>88.915001000000004</v>
      </c>
      <c r="H196" s="7">
        <f t="shared" si="34"/>
        <v>1.3496158024926345E-2</v>
      </c>
      <c r="I196" s="7">
        <f t="shared" si="35"/>
        <v>1.9030845597391099E-2</v>
      </c>
      <c r="J196" s="7">
        <f t="shared" si="36"/>
        <v>1.733333333333336E-2</v>
      </c>
      <c r="K196" s="7">
        <f t="shared" si="37"/>
        <v>3.7280924296230686E-2</v>
      </c>
      <c r="L196" s="7">
        <f t="shared" si="38"/>
        <v>5.0134978789048426E-3</v>
      </c>
      <c r="M196" s="7">
        <f t="shared" si="39"/>
        <v>1.2295799011190394E-2</v>
      </c>
      <c r="W196" s="8">
        <f t="shared" ref="W196:W253" si="40">H196-$P$4</f>
        <v>1.302361803790702E-2</v>
      </c>
      <c r="X196" s="8">
        <f t="shared" ref="X196:X253" si="41">I196-Q$4</f>
        <v>1.7528886253153977E-2</v>
      </c>
      <c r="Y196" s="8">
        <f t="shared" ref="Y196:Y253" si="42">J196-R$4</f>
        <v>1.7375702728736276E-2</v>
      </c>
      <c r="Z196" s="8">
        <f t="shared" ref="Z196:Z253" si="43">K196-S$4</f>
        <v>3.5611443468677464E-2</v>
      </c>
      <c r="AA196" s="8">
        <f t="shared" ref="AA196:AA253" si="44">L196-T$4</f>
        <v>7.649618212147654E-3</v>
      </c>
      <c r="AB196" s="8">
        <f t="shared" ref="AB196:AB253" si="45">M196-U$4</f>
        <v>1.2014774461965543E-2</v>
      </c>
      <c r="AC196" s="8"/>
    </row>
    <row r="197" spans="1:29" x14ac:dyDescent="0.25">
      <c r="A197" s="1">
        <v>43201</v>
      </c>
      <c r="B197">
        <f>INDEX(SPY!H$8:H$258, MATCH(A197, SPY!A$8:A$258, 0))</f>
        <v>263.61500550000005</v>
      </c>
      <c r="C197">
        <f>INDEX(MSFT!H$8:H$258, MATCH(A197, MSFT!A$8:A$258, 0))</f>
        <v>91.935001499999998</v>
      </c>
      <c r="D197">
        <f>INDEX(F!H$8:H$258, MATCH(A197, F!A$8:A$258, 0))</f>
        <v>11.405000000000001</v>
      </c>
      <c r="E197">
        <f>INDEX(INTC!H$8:H$258, MATCH(A197, INTC!A$8:A$258, 0))</f>
        <v>51.045000000000002</v>
      </c>
      <c r="F197">
        <f>INDEX(GE!H$8:H$258, MATCH(A197, GE!A$8:A$258, 0))</f>
        <v>12.940000000000001</v>
      </c>
      <c r="G197">
        <f>INDEX(CM!H$8:H$258, MATCH(A197, CM!A$8:A$258, 0))</f>
        <v>88.479999499999991</v>
      </c>
      <c r="H197" s="7">
        <f t="shared" ref="H197:H253" si="46">(B197-B196)/B196</f>
        <v>-4.1365495642802317E-3</v>
      </c>
      <c r="I197" s="7">
        <f t="shared" ref="I197:I253" si="47">(C197-C196)/C196</f>
        <v>-7.5565014855400276E-3</v>
      </c>
      <c r="J197" s="7">
        <f t="shared" ref="J197:J253" si="48">(D197-D196)/D196</f>
        <v>-3.4949759720401177E-3</v>
      </c>
      <c r="K197" s="7">
        <f t="shared" ref="K197:K253" si="49">(E197-E196)/E196</f>
        <v>-2.9299638922742803E-3</v>
      </c>
      <c r="L197" s="7">
        <f t="shared" ref="L197:L253" si="50">(F197-F196)/F196</f>
        <v>-6.9071373752877859E-3</v>
      </c>
      <c r="M197" s="7">
        <f t="shared" ref="M197:M253" si="51">(G197-G196)/G196</f>
        <v>-4.8923296981126128E-3</v>
      </c>
      <c r="W197" s="8">
        <f t="shared" si="40"/>
        <v>-4.6090895512995557E-3</v>
      </c>
      <c r="X197" s="8">
        <f t="shared" si="41"/>
        <v>-9.0584608297771489E-3</v>
      </c>
      <c r="Y197" s="8">
        <f t="shared" si="42"/>
        <v>-3.4526065766372028E-3</v>
      </c>
      <c r="Z197" s="8">
        <f t="shared" si="43"/>
        <v>-4.5994447198275043E-3</v>
      </c>
      <c r="AA197" s="8">
        <f t="shared" si="44"/>
        <v>-4.2710170420449736E-3</v>
      </c>
      <c r="AB197" s="8">
        <f t="shared" si="45"/>
        <v>-5.1733542473374637E-3</v>
      </c>
      <c r="AC197" s="8"/>
    </row>
    <row r="198" spans="1:29" x14ac:dyDescent="0.25">
      <c r="A198" s="1">
        <v>43202</v>
      </c>
      <c r="B198">
        <f>INDEX(SPY!H$8:H$258, MATCH(A198, SPY!A$8:A$258, 0))</f>
        <v>265.59500150000002</v>
      </c>
      <c r="C198">
        <f>INDEX(MSFT!H$8:H$258, MATCH(A198, MSFT!A$8:A$258, 0))</f>
        <v>93.005000999999993</v>
      </c>
      <c r="D198">
        <f>INDEX(F!H$8:H$258, MATCH(A198, F!A$8:A$258, 0))</f>
        <v>11.405000000000001</v>
      </c>
      <c r="E198">
        <f>INDEX(INTC!H$8:H$258, MATCH(A198, INTC!A$8:A$258, 0))</f>
        <v>52.1050015</v>
      </c>
      <c r="F198">
        <f>INDEX(GE!H$8:H$258, MATCH(A198, GE!A$8:A$258, 0))</f>
        <v>13.105</v>
      </c>
      <c r="G198">
        <f>INDEX(CM!H$8:H$258, MATCH(A198, CM!A$8:A$258, 0))</f>
        <v>88.095000999999996</v>
      </c>
      <c r="H198" s="7">
        <f t="shared" si="46"/>
        <v>7.5109381434660819E-3</v>
      </c>
      <c r="I198" s="7">
        <f t="shared" si="47"/>
        <v>1.1638652118801504E-2</v>
      </c>
      <c r="J198" s="7">
        <f t="shared" si="48"/>
        <v>0</v>
      </c>
      <c r="K198" s="7">
        <f t="shared" si="49"/>
        <v>2.0766020178274041E-2</v>
      </c>
      <c r="L198" s="7">
        <f t="shared" si="50"/>
        <v>1.2751159196290504E-2</v>
      </c>
      <c r="M198" s="7">
        <f t="shared" si="51"/>
        <v>-4.3512488943899096E-3</v>
      </c>
      <c r="W198" s="8">
        <f t="shared" si="40"/>
        <v>7.0383981564467579E-3</v>
      </c>
      <c r="X198" s="8">
        <f t="shared" si="41"/>
        <v>1.0136692774564384E-2</v>
      </c>
      <c r="Y198" s="8">
        <f t="shared" si="42"/>
        <v>4.2369395402914987E-5</v>
      </c>
      <c r="Z198" s="8">
        <f t="shared" si="43"/>
        <v>1.9096539350720816E-2</v>
      </c>
      <c r="AA198" s="8">
        <f t="shared" si="44"/>
        <v>1.5387279529533317E-2</v>
      </c>
      <c r="AB198" s="8">
        <f t="shared" si="45"/>
        <v>-4.6322734436147605E-3</v>
      </c>
      <c r="AC198" s="8"/>
    </row>
    <row r="199" spans="1:29" x14ac:dyDescent="0.25">
      <c r="A199" s="1">
        <v>43203</v>
      </c>
      <c r="B199">
        <f>INDEX(SPY!H$8:H$258, MATCH(A199, SPY!A$8:A$258, 0))</f>
        <v>266.27999899999998</v>
      </c>
      <c r="C199">
        <f>INDEX(MSFT!H$8:H$258, MATCH(A199, MSFT!A$8:A$258, 0))</f>
        <v>93.565002499999991</v>
      </c>
      <c r="D199">
        <f>INDEX(F!H$8:H$258, MATCH(A199, F!A$8:A$258, 0))</f>
        <v>11.315</v>
      </c>
      <c r="E199">
        <f>INDEX(INTC!H$8:H$258, MATCH(A199, INTC!A$8:A$258, 0))</f>
        <v>52.460000999999998</v>
      </c>
      <c r="F199">
        <f>INDEX(GE!H$8:H$258, MATCH(A199, GE!A$8:A$258, 0))</f>
        <v>13.45</v>
      </c>
      <c r="G199">
        <f>INDEX(CM!H$8:H$258, MATCH(A199, CM!A$8:A$258, 0))</f>
        <v>87.955002000000007</v>
      </c>
      <c r="H199" s="7">
        <f t="shared" si="46"/>
        <v>2.5791053902795369E-3</v>
      </c>
      <c r="I199" s="7">
        <f t="shared" si="47"/>
        <v>6.0211977203247224E-3</v>
      </c>
      <c r="J199" s="7">
        <f t="shared" si="48"/>
        <v>-7.8912757562474029E-3</v>
      </c>
      <c r="K199" s="7">
        <f t="shared" si="49"/>
        <v>6.8131559309138135E-3</v>
      </c>
      <c r="L199" s="7">
        <f t="shared" si="50"/>
        <v>2.6325829835940392E-2</v>
      </c>
      <c r="M199" s="7">
        <f t="shared" si="51"/>
        <v>-1.5891821148851441E-3</v>
      </c>
      <c r="W199" s="8">
        <f t="shared" si="40"/>
        <v>2.1065654032602129E-3</v>
      </c>
      <c r="X199" s="8">
        <f t="shared" si="41"/>
        <v>4.5192383760876021E-3</v>
      </c>
      <c r="Y199" s="8">
        <f t="shared" si="42"/>
        <v>-7.8489063608444872E-3</v>
      </c>
      <c r="Z199" s="8">
        <f t="shared" si="43"/>
        <v>5.1436751033605895E-3</v>
      </c>
      <c r="AA199" s="8">
        <f t="shared" si="44"/>
        <v>2.8961950169183202E-2</v>
      </c>
      <c r="AB199" s="8">
        <f t="shared" si="45"/>
        <v>-1.8702066641099948E-3</v>
      </c>
      <c r="AC199" s="8"/>
    </row>
    <row r="200" spans="1:29" x14ac:dyDescent="0.25">
      <c r="A200" s="1">
        <v>43206</v>
      </c>
      <c r="B200">
        <f>INDEX(SPY!H$8:H$258, MATCH(A200, SPY!A$8:A$258, 0))</f>
        <v>267.16499350000004</v>
      </c>
      <c r="C200">
        <f>INDEX(MSFT!H$8:H$258, MATCH(A200, MSFT!A$8:A$258, 0))</f>
        <v>94.119999000000007</v>
      </c>
      <c r="D200">
        <f>INDEX(F!H$8:H$258, MATCH(A200, F!A$8:A$258, 0))</f>
        <v>11.370000000000001</v>
      </c>
      <c r="E200">
        <f>INDEX(INTC!H$8:H$258, MATCH(A200, INTC!A$8:A$258, 0))</f>
        <v>52.345001499999995</v>
      </c>
      <c r="F200">
        <f>INDEX(GE!H$8:H$258, MATCH(A200, GE!A$8:A$258, 0))</f>
        <v>13.414999999999999</v>
      </c>
      <c r="G200">
        <f>INDEX(CM!H$8:H$258, MATCH(A200, CM!A$8:A$258, 0))</f>
        <v>87.875</v>
      </c>
      <c r="H200" s="7">
        <f t="shared" si="46"/>
        <v>3.323548532836151E-3</v>
      </c>
      <c r="I200" s="7">
        <f t="shared" si="47"/>
        <v>5.9316676660166358E-3</v>
      </c>
      <c r="J200" s="7">
        <f t="shared" si="48"/>
        <v>4.860804242156562E-3</v>
      </c>
      <c r="K200" s="7">
        <f t="shared" si="49"/>
        <v>-2.1921368243969963E-3</v>
      </c>
      <c r="L200" s="7">
        <f t="shared" si="50"/>
        <v>-2.6022304832713861E-3</v>
      </c>
      <c r="M200" s="7">
        <f t="shared" si="51"/>
        <v>-9.0957874118412782E-4</v>
      </c>
      <c r="W200" s="8">
        <f t="shared" si="40"/>
        <v>2.851008545816827E-3</v>
      </c>
      <c r="X200" s="8">
        <f t="shared" si="41"/>
        <v>4.4297083217795154E-3</v>
      </c>
      <c r="Y200" s="8">
        <f t="shared" si="42"/>
        <v>4.9031736375594768E-3</v>
      </c>
      <c r="Z200" s="8">
        <f t="shared" si="43"/>
        <v>-3.8616176519502207E-3</v>
      </c>
      <c r="AA200" s="8">
        <f t="shared" si="44"/>
        <v>3.3889849971425762E-5</v>
      </c>
      <c r="AB200" s="8">
        <f t="shared" si="45"/>
        <v>-1.1906032904089785E-3</v>
      </c>
      <c r="AC200" s="8"/>
    </row>
    <row r="201" spans="1:29" x14ac:dyDescent="0.25">
      <c r="A201" s="1">
        <v>43207</v>
      </c>
      <c r="B201">
        <f>INDEX(SPY!H$8:H$258, MATCH(A201, SPY!A$8:A$258, 0))</f>
        <v>269.7599945</v>
      </c>
      <c r="C201">
        <f>INDEX(MSFT!H$8:H$258, MATCH(A201, MSFT!A$8:A$258, 0))</f>
        <v>95.534999999999997</v>
      </c>
      <c r="D201">
        <f>INDEX(F!H$8:H$258, MATCH(A201, F!A$8:A$258, 0))</f>
        <v>11.405000000000001</v>
      </c>
      <c r="E201">
        <f>INDEX(INTC!H$8:H$258, MATCH(A201, INTC!A$8:A$258, 0))</f>
        <v>53.225000499999993</v>
      </c>
      <c r="F201">
        <f>INDEX(GE!H$8:H$258, MATCH(A201, GE!A$8:A$258, 0))</f>
        <v>13.585000000000001</v>
      </c>
      <c r="G201">
        <f>INDEX(CM!H$8:H$258, MATCH(A201, CM!A$8:A$258, 0))</f>
        <v>88.139999000000003</v>
      </c>
      <c r="H201" s="7">
        <f t="shared" si="46"/>
        <v>9.7131026262239992E-3</v>
      </c>
      <c r="I201" s="7">
        <f t="shared" si="47"/>
        <v>1.503400993448788E-2</v>
      </c>
      <c r="J201" s="7">
        <f t="shared" si="48"/>
        <v>3.0782761653474176E-3</v>
      </c>
      <c r="K201" s="7">
        <f t="shared" si="49"/>
        <v>1.6811519243150618E-2</v>
      </c>
      <c r="L201" s="7">
        <f t="shared" si="50"/>
        <v>1.2672381662318429E-2</v>
      </c>
      <c r="M201" s="7">
        <f t="shared" si="51"/>
        <v>3.0156358463727237E-3</v>
      </c>
      <c r="W201" s="8">
        <f t="shared" si="40"/>
        <v>9.2405626392046743E-3</v>
      </c>
      <c r="X201" s="8">
        <f t="shared" si="41"/>
        <v>1.353205059025076E-2</v>
      </c>
      <c r="Y201" s="8">
        <f t="shared" si="42"/>
        <v>3.1206455607503325E-3</v>
      </c>
      <c r="Z201" s="8">
        <f t="shared" si="43"/>
        <v>1.5142038415597393E-2</v>
      </c>
      <c r="AA201" s="8">
        <f t="shared" si="44"/>
        <v>1.5308501995561241E-2</v>
      </c>
      <c r="AB201" s="8">
        <f t="shared" si="45"/>
        <v>2.7346112971478728E-3</v>
      </c>
      <c r="AC201" s="8"/>
    </row>
    <row r="202" spans="1:29" x14ac:dyDescent="0.25">
      <c r="A202" s="1">
        <v>43208</v>
      </c>
      <c r="B202">
        <f>INDEX(SPY!H$8:H$258, MATCH(A202, SPY!A$8:A$258, 0))</f>
        <v>270.5400085</v>
      </c>
      <c r="C202">
        <f>INDEX(MSFT!H$8:H$258, MATCH(A202, MSFT!A$8:A$258, 0))</f>
        <v>96.330001500000009</v>
      </c>
      <c r="D202">
        <f>INDEX(F!H$8:H$258, MATCH(A202, F!A$8:A$258, 0))</f>
        <v>11.355</v>
      </c>
      <c r="E202">
        <f>INDEX(INTC!H$8:H$258, MATCH(A202, INTC!A$8:A$258, 0))</f>
        <v>53.565000499999996</v>
      </c>
      <c r="F202">
        <f>INDEX(GE!H$8:H$258, MATCH(A202, GE!A$8:A$258, 0))</f>
        <v>13.77</v>
      </c>
      <c r="G202">
        <f>INDEX(CM!H$8:H$258, MATCH(A202, CM!A$8:A$258, 0))</f>
        <v>88.020000500000009</v>
      </c>
      <c r="H202" s="7">
        <f t="shared" si="46"/>
        <v>2.891511031670021E-3</v>
      </c>
      <c r="I202" s="7">
        <f t="shared" si="47"/>
        <v>8.3215732454075698E-3</v>
      </c>
      <c r="J202" s="7">
        <f t="shared" si="48"/>
        <v>-4.3840420868040955E-3</v>
      </c>
      <c r="K202" s="7">
        <f t="shared" si="49"/>
        <v>6.3879755153784063E-3</v>
      </c>
      <c r="L202" s="7">
        <f t="shared" si="50"/>
        <v>1.3617960986381943E-2</v>
      </c>
      <c r="M202" s="7">
        <f t="shared" si="51"/>
        <v>-1.3614533850856308E-3</v>
      </c>
      <c r="W202" s="8">
        <f t="shared" si="40"/>
        <v>2.418971044650697E-3</v>
      </c>
      <c r="X202" s="8">
        <f t="shared" si="41"/>
        <v>6.8196139011704494E-3</v>
      </c>
      <c r="Y202" s="8">
        <f t="shared" si="42"/>
        <v>-4.3416726914011806E-3</v>
      </c>
      <c r="Z202" s="8">
        <f t="shared" si="43"/>
        <v>4.7184946878251824E-3</v>
      </c>
      <c r="AA202" s="8">
        <f t="shared" si="44"/>
        <v>1.6254081319624754E-2</v>
      </c>
      <c r="AB202" s="8">
        <f t="shared" si="45"/>
        <v>-1.6424779343104815E-3</v>
      </c>
      <c r="AC202" s="8"/>
    </row>
    <row r="203" spans="1:29" x14ac:dyDescent="0.25">
      <c r="A203" s="1">
        <v>43209</v>
      </c>
      <c r="B203">
        <f>INDEX(SPY!H$8:H$258, MATCH(A203, SPY!A$8:A$258, 0))</f>
        <v>269.27000450000003</v>
      </c>
      <c r="C203">
        <f>INDEX(MSFT!H$8:H$258, MATCH(A203, MSFT!A$8:A$258, 0))</f>
        <v>96.275001500000002</v>
      </c>
      <c r="D203">
        <f>INDEX(F!H$8:H$258, MATCH(A203, F!A$8:A$258, 0))</f>
        <v>11.07</v>
      </c>
      <c r="E203">
        <f>INDEX(INTC!H$8:H$258, MATCH(A203, INTC!A$8:A$258, 0))</f>
        <v>52.585001000000005</v>
      </c>
      <c r="F203">
        <f>INDEX(GE!H$8:H$258, MATCH(A203, GE!A$8:A$258, 0))</f>
        <v>13.83</v>
      </c>
      <c r="G203">
        <f>INDEX(CM!H$8:H$258, MATCH(A203, CM!A$8:A$258, 0))</f>
        <v>87.580002000000007</v>
      </c>
      <c r="H203" s="7">
        <f t="shared" si="46"/>
        <v>-4.6943297113113376E-3</v>
      </c>
      <c r="I203" s="7">
        <f t="shared" si="47"/>
        <v>-5.7095400335903466E-4</v>
      </c>
      <c r="J203" s="7">
        <f t="shared" si="48"/>
        <v>-2.5099075297225902E-2</v>
      </c>
      <c r="K203" s="7">
        <f t="shared" si="49"/>
        <v>-1.829551929155664E-2</v>
      </c>
      <c r="L203" s="7">
        <f t="shared" si="50"/>
        <v>4.3572984749455698E-3</v>
      </c>
      <c r="M203" s="7">
        <f t="shared" si="51"/>
        <v>-4.9988468245918891E-3</v>
      </c>
      <c r="W203" s="8">
        <f t="shared" si="40"/>
        <v>-5.1668696983306617E-3</v>
      </c>
      <c r="X203" s="8">
        <f t="shared" si="41"/>
        <v>-2.0729133475961554E-3</v>
      </c>
      <c r="Y203" s="8">
        <f t="shared" si="42"/>
        <v>-2.5056705901822986E-2</v>
      </c>
      <c r="Z203" s="8">
        <f t="shared" si="43"/>
        <v>-1.9965000119109864E-2</v>
      </c>
      <c r="AA203" s="8">
        <f t="shared" si="44"/>
        <v>6.993418808188382E-3</v>
      </c>
      <c r="AB203" s="8">
        <f t="shared" si="45"/>
        <v>-5.2798713738167399E-3</v>
      </c>
      <c r="AC203" s="8"/>
    </row>
    <row r="204" spans="1:29" x14ac:dyDescent="0.25">
      <c r="A204" s="1">
        <v>43210</v>
      </c>
      <c r="B204">
        <f>INDEX(SPY!H$8:H$258, MATCH(A204, SPY!A$8:A$258, 0))</f>
        <v>267.7099915</v>
      </c>
      <c r="C204">
        <f>INDEX(MSFT!H$8:H$258, MATCH(A204, MSFT!A$8:A$258, 0))</f>
        <v>95.455002000000007</v>
      </c>
      <c r="D204">
        <f>INDEX(F!H$8:H$258, MATCH(A204, F!A$8:A$258, 0))</f>
        <v>10.914999999999999</v>
      </c>
      <c r="E204">
        <f>INDEX(INTC!H$8:H$258, MATCH(A204, INTC!A$8:A$258, 0))</f>
        <v>51.849998499999998</v>
      </c>
      <c r="F204">
        <f>INDEX(GE!H$8:H$258, MATCH(A204, GE!A$8:A$258, 0))</f>
        <v>14.739999999999998</v>
      </c>
      <c r="G204">
        <f>INDEX(CM!H$8:H$258, MATCH(A204, CM!A$8:A$258, 0))</f>
        <v>86.795002000000011</v>
      </c>
      <c r="H204" s="7">
        <f t="shared" si="46"/>
        <v>-5.7934897089513219E-3</v>
      </c>
      <c r="I204" s="7">
        <f t="shared" si="47"/>
        <v>-8.5172629158566607E-3</v>
      </c>
      <c r="J204" s="7">
        <f t="shared" si="48"/>
        <v>-1.4001806684733616E-2</v>
      </c>
      <c r="K204" s="7">
        <f t="shared" si="49"/>
        <v>-1.3977417248694305E-2</v>
      </c>
      <c r="L204" s="7">
        <f t="shared" si="50"/>
        <v>6.5798987707881298E-2</v>
      </c>
      <c r="M204" s="7">
        <f t="shared" si="51"/>
        <v>-8.9632334102937843E-3</v>
      </c>
      <c r="W204" s="8">
        <f t="shared" si="40"/>
        <v>-6.2660296959706459E-3</v>
      </c>
      <c r="X204" s="8">
        <f t="shared" si="41"/>
        <v>-1.0019222260093781E-2</v>
      </c>
      <c r="Y204" s="8">
        <f t="shared" si="42"/>
        <v>-1.39594372893307E-2</v>
      </c>
      <c r="Z204" s="8">
        <f t="shared" si="43"/>
        <v>-1.5646898076247528E-2</v>
      </c>
      <c r="AA204" s="8">
        <f t="shared" si="44"/>
        <v>6.8435108041124112E-2</v>
      </c>
      <c r="AB204" s="8">
        <f t="shared" si="45"/>
        <v>-9.2442579595186352E-3</v>
      </c>
      <c r="AC204" s="8"/>
    </row>
    <row r="205" spans="1:29" x14ac:dyDescent="0.25">
      <c r="A205" s="1">
        <v>43213</v>
      </c>
      <c r="B205">
        <f>INDEX(SPY!H$8:H$258, MATCH(A205, SPY!A$8:A$258, 0))</f>
        <v>266.9150085</v>
      </c>
      <c r="C205">
        <f>INDEX(MSFT!H$8:H$258, MATCH(A205, MSFT!A$8:A$258, 0))</f>
        <v>95.544997999999993</v>
      </c>
      <c r="D205">
        <f>INDEX(F!H$8:H$258, MATCH(A205, F!A$8:A$258, 0))</f>
        <v>10.94</v>
      </c>
      <c r="E205">
        <f>INDEX(INTC!H$8:H$258, MATCH(A205, INTC!A$8:A$258, 0))</f>
        <v>51.3949985</v>
      </c>
      <c r="F205">
        <f>INDEX(GE!H$8:H$258, MATCH(A205, GE!A$8:A$258, 0))</f>
        <v>14.635</v>
      </c>
      <c r="G205">
        <f>INDEX(CM!H$8:H$258, MATCH(A205, CM!A$8:A$258, 0))</f>
        <v>86.255000999999993</v>
      </c>
      <c r="H205" s="7">
        <f t="shared" si="46"/>
        <v>-2.9695679102063025E-3</v>
      </c>
      <c r="I205" s="7">
        <f t="shared" si="47"/>
        <v>9.4281072876605334E-4</v>
      </c>
      <c r="J205" s="7">
        <f t="shared" si="48"/>
        <v>2.2904260192396111E-3</v>
      </c>
      <c r="K205" s="7">
        <f t="shared" si="49"/>
        <v>-8.775313657916466E-3</v>
      </c>
      <c r="L205" s="7">
        <f t="shared" si="50"/>
        <v>-7.1234735413838986E-3</v>
      </c>
      <c r="M205" s="7">
        <f t="shared" si="51"/>
        <v>-6.2215679193142696E-3</v>
      </c>
      <c r="W205" s="8">
        <f t="shared" si="40"/>
        <v>-3.4421078972256265E-3</v>
      </c>
      <c r="X205" s="8">
        <f t="shared" si="41"/>
        <v>-5.5914861547106743E-4</v>
      </c>
      <c r="Y205" s="8">
        <f t="shared" si="42"/>
        <v>2.332795414642526E-3</v>
      </c>
      <c r="Z205" s="8">
        <f t="shared" si="43"/>
        <v>-1.0444794485469691E-2</v>
      </c>
      <c r="AA205" s="8">
        <f t="shared" si="44"/>
        <v>-4.4873532081410872E-3</v>
      </c>
      <c r="AB205" s="8">
        <f t="shared" si="45"/>
        <v>-6.5025924685391204E-3</v>
      </c>
      <c r="AC205" s="8"/>
    </row>
    <row r="206" spans="1:29" x14ac:dyDescent="0.25">
      <c r="A206" s="1">
        <v>43214</v>
      </c>
      <c r="B206">
        <f>INDEX(SPY!H$8:H$258, MATCH(A206, SPY!A$8:A$258, 0))</f>
        <v>265.35501099999999</v>
      </c>
      <c r="C206">
        <f>INDEX(MSFT!H$8:H$258, MATCH(A206, MSFT!A$8:A$258, 0))</f>
        <v>94.680000500000006</v>
      </c>
      <c r="D206">
        <f>INDEX(F!H$8:H$258, MATCH(A206, F!A$8:A$258, 0))</f>
        <v>11.005000000000001</v>
      </c>
      <c r="E206">
        <f>INDEX(INTC!H$8:H$258, MATCH(A206, INTC!A$8:A$258, 0))</f>
        <v>51.66</v>
      </c>
      <c r="F206">
        <f>INDEX(GE!H$8:H$258, MATCH(A206, GE!A$8:A$258, 0))</f>
        <v>14.67</v>
      </c>
      <c r="G206">
        <f>INDEX(CM!H$8:H$258, MATCH(A206, CM!A$8:A$258, 0))</f>
        <v>86.255000999999993</v>
      </c>
      <c r="H206" s="7">
        <f t="shared" si="46"/>
        <v>-5.8445477036560443E-3</v>
      </c>
      <c r="I206" s="7">
        <f t="shared" si="47"/>
        <v>-9.0532996818942536E-3</v>
      </c>
      <c r="J206" s="7">
        <f t="shared" si="48"/>
        <v>5.9414990859233347E-3</v>
      </c>
      <c r="K206" s="7">
        <f t="shared" si="49"/>
        <v>5.1561729299398028E-3</v>
      </c>
      <c r="L206" s="7">
        <f t="shared" si="50"/>
        <v>2.3915271609156229E-3</v>
      </c>
      <c r="M206" s="7">
        <f t="shared" si="51"/>
        <v>0</v>
      </c>
      <c r="W206" s="8">
        <f t="shared" si="40"/>
        <v>-6.3170876906753683E-3</v>
      </c>
      <c r="X206" s="8">
        <f t="shared" si="41"/>
        <v>-1.0555259026131374E-2</v>
      </c>
      <c r="Y206" s="8">
        <f t="shared" si="42"/>
        <v>5.9838684813262495E-3</v>
      </c>
      <c r="Z206" s="8">
        <f t="shared" si="43"/>
        <v>3.4866921023865784E-3</v>
      </c>
      <c r="AA206" s="8">
        <f t="shared" si="44"/>
        <v>5.0276474941584343E-3</v>
      </c>
      <c r="AB206" s="8">
        <f t="shared" si="45"/>
        <v>-2.8102454922485066E-4</v>
      </c>
      <c r="AC206" s="8"/>
    </row>
    <row r="207" spans="1:29" x14ac:dyDescent="0.25">
      <c r="A207" s="1">
        <v>43215</v>
      </c>
      <c r="B207">
        <f>INDEX(SPY!H$8:H$258, MATCH(A207, SPY!A$8:A$258, 0))</f>
        <v>263.27000450000003</v>
      </c>
      <c r="C207">
        <f>INDEX(MSFT!H$8:H$258, MATCH(A207, MSFT!A$8:A$258, 0))</f>
        <v>92.805000500000006</v>
      </c>
      <c r="D207">
        <f>INDEX(F!H$8:H$258, MATCH(A207, F!A$8:A$258, 0))</f>
        <v>11.035</v>
      </c>
      <c r="E207">
        <f>INDEX(INTC!H$8:H$258, MATCH(A207, INTC!A$8:A$258, 0))</f>
        <v>51.620001000000002</v>
      </c>
      <c r="F207">
        <f>INDEX(GE!H$8:H$258, MATCH(A207, GE!A$8:A$258, 0))</f>
        <v>14.385000000000002</v>
      </c>
      <c r="G207">
        <f>INDEX(CM!H$8:H$258, MATCH(A207, CM!A$8:A$258, 0))</f>
        <v>85.980003500000009</v>
      </c>
      <c r="H207" s="7">
        <f t="shared" si="46"/>
        <v>-7.8574227490279553E-3</v>
      </c>
      <c r="I207" s="7">
        <f t="shared" si="47"/>
        <v>-1.9803548691362752E-2</v>
      </c>
      <c r="J207" s="7">
        <f t="shared" si="48"/>
        <v>2.7260336210812685E-3</v>
      </c>
      <c r="K207" s="7">
        <f t="shared" si="49"/>
        <v>-7.7427409988375083E-4</v>
      </c>
      <c r="L207" s="7">
        <f t="shared" si="50"/>
        <v>-1.9427402862985575E-2</v>
      </c>
      <c r="M207" s="7">
        <f t="shared" si="51"/>
        <v>-3.1881919519076186E-3</v>
      </c>
      <c r="W207" s="8">
        <f t="shared" si="40"/>
        <v>-8.3299627360472802E-3</v>
      </c>
      <c r="X207" s="8">
        <f t="shared" si="41"/>
        <v>-2.1305508035599875E-2</v>
      </c>
      <c r="Y207" s="8">
        <f t="shared" si="42"/>
        <v>2.7684030164841834E-3</v>
      </c>
      <c r="Z207" s="8">
        <f t="shared" si="43"/>
        <v>-2.4437549274369751E-3</v>
      </c>
      <c r="AA207" s="8">
        <f t="shared" si="44"/>
        <v>-1.6791282529742765E-2</v>
      </c>
      <c r="AB207" s="8">
        <f t="shared" si="45"/>
        <v>-3.4692165011324695E-3</v>
      </c>
      <c r="AC207" s="8"/>
    </row>
    <row r="208" spans="1:29" x14ac:dyDescent="0.25">
      <c r="A208" s="1">
        <v>43216</v>
      </c>
      <c r="B208">
        <f>INDEX(SPY!H$8:H$258, MATCH(A208, SPY!A$8:A$258, 0))</f>
        <v>265.5500035</v>
      </c>
      <c r="C208">
        <f>INDEX(MSFT!H$8:H$258, MATCH(A208, MSFT!A$8:A$258, 0))</f>
        <v>93.905002499999995</v>
      </c>
      <c r="D208">
        <f>INDEX(F!H$8:H$258, MATCH(A208, F!A$8:A$258, 0))</f>
        <v>11.425000000000001</v>
      </c>
      <c r="E208">
        <f>INDEX(INTC!H$8:H$258, MATCH(A208, INTC!A$8:A$258, 0))</f>
        <v>52.654998500000005</v>
      </c>
      <c r="F208">
        <f>INDEX(GE!H$8:H$258, MATCH(A208, GE!A$8:A$258, 0))</f>
        <v>14.245000000000001</v>
      </c>
      <c r="G208">
        <f>INDEX(CM!H$8:H$258, MATCH(A208, CM!A$8:A$258, 0))</f>
        <v>86.734996999999993</v>
      </c>
      <c r="H208" s="7">
        <f t="shared" si="46"/>
        <v>8.6603067612283768E-3</v>
      </c>
      <c r="I208" s="7">
        <f t="shared" si="47"/>
        <v>1.1852831141356324E-2</v>
      </c>
      <c r="J208" s="7">
        <f t="shared" si="48"/>
        <v>3.5342093339374769E-2</v>
      </c>
      <c r="K208" s="7">
        <f t="shared" si="49"/>
        <v>2.0050319255127541E-2</v>
      </c>
      <c r="L208" s="7">
        <f t="shared" si="50"/>
        <v>-9.7323600973236394E-3</v>
      </c>
      <c r="M208" s="7">
        <f t="shared" si="51"/>
        <v>8.7810359300576606E-3</v>
      </c>
      <c r="W208" s="8">
        <f t="shared" si="40"/>
        <v>8.1877667742090519E-3</v>
      </c>
      <c r="X208" s="8">
        <f t="shared" si="41"/>
        <v>1.0350871797119203E-2</v>
      </c>
      <c r="Y208" s="8">
        <f t="shared" si="42"/>
        <v>3.5384462734777682E-2</v>
      </c>
      <c r="Z208" s="8">
        <f t="shared" si="43"/>
        <v>1.8380838427574316E-2</v>
      </c>
      <c r="AA208" s="8">
        <f t="shared" si="44"/>
        <v>-7.0962397640808271E-3</v>
      </c>
      <c r="AB208" s="8">
        <f t="shared" si="45"/>
        <v>8.5000113808328098E-3</v>
      </c>
      <c r="AC208" s="8"/>
    </row>
    <row r="209" spans="1:29" x14ac:dyDescent="0.25">
      <c r="A209" s="1">
        <v>43217</v>
      </c>
      <c r="B209">
        <f>INDEX(SPY!H$8:H$258, MATCH(A209, SPY!A$8:A$258, 0))</f>
        <v>266.77999899999998</v>
      </c>
      <c r="C209">
        <f>INDEX(MSFT!H$8:H$258, MATCH(A209, MSFT!A$8:A$258, 0))</f>
        <v>96.709998999999996</v>
      </c>
      <c r="D209">
        <f>INDEX(F!H$8:H$258, MATCH(A209, F!A$8:A$258, 0))</f>
        <v>11.445</v>
      </c>
      <c r="E209">
        <f>INDEX(INTC!H$8:H$258, MATCH(A209, INTC!A$8:A$258, 0))</f>
        <v>54.084999499999995</v>
      </c>
      <c r="F209">
        <f>INDEX(GE!H$8:H$258, MATCH(A209, GE!A$8:A$258, 0))</f>
        <v>14.3</v>
      </c>
      <c r="G209">
        <f>INDEX(CM!H$8:H$258, MATCH(A209, CM!A$8:A$258, 0))</f>
        <v>87.110000499999998</v>
      </c>
      <c r="H209" s="7">
        <f t="shared" si="46"/>
        <v>4.6318790577608588E-3</v>
      </c>
      <c r="I209" s="7">
        <f t="shared" si="47"/>
        <v>2.9870575851377052E-2</v>
      </c>
      <c r="J209" s="7">
        <f t="shared" si="48"/>
        <v>1.7505470459518225E-3</v>
      </c>
      <c r="K209" s="7">
        <f t="shared" si="49"/>
        <v>2.715793449315149E-2</v>
      </c>
      <c r="L209" s="7">
        <f t="shared" si="50"/>
        <v>3.8610038610038407E-3</v>
      </c>
      <c r="M209" s="7">
        <f t="shared" si="51"/>
        <v>4.3235546546454067E-3</v>
      </c>
      <c r="W209" s="8">
        <f t="shared" si="40"/>
        <v>4.1593390707415348E-3</v>
      </c>
      <c r="X209" s="8">
        <f t="shared" si="41"/>
        <v>2.836861650713993E-2</v>
      </c>
      <c r="Y209" s="8">
        <f t="shared" si="42"/>
        <v>1.7929164413547376E-3</v>
      </c>
      <c r="Z209" s="8">
        <f t="shared" si="43"/>
        <v>2.5488453665598265E-2</v>
      </c>
      <c r="AA209" s="8">
        <f t="shared" si="44"/>
        <v>6.4971241942466526E-3</v>
      </c>
      <c r="AB209" s="8">
        <f t="shared" si="45"/>
        <v>4.0425301054205559E-3</v>
      </c>
      <c r="AC209" s="8"/>
    </row>
    <row r="210" spans="1:29" x14ac:dyDescent="0.25">
      <c r="A210" s="1">
        <v>43220</v>
      </c>
      <c r="B210">
        <f>INDEX(SPY!H$8:H$258, MATCH(A210, SPY!A$8:A$258, 0))</f>
        <v>265.88501000000002</v>
      </c>
      <c r="C210">
        <f>INDEX(MSFT!H$8:H$258, MATCH(A210, MSFT!A$8:A$258, 0))</f>
        <v>94.924999499999998</v>
      </c>
      <c r="D210">
        <f>INDEX(F!H$8:H$258, MATCH(A210, F!A$8:A$258, 0))</f>
        <v>11.385</v>
      </c>
      <c r="E210">
        <f>INDEX(INTC!H$8:H$258, MATCH(A210, INTC!A$8:A$258, 0))</f>
        <v>52.09</v>
      </c>
      <c r="F210">
        <f>INDEX(GE!H$8:H$258, MATCH(A210, GE!A$8:A$258, 0))</f>
        <v>14.219999999999999</v>
      </c>
      <c r="G210">
        <f>INDEX(CM!H$8:H$258, MATCH(A210, CM!A$8:A$258, 0))</f>
        <v>87.25</v>
      </c>
      <c r="H210" s="7">
        <f t="shared" si="46"/>
        <v>-3.3547829798138383E-3</v>
      </c>
      <c r="I210" s="7">
        <f t="shared" si="47"/>
        <v>-1.8457238325480678E-2</v>
      </c>
      <c r="J210" s="7">
        <f t="shared" si="48"/>
        <v>-5.2424639580603317E-3</v>
      </c>
      <c r="K210" s="7">
        <f t="shared" si="49"/>
        <v>-3.6886373642288597E-2</v>
      </c>
      <c r="L210" s="7">
        <f t="shared" si="50"/>
        <v>-5.5944055944057236E-3</v>
      </c>
      <c r="M210" s="7">
        <f t="shared" si="51"/>
        <v>1.6071576075814835E-3</v>
      </c>
      <c r="W210" s="8">
        <f t="shared" si="40"/>
        <v>-3.8273229668331623E-3</v>
      </c>
      <c r="X210" s="8">
        <f t="shared" si="41"/>
        <v>-1.99591976697178E-2</v>
      </c>
      <c r="Y210" s="8">
        <f t="shared" si="42"/>
        <v>-5.2000945626574169E-3</v>
      </c>
      <c r="Z210" s="8">
        <f t="shared" si="43"/>
        <v>-3.8555854469841819E-2</v>
      </c>
      <c r="AA210" s="8">
        <f t="shared" si="44"/>
        <v>-2.9582852611629118E-3</v>
      </c>
      <c r="AB210" s="8">
        <f t="shared" si="45"/>
        <v>1.3261330583566328E-3</v>
      </c>
      <c r="AC210" s="8"/>
    </row>
    <row r="211" spans="1:29" x14ac:dyDescent="0.25">
      <c r="A211" s="1">
        <v>43221</v>
      </c>
      <c r="B211">
        <f>INDEX(SPY!H$8:H$258, MATCH(A211, SPY!A$8:A$258, 0))</f>
        <v>264.425003</v>
      </c>
      <c r="C211">
        <f>INDEX(MSFT!H$8:H$258, MATCH(A211, MSFT!A$8:A$258, 0))</f>
        <v>94.104999499999991</v>
      </c>
      <c r="D211">
        <f>INDEX(F!H$8:H$258, MATCH(A211, F!A$8:A$258, 0))</f>
        <v>11.254999999999999</v>
      </c>
      <c r="E211">
        <f>INDEX(INTC!H$8:H$258, MATCH(A211, INTC!A$8:A$258, 0))</f>
        <v>52.485000499999998</v>
      </c>
      <c r="F211">
        <f>INDEX(GE!H$8:H$258, MATCH(A211, GE!A$8:A$258, 0))</f>
        <v>14.065000000000001</v>
      </c>
      <c r="G211">
        <f>INDEX(CM!H$8:H$258, MATCH(A211, CM!A$8:A$258, 0))</f>
        <v>87.045002000000011</v>
      </c>
      <c r="H211" s="7">
        <f t="shared" si="46"/>
        <v>-5.4911218951381223E-3</v>
      </c>
      <c r="I211" s="7">
        <f t="shared" si="47"/>
        <v>-8.6383987813453446E-3</v>
      </c>
      <c r="J211" s="7">
        <f t="shared" si="48"/>
        <v>-1.1418533157663661E-2</v>
      </c>
      <c r="K211" s="7">
        <f t="shared" si="49"/>
        <v>7.5830389710116091E-3</v>
      </c>
      <c r="L211" s="7">
        <f t="shared" si="50"/>
        <v>-1.0900140646975922E-2</v>
      </c>
      <c r="M211" s="7">
        <f t="shared" si="51"/>
        <v>-2.349547277936838E-3</v>
      </c>
      <c r="W211" s="8">
        <f t="shared" si="40"/>
        <v>-5.9636618821574464E-3</v>
      </c>
      <c r="X211" s="8">
        <f t="shared" si="41"/>
        <v>-1.0140358125582465E-2</v>
      </c>
      <c r="Y211" s="8">
        <f t="shared" si="42"/>
        <v>-1.1376163762260746E-2</v>
      </c>
      <c r="Z211" s="8">
        <f t="shared" si="43"/>
        <v>5.9135581434583851E-3</v>
      </c>
      <c r="AA211" s="8">
        <f t="shared" si="44"/>
        <v>-8.2640203137331093E-3</v>
      </c>
      <c r="AB211" s="8">
        <f t="shared" si="45"/>
        <v>-2.6305718271616889E-3</v>
      </c>
      <c r="AC211" s="8"/>
    </row>
    <row r="212" spans="1:29" x14ac:dyDescent="0.25">
      <c r="A212" s="1">
        <v>43222</v>
      </c>
      <c r="B212">
        <f>INDEX(SPY!H$8:H$258, MATCH(A212, SPY!A$8:A$258, 0))</f>
        <v>263.98001099999999</v>
      </c>
      <c r="C212">
        <f>INDEX(MSFT!H$8:H$258, MATCH(A212, MSFT!A$8:A$258, 0))</f>
        <v>94.25</v>
      </c>
      <c r="D212">
        <f>INDEX(F!H$8:H$258, MATCH(A212, F!A$8:A$258, 0))</f>
        <v>11.234999999999999</v>
      </c>
      <c r="E212">
        <f>INDEX(INTC!H$8:H$258, MATCH(A212, INTC!A$8:A$258, 0))</f>
        <v>52.700000500000002</v>
      </c>
      <c r="F212">
        <f>INDEX(GE!H$8:H$258, MATCH(A212, GE!A$8:A$258, 0))</f>
        <v>14.14</v>
      </c>
      <c r="G212">
        <f>INDEX(CM!H$8:H$258, MATCH(A212, CM!A$8:A$258, 0))</f>
        <v>87.075001</v>
      </c>
      <c r="H212" s="7">
        <f t="shared" si="46"/>
        <v>-1.6828665782411408E-3</v>
      </c>
      <c r="I212" s="7">
        <f t="shared" si="47"/>
        <v>1.5408373707074827E-3</v>
      </c>
      <c r="J212" s="7">
        <f t="shared" si="48"/>
        <v>-1.7769880053309262E-3</v>
      </c>
      <c r="K212" s="7">
        <f t="shared" si="49"/>
        <v>4.0964084586415008E-3</v>
      </c>
      <c r="L212" s="7">
        <f t="shared" si="50"/>
        <v>5.3323853537148441E-3</v>
      </c>
      <c r="M212" s="7">
        <f t="shared" si="51"/>
        <v>3.4463782308821647E-4</v>
      </c>
      <c r="W212" s="8">
        <f t="shared" si="40"/>
        <v>-2.1554065652604651E-3</v>
      </c>
      <c r="X212" s="8">
        <f t="shared" si="41"/>
        <v>3.887802647036193E-5</v>
      </c>
      <c r="Y212" s="8">
        <f t="shared" si="42"/>
        <v>-1.7346186099280111E-3</v>
      </c>
      <c r="Z212" s="8">
        <f t="shared" si="43"/>
        <v>2.4269276310882764E-3</v>
      </c>
      <c r="AA212" s="8">
        <f t="shared" si="44"/>
        <v>7.9685056869576564E-3</v>
      </c>
      <c r="AB212" s="8">
        <f t="shared" si="45"/>
        <v>6.3613273863365812E-5</v>
      </c>
      <c r="AC212" s="8"/>
    </row>
    <row r="213" spans="1:29" x14ac:dyDescent="0.25">
      <c r="A213" s="1">
        <v>43223</v>
      </c>
      <c r="B213">
        <f>INDEX(SPY!H$8:H$258, MATCH(A213, SPY!A$8:A$258, 0))</f>
        <v>262.44000249999999</v>
      </c>
      <c r="C213">
        <f>INDEX(MSFT!H$8:H$258, MATCH(A213, MSFT!A$8:A$258, 0))</f>
        <v>93.514999499999988</v>
      </c>
      <c r="D213">
        <f>INDEX(F!H$8:H$258, MATCH(A213, F!A$8:A$258, 0))</f>
        <v>11.184999999999999</v>
      </c>
      <c r="E213">
        <f>INDEX(INTC!H$8:H$258, MATCH(A213, INTC!A$8:A$258, 0))</f>
        <v>52.084998999999996</v>
      </c>
      <c r="F213">
        <f>INDEX(GE!H$8:H$258, MATCH(A213, GE!A$8:A$258, 0))</f>
        <v>14.059999999999999</v>
      </c>
      <c r="G213">
        <f>INDEX(CM!H$8:H$258, MATCH(A213, CM!A$8:A$258, 0))</f>
        <v>87.08499900000001</v>
      </c>
      <c r="H213" s="7">
        <f t="shared" si="46"/>
        <v>-5.8338072423218404E-3</v>
      </c>
      <c r="I213" s="7">
        <f t="shared" si="47"/>
        <v>-7.7984137931035799E-3</v>
      </c>
      <c r="J213" s="7">
        <f t="shared" si="48"/>
        <v>-4.4503782821540463E-3</v>
      </c>
      <c r="K213" s="7">
        <f t="shared" si="49"/>
        <v>-1.1669857574289877E-2</v>
      </c>
      <c r="L213" s="7">
        <f t="shared" si="50"/>
        <v>-5.657708628005788E-3</v>
      </c>
      <c r="M213" s="7">
        <f t="shared" si="51"/>
        <v>1.1482055567257663E-4</v>
      </c>
      <c r="W213" s="8">
        <f t="shared" si="40"/>
        <v>-6.3063472293411645E-3</v>
      </c>
      <c r="X213" s="8">
        <f t="shared" si="41"/>
        <v>-9.3003731373407002E-3</v>
      </c>
      <c r="Y213" s="8">
        <f t="shared" si="42"/>
        <v>-4.4080088867511314E-3</v>
      </c>
      <c r="Z213" s="8">
        <f t="shared" si="43"/>
        <v>-1.3339338401843101E-2</v>
      </c>
      <c r="AA213" s="8">
        <f t="shared" si="44"/>
        <v>-3.0215882947629761E-3</v>
      </c>
      <c r="AB213" s="8">
        <f t="shared" si="45"/>
        <v>-1.6620399355227403E-4</v>
      </c>
      <c r="AC213" s="8"/>
    </row>
    <row r="214" spans="1:29" x14ac:dyDescent="0.25">
      <c r="A214" s="1">
        <v>43224</v>
      </c>
      <c r="B214">
        <f>INDEX(SPY!H$8:H$258, MATCH(A214, SPY!A$8:A$258, 0))</f>
        <v>263.76998900000001</v>
      </c>
      <c r="C214">
        <f>INDEX(MSFT!H$8:H$258, MATCH(A214, MSFT!A$8:A$258, 0))</f>
        <v>94.240002000000004</v>
      </c>
      <c r="D214">
        <f>INDEX(F!H$8:H$258, MATCH(A214, F!A$8:A$258, 0))</f>
        <v>11.26</v>
      </c>
      <c r="E214">
        <f>INDEX(INTC!H$8:H$258, MATCH(A214, INTC!A$8:A$258, 0))</f>
        <v>52.199998999999998</v>
      </c>
      <c r="F214">
        <f>INDEX(GE!H$8:H$258, MATCH(A214, GE!A$8:A$258, 0))</f>
        <v>13.984999999999999</v>
      </c>
      <c r="G214">
        <f>INDEX(CM!H$8:H$258, MATCH(A214, CM!A$8:A$258, 0))</f>
        <v>87.110000499999998</v>
      </c>
      <c r="H214" s="7">
        <f t="shared" si="46"/>
        <v>5.0677735380680704E-3</v>
      </c>
      <c r="I214" s="7">
        <f t="shared" si="47"/>
        <v>7.7527937109171082E-3</v>
      </c>
      <c r="J214" s="7">
        <f t="shared" si="48"/>
        <v>6.7054090299509227E-3</v>
      </c>
      <c r="K214" s="7">
        <f t="shared" si="49"/>
        <v>2.2079293886518459E-3</v>
      </c>
      <c r="L214" s="7">
        <f t="shared" si="50"/>
        <v>-5.334281650071074E-3</v>
      </c>
      <c r="M214" s="7">
        <f t="shared" si="51"/>
        <v>2.8709307328564918E-4</v>
      </c>
      <c r="W214" s="8">
        <f t="shared" si="40"/>
        <v>4.5952335510487463E-3</v>
      </c>
      <c r="X214" s="8">
        <f t="shared" si="41"/>
        <v>6.250834366679987E-3</v>
      </c>
      <c r="Y214" s="8">
        <f t="shared" si="42"/>
        <v>6.7477784253538375E-3</v>
      </c>
      <c r="Z214" s="8">
        <f t="shared" si="43"/>
        <v>5.3844856109862152E-4</v>
      </c>
      <c r="AA214" s="8">
        <f t="shared" si="44"/>
        <v>-2.6981613168282621E-3</v>
      </c>
      <c r="AB214" s="8">
        <f t="shared" si="45"/>
        <v>6.0685240607985243E-6</v>
      </c>
      <c r="AC214" s="8"/>
    </row>
    <row r="215" spans="1:29" x14ac:dyDescent="0.25">
      <c r="A215" s="1">
        <v>43227</v>
      </c>
      <c r="B215">
        <f>INDEX(SPY!H$8:H$258, MATCH(A215, SPY!A$8:A$258, 0))</f>
        <v>266.90501399999999</v>
      </c>
      <c r="C215">
        <f>INDEX(MSFT!H$8:H$258, MATCH(A215, MSFT!A$8:A$258, 0))</f>
        <v>95.694999499999994</v>
      </c>
      <c r="D215">
        <f>INDEX(F!H$8:H$258, MATCH(A215, F!A$8:A$258, 0))</f>
        <v>11.35</v>
      </c>
      <c r="E215">
        <f>INDEX(INTC!H$8:H$258, MATCH(A215, INTC!A$8:A$258, 0))</f>
        <v>53.095001499999995</v>
      </c>
      <c r="F215">
        <f>INDEX(GE!H$8:H$258, MATCH(A215, GE!A$8:A$258, 0))</f>
        <v>14.08</v>
      </c>
      <c r="G215">
        <f>INDEX(CM!H$8:H$258, MATCH(A215, CM!A$8:A$258, 0))</f>
        <v>87.790000500000005</v>
      </c>
      <c r="H215" s="7">
        <f t="shared" si="46"/>
        <v>1.1885449940250726E-2</v>
      </c>
      <c r="I215" s="7">
        <f t="shared" si="47"/>
        <v>1.5439277049251233E-2</v>
      </c>
      <c r="J215" s="7">
        <f t="shared" si="48"/>
        <v>7.9928952042628652E-3</v>
      </c>
      <c r="K215" s="7">
        <f t="shared" si="49"/>
        <v>1.7145642090912624E-2</v>
      </c>
      <c r="L215" s="7">
        <f t="shared" si="50"/>
        <v>6.7929924919557126E-3</v>
      </c>
      <c r="M215" s="7">
        <f t="shared" si="51"/>
        <v>7.8062219733313724E-3</v>
      </c>
      <c r="W215" s="8">
        <f t="shared" si="40"/>
        <v>1.1412909953231401E-2</v>
      </c>
      <c r="X215" s="8">
        <f t="shared" si="41"/>
        <v>1.3937317705014112E-2</v>
      </c>
      <c r="Y215" s="8">
        <f t="shared" si="42"/>
        <v>8.0352645996657809E-3</v>
      </c>
      <c r="Z215" s="8">
        <f t="shared" si="43"/>
        <v>1.5476161263359399E-2</v>
      </c>
      <c r="AA215" s="8">
        <f t="shared" si="44"/>
        <v>9.429112825198524E-3</v>
      </c>
      <c r="AB215" s="8">
        <f t="shared" si="45"/>
        <v>7.5251974241065216E-3</v>
      </c>
      <c r="AC215" s="8"/>
    </row>
    <row r="216" spans="1:29" x14ac:dyDescent="0.25">
      <c r="A216" s="1">
        <v>43228</v>
      </c>
      <c r="B216">
        <f>INDEX(SPY!H$8:H$258, MATCH(A216, SPY!A$8:A$258, 0))</f>
        <v>266.71000649999996</v>
      </c>
      <c r="C216">
        <f>INDEX(MSFT!H$8:H$258, MATCH(A216, MSFT!A$8:A$258, 0))</f>
        <v>95.829997999999989</v>
      </c>
      <c r="D216">
        <f>INDEX(F!H$8:H$258, MATCH(A216, F!A$8:A$258, 0))</f>
        <v>11.295</v>
      </c>
      <c r="E216">
        <f>INDEX(INTC!H$8:H$258, MATCH(A216, INTC!A$8:A$258, 0))</f>
        <v>53.460000999999998</v>
      </c>
      <c r="F216">
        <f>INDEX(GE!H$8:H$258, MATCH(A216, GE!A$8:A$258, 0))</f>
        <v>14.225</v>
      </c>
      <c r="G216">
        <f>INDEX(CM!H$8:H$258, MATCH(A216, CM!A$8:A$258, 0))</f>
        <v>87.774997499999998</v>
      </c>
      <c r="H216" s="7">
        <f t="shared" si="46"/>
        <v>-7.3062509046769382E-4</v>
      </c>
      <c r="I216" s="7">
        <f t="shared" si="47"/>
        <v>1.4107163457375293E-3</v>
      </c>
      <c r="J216" s="7">
        <f t="shared" si="48"/>
        <v>-4.8458149779735437E-3</v>
      </c>
      <c r="K216" s="7">
        <f t="shared" si="49"/>
        <v>6.8744606778098176E-3</v>
      </c>
      <c r="L216" s="7">
        <f t="shared" si="50"/>
        <v>1.0298295454545425E-2</v>
      </c>
      <c r="M216" s="7">
        <f t="shared" si="51"/>
        <v>-1.708964564820478E-4</v>
      </c>
      <c r="W216" s="8">
        <f t="shared" si="40"/>
        <v>-1.2031650774870181E-3</v>
      </c>
      <c r="X216" s="8">
        <f t="shared" si="41"/>
        <v>-9.1242998499591445E-5</v>
      </c>
      <c r="Y216" s="8">
        <f t="shared" si="42"/>
        <v>-4.8034455825706288E-3</v>
      </c>
      <c r="Z216" s="8">
        <f t="shared" si="43"/>
        <v>5.2049798502565928E-3</v>
      </c>
      <c r="AA216" s="8">
        <f t="shared" si="44"/>
        <v>1.2934415787788237E-2</v>
      </c>
      <c r="AB216" s="8">
        <f t="shared" si="45"/>
        <v>-4.5192100570689848E-4</v>
      </c>
      <c r="AC216" s="8"/>
    </row>
    <row r="217" spans="1:29" x14ac:dyDescent="0.25">
      <c r="A217" s="1">
        <v>43229</v>
      </c>
      <c r="B217">
        <f>INDEX(SPY!H$8:H$258, MATCH(A217, SPY!A$8:A$258, 0))</f>
        <v>268.58999649999998</v>
      </c>
      <c r="C217">
        <f>INDEX(MSFT!H$8:H$258, MATCH(A217, MSFT!A$8:A$258, 0))</f>
        <v>96.475002000000003</v>
      </c>
      <c r="D217">
        <f>INDEX(F!H$8:H$258, MATCH(A217, F!A$8:A$258, 0))</f>
        <v>11.135000000000002</v>
      </c>
      <c r="E217">
        <f>INDEX(INTC!H$8:H$258, MATCH(A217, INTC!A$8:A$258, 0))</f>
        <v>54.049999</v>
      </c>
      <c r="F217">
        <f>INDEX(GE!H$8:H$258, MATCH(A217, GE!A$8:A$258, 0))</f>
        <v>14.484999999999999</v>
      </c>
      <c r="G217">
        <f>INDEX(CM!H$8:H$258, MATCH(A217, CM!A$8:A$258, 0))</f>
        <v>88.504997500000002</v>
      </c>
      <c r="H217" s="7">
        <f t="shared" si="46"/>
        <v>7.0488168954396576E-3</v>
      </c>
      <c r="I217" s="7">
        <f t="shared" si="47"/>
        <v>6.7307107738853802E-3</v>
      </c>
      <c r="J217" s="7">
        <f t="shared" si="48"/>
        <v>-1.4165559982292906E-2</v>
      </c>
      <c r="K217" s="7">
        <f t="shared" si="49"/>
        <v>1.1036251196478679E-2</v>
      </c>
      <c r="L217" s="7">
        <f t="shared" si="50"/>
        <v>1.8277680140597524E-2</v>
      </c>
      <c r="M217" s="7">
        <f t="shared" si="51"/>
        <v>8.3167191203850962E-3</v>
      </c>
      <c r="W217" s="8">
        <f t="shared" si="40"/>
        <v>6.5762769084203336E-3</v>
      </c>
      <c r="X217" s="8">
        <f t="shared" si="41"/>
        <v>5.2287514296482599E-3</v>
      </c>
      <c r="Y217" s="8">
        <f t="shared" si="42"/>
        <v>-1.412319058688999E-2</v>
      </c>
      <c r="Z217" s="8">
        <f t="shared" si="43"/>
        <v>9.3667703689254544E-3</v>
      </c>
      <c r="AA217" s="8">
        <f t="shared" si="44"/>
        <v>2.0913800473840335E-2</v>
      </c>
      <c r="AB217" s="8">
        <f t="shared" si="45"/>
        <v>8.0356945711602453E-3</v>
      </c>
      <c r="AC217" s="8"/>
    </row>
    <row r="218" spans="1:29" x14ac:dyDescent="0.25">
      <c r="A218" s="1">
        <v>43230</v>
      </c>
      <c r="B218">
        <f>INDEX(SPY!H$8:H$258, MATCH(A218, SPY!A$8:A$258, 0))</f>
        <v>271.17999250000003</v>
      </c>
      <c r="C218">
        <f>INDEX(MSFT!H$8:H$258, MATCH(A218, MSFT!A$8:A$258, 0))</f>
        <v>97.685001499999998</v>
      </c>
      <c r="D218">
        <f>INDEX(F!H$8:H$258, MATCH(A218, F!A$8:A$258, 0))</f>
        <v>11.125</v>
      </c>
      <c r="E218">
        <f>INDEX(INTC!H$8:H$258, MATCH(A218, INTC!A$8:A$258, 0))</f>
        <v>54.764999500000002</v>
      </c>
      <c r="F218">
        <f>INDEX(GE!H$8:H$258, MATCH(A218, GE!A$8:A$258, 0))</f>
        <v>14.725</v>
      </c>
      <c r="G218">
        <f>INDEX(CM!H$8:H$258, MATCH(A218, CM!A$8:A$258, 0))</f>
        <v>89.650001500000002</v>
      </c>
      <c r="H218" s="7">
        <f t="shared" si="46"/>
        <v>9.6429354545974014E-3</v>
      </c>
      <c r="I218" s="7">
        <f t="shared" si="47"/>
        <v>1.2542103912057912E-2</v>
      </c>
      <c r="J218" s="7">
        <f t="shared" si="48"/>
        <v>-8.9806915132479225E-4</v>
      </c>
      <c r="K218" s="7">
        <f t="shared" si="49"/>
        <v>1.3228501632349746E-2</v>
      </c>
      <c r="L218" s="7">
        <f t="shared" si="50"/>
        <v>1.656886434242321E-2</v>
      </c>
      <c r="M218" s="7">
        <f t="shared" si="51"/>
        <v>1.2937167757108858E-2</v>
      </c>
      <c r="W218" s="8">
        <f t="shared" si="40"/>
        <v>9.1703954675780765E-3</v>
      </c>
      <c r="X218" s="8">
        <f t="shared" si="41"/>
        <v>1.1040144567820792E-2</v>
      </c>
      <c r="Y218" s="8">
        <f t="shared" si="42"/>
        <v>-8.5569975592187731E-4</v>
      </c>
      <c r="Z218" s="8">
        <f t="shared" si="43"/>
        <v>1.1559020804796521E-2</v>
      </c>
      <c r="AA218" s="8">
        <f t="shared" si="44"/>
        <v>1.9204984675666021E-2</v>
      </c>
      <c r="AB218" s="8">
        <f t="shared" si="45"/>
        <v>1.2656143207884007E-2</v>
      </c>
      <c r="AC218" s="8"/>
    </row>
    <row r="219" spans="1:29" x14ac:dyDescent="0.25">
      <c r="A219" s="1">
        <v>43231</v>
      </c>
      <c r="B219">
        <f>INDEX(SPY!H$8:H$258, MATCH(A219, SPY!A$8:A$258, 0))</f>
        <v>272.50500499999998</v>
      </c>
      <c r="C219">
        <f>INDEX(MSFT!H$8:H$258, MATCH(A219, MSFT!A$8:A$258, 0))</f>
        <v>97.75</v>
      </c>
      <c r="D219">
        <f>INDEX(F!H$8:H$258, MATCH(A219, F!A$8:A$258, 0))</f>
        <v>11.205</v>
      </c>
      <c r="E219">
        <f>INDEX(INTC!H$8:H$258, MATCH(A219, INTC!A$8:A$258, 0))</f>
        <v>54.6449985</v>
      </c>
      <c r="F219">
        <f>INDEX(GE!H$8:H$258, MATCH(A219, GE!A$8:A$258, 0))</f>
        <v>14.67</v>
      </c>
      <c r="G219">
        <f>INDEX(CM!H$8:H$258, MATCH(A219, CM!A$8:A$258, 0))</f>
        <v>90.034999999999997</v>
      </c>
      <c r="H219" s="7">
        <f t="shared" si="46"/>
        <v>4.8860997737506648E-3</v>
      </c>
      <c r="I219" s="7">
        <f t="shared" si="47"/>
        <v>6.6538873933478431E-4</v>
      </c>
      <c r="J219" s="7">
        <f t="shared" si="48"/>
        <v>7.1910112359550625E-3</v>
      </c>
      <c r="K219" s="7">
        <f t="shared" si="49"/>
        <v>-2.1911987783365546E-3</v>
      </c>
      <c r="L219" s="7">
        <f t="shared" si="50"/>
        <v>-3.7351443123938687E-3</v>
      </c>
      <c r="M219" s="7">
        <f t="shared" si="51"/>
        <v>4.2944617240189857E-3</v>
      </c>
      <c r="W219" s="8">
        <f t="shared" si="40"/>
        <v>4.4135597867313407E-3</v>
      </c>
      <c r="X219" s="8">
        <f t="shared" si="41"/>
        <v>-8.3657060490233647E-4</v>
      </c>
      <c r="Y219" s="8">
        <f t="shared" si="42"/>
        <v>7.2333806313579774E-3</v>
      </c>
      <c r="Z219" s="8">
        <f t="shared" si="43"/>
        <v>-3.860679605889779E-3</v>
      </c>
      <c r="AA219" s="8">
        <f t="shared" si="44"/>
        <v>-1.0990239791510569E-3</v>
      </c>
      <c r="AB219" s="8">
        <f t="shared" si="45"/>
        <v>4.0134371747941348E-3</v>
      </c>
      <c r="AC219" s="8"/>
    </row>
    <row r="220" spans="1:29" x14ac:dyDescent="0.25">
      <c r="A220" s="1">
        <v>43234</v>
      </c>
      <c r="B220">
        <f>INDEX(SPY!H$8:H$258, MATCH(A220, SPY!A$8:A$258, 0))</f>
        <v>273.16000350000002</v>
      </c>
      <c r="C220">
        <f>INDEX(MSFT!H$8:H$258, MATCH(A220, MSFT!A$8:A$258, 0))</f>
        <v>97.974998499999998</v>
      </c>
      <c r="D220">
        <f>INDEX(F!H$8:H$258, MATCH(A220, F!A$8:A$258, 0))</f>
        <v>11.205</v>
      </c>
      <c r="E220">
        <f>INDEX(INTC!H$8:H$258, MATCH(A220, INTC!A$8:A$258, 0))</f>
        <v>54.835001000000005</v>
      </c>
      <c r="F220">
        <f>INDEX(GE!H$8:H$258, MATCH(A220, GE!A$8:A$258, 0))</f>
        <v>14.705</v>
      </c>
      <c r="G220">
        <f>INDEX(CM!H$8:H$258, MATCH(A220, CM!A$8:A$258, 0))</f>
        <v>90.460002500000002</v>
      </c>
      <c r="H220" s="7">
        <f t="shared" si="46"/>
        <v>2.4036200729598833E-3</v>
      </c>
      <c r="I220" s="7">
        <f t="shared" si="47"/>
        <v>2.3017749360613616E-3</v>
      </c>
      <c r="J220" s="7">
        <f t="shared" si="48"/>
        <v>0</v>
      </c>
      <c r="K220" s="7">
        <f t="shared" si="49"/>
        <v>3.4770336758268121E-3</v>
      </c>
      <c r="L220" s="7">
        <f t="shared" si="50"/>
        <v>2.3858214042263219E-3</v>
      </c>
      <c r="M220" s="7">
        <f t="shared" si="51"/>
        <v>4.7204142833343152E-3</v>
      </c>
      <c r="W220" s="8">
        <f t="shared" si="40"/>
        <v>1.9310800859405593E-3</v>
      </c>
      <c r="X220" s="8">
        <f t="shared" si="41"/>
        <v>7.9981559182424082E-4</v>
      </c>
      <c r="Y220" s="8">
        <f t="shared" si="42"/>
        <v>4.2369395402914987E-5</v>
      </c>
      <c r="Z220" s="8">
        <f t="shared" si="43"/>
        <v>1.8075528482735877E-3</v>
      </c>
      <c r="AA220" s="8">
        <f t="shared" si="44"/>
        <v>5.0219417374691338E-3</v>
      </c>
      <c r="AB220" s="8">
        <f t="shared" si="45"/>
        <v>4.4393897341094644E-3</v>
      </c>
      <c r="AC220" s="8"/>
    </row>
    <row r="221" spans="1:29" x14ac:dyDescent="0.25">
      <c r="A221" s="1">
        <v>43235</v>
      </c>
      <c r="B221">
        <f>INDEX(SPY!H$8:H$258, MATCH(A221, SPY!A$8:A$258, 0))</f>
        <v>271.34500100000002</v>
      </c>
      <c r="C221">
        <f>INDEX(MSFT!H$8:H$258, MATCH(A221, MSFT!A$8:A$258, 0))</f>
        <v>97.279999000000004</v>
      </c>
      <c r="D221">
        <f>INDEX(F!H$8:H$258, MATCH(A221, F!A$8:A$258, 0))</f>
        <v>11.16</v>
      </c>
      <c r="E221">
        <f>INDEX(INTC!H$8:H$258, MATCH(A221, INTC!A$8:A$258, 0))</f>
        <v>54.25</v>
      </c>
      <c r="F221">
        <f>INDEX(GE!H$8:H$258, MATCH(A221, GE!A$8:A$258, 0))</f>
        <v>14.705</v>
      </c>
      <c r="G221">
        <f>INDEX(CM!H$8:H$258, MATCH(A221, CM!A$8:A$258, 0))</f>
        <v>90.315002499999991</v>
      </c>
      <c r="H221" s="7">
        <f t="shared" si="46"/>
        <v>-6.6444665278384777E-3</v>
      </c>
      <c r="I221" s="7">
        <f t="shared" si="47"/>
        <v>-7.093641343612722E-3</v>
      </c>
      <c r="J221" s="7">
        <f t="shared" si="48"/>
        <v>-4.016064257028106E-3</v>
      </c>
      <c r="K221" s="7">
        <f t="shared" si="49"/>
        <v>-1.0668386784564943E-2</v>
      </c>
      <c r="L221" s="7">
        <f t="shared" si="50"/>
        <v>0</v>
      </c>
      <c r="M221" s="7">
        <f t="shared" si="51"/>
        <v>-1.6029183726809009E-3</v>
      </c>
      <c r="W221" s="8">
        <f t="shared" si="40"/>
        <v>-7.1170065148578017E-3</v>
      </c>
      <c r="X221" s="8">
        <f t="shared" si="41"/>
        <v>-8.5956006878498432E-3</v>
      </c>
      <c r="Y221" s="8">
        <f t="shared" si="42"/>
        <v>-3.9736948616251912E-3</v>
      </c>
      <c r="Z221" s="8">
        <f t="shared" si="43"/>
        <v>-1.2337867612118168E-2</v>
      </c>
      <c r="AA221" s="8">
        <f t="shared" si="44"/>
        <v>2.6361203332428119E-3</v>
      </c>
      <c r="AB221" s="8">
        <f t="shared" si="45"/>
        <v>-1.8839429219057516E-3</v>
      </c>
      <c r="AC221" s="8"/>
    </row>
    <row r="222" spans="1:29" x14ac:dyDescent="0.25">
      <c r="A222" s="1">
        <v>43236</v>
      </c>
      <c r="B222">
        <f>INDEX(SPY!H$8:H$258, MATCH(A222, SPY!A$8:A$258, 0))</f>
        <v>271.69000249999999</v>
      </c>
      <c r="C222">
        <f>INDEX(MSFT!H$8:H$258, MATCH(A222, MSFT!A$8:A$258, 0))</f>
        <v>97.255001499999992</v>
      </c>
      <c r="D222">
        <f>INDEX(F!H$8:H$258, MATCH(A222, F!A$8:A$258, 0))</f>
        <v>11.305</v>
      </c>
      <c r="E222">
        <f>INDEX(INTC!H$8:H$258, MATCH(A222, INTC!A$8:A$258, 0))</f>
        <v>54.404998500000005</v>
      </c>
      <c r="F222">
        <f>INDEX(GE!H$8:H$258, MATCH(A222, GE!A$8:A$258, 0))</f>
        <v>14.870000000000001</v>
      </c>
      <c r="G222">
        <f>INDEX(CM!H$8:H$258, MATCH(A222, CM!A$8:A$258, 0))</f>
        <v>90.959998999999996</v>
      </c>
      <c r="H222" s="7">
        <f t="shared" si="46"/>
        <v>1.2714496258582873E-3</v>
      </c>
      <c r="I222" s="7">
        <f t="shared" si="47"/>
        <v>-2.5696443520740575E-4</v>
      </c>
      <c r="J222" s="7">
        <f t="shared" si="48"/>
        <v>1.2992831541218599E-2</v>
      </c>
      <c r="K222" s="7">
        <f t="shared" si="49"/>
        <v>2.8571152073733628E-3</v>
      </c>
      <c r="L222" s="7">
        <f t="shared" si="50"/>
        <v>1.1220673240394486E-2</v>
      </c>
      <c r="M222" s="7">
        <f t="shared" si="51"/>
        <v>7.1416318678616539E-3</v>
      </c>
      <c r="W222" s="8">
        <f t="shared" si="40"/>
        <v>7.9890963883896317E-4</v>
      </c>
      <c r="X222" s="8">
        <f t="shared" si="41"/>
        <v>-1.7589237794445266E-3</v>
      </c>
      <c r="Y222" s="8">
        <f t="shared" si="42"/>
        <v>1.3035200936621515E-2</v>
      </c>
      <c r="Z222" s="8">
        <f t="shared" si="43"/>
        <v>1.1876343798201384E-3</v>
      </c>
      <c r="AA222" s="8">
        <f t="shared" si="44"/>
        <v>1.3856793573637298E-2</v>
      </c>
      <c r="AB222" s="8">
        <f t="shared" si="45"/>
        <v>6.860607318636803E-3</v>
      </c>
      <c r="AC222" s="8"/>
    </row>
    <row r="223" spans="1:29" x14ac:dyDescent="0.25">
      <c r="A223" s="1">
        <v>43237</v>
      </c>
      <c r="B223">
        <f>INDEX(SPY!H$8:H$258, MATCH(A223, SPY!A$8:A$258, 0))</f>
        <v>271.97500600000001</v>
      </c>
      <c r="C223">
        <f>INDEX(MSFT!H$8:H$258, MATCH(A223, MSFT!A$8:A$258, 0))</f>
        <v>96.470000999999996</v>
      </c>
      <c r="D223">
        <f>INDEX(F!H$8:H$258, MATCH(A223, F!A$8:A$258, 0))</f>
        <v>11.43</v>
      </c>
      <c r="E223">
        <f>INDEX(INTC!H$8:H$258, MATCH(A223, INTC!A$8:A$258, 0))</f>
        <v>54.68</v>
      </c>
      <c r="F223">
        <f>INDEX(GE!H$8:H$258, MATCH(A223, GE!A$8:A$258, 0))</f>
        <v>15.074999999999999</v>
      </c>
      <c r="G223">
        <f>INDEX(CM!H$8:H$258, MATCH(A223, CM!A$8:A$258, 0))</f>
        <v>91.125</v>
      </c>
      <c r="H223" s="7">
        <f t="shared" si="46"/>
        <v>1.0490025300066614E-3</v>
      </c>
      <c r="I223" s="7">
        <f t="shared" si="47"/>
        <v>-8.0715694606204435E-3</v>
      </c>
      <c r="J223" s="7">
        <f t="shared" si="48"/>
        <v>1.1057054400707651E-2</v>
      </c>
      <c r="K223" s="7">
        <f t="shared" si="49"/>
        <v>5.05471018439592E-3</v>
      </c>
      <c r="L223" s="7">
        <f t="shared" si="50"/>
        <v>1.3786146603900356E-2</v>
      </c>
      <c r="M223" s="7">
        <f t="shared" si="51"/>
        <v>1.8139951826517031E-3</v>
      </c>
      <c r="W223" s="8">
        <f t="shared" si="40"/>
        <v>5.764625429873373E-4</v>
      </c>
      <c r="X223" s="8">
        <f t="shared" si="41"/>
        <v>-9.5735288048575638E-3</v>
      </c>
      <c r="Y223" s="8">
        <f t="shared" si="42"/>
        <v>1.1099423796110567E-2</v>
      </c>
      <c r="Z223" s="8">
        <f t="shared" si="43"/>
        <v>3.3852293568426956E-3</v>
      </c>
      <c r="AA223" s="8">
        <f t="shared" si="44"/>
        <v>1.6422266937143166E-2</v>
      </c>
      <c r="AB223" s="8">
        <f t="shared" si="45"/>
        <v>1.5329706334268525E-3</v>
      </c>
      <c r="AC223" s="8"/>
    </row>
    <row r="224" spans="1:29" x14ac:dyDescent="0.25">
      <c r="A224" s="1">
        <v>43238</v>
      </c>
      <c r="B224">
        <f>INDEX(SPY!H$8:H$258, MATCH(A224, SPY!A$8:A$258, 0))</f>
        <v>271.47499100000005</v>
      </c>
      <c r="C224">
        <f>INDEX(MSFT!H$8:H$258, MATCH(A224, MSFT!A$8:A$258, 0))</f>
        <v>96.185001499999998</v>
      </c>
      <c r="D224">
        <f>INDEX(F!H$8:H$258, MATCH(A224, F!A$8:A$258, 0))</f>
        <v>11.385</v>
      </c>
      <c r="E224">
        <f>INDEX(INTC!H$8:H$258, MATCH(A224, INTC!A$8:A$258, 0))</f>
        <v>54.014999500000002</v>
      </c>
      <c r="F224">
        <f>INDEX(GE!H$8:H$258, MATCH(A224, GE!A$8:A$258, 0))</f>
        <v>15.025</v>
      </c>
      <c r="G224">
        <f>INDEX(CM!H$8:H$258, MATCH(A224, CM!A$8:A$258, 0))</f>
        <v>90.485000999999997</v>
      </c>
      <c r="H224" s="7">
        <f t="shared" si="46"/>
        <v>-1.83845937666773E-3</v>
      </c>
      <c r="I224" s="7">
        <f t="shared" si="47"/>
        <v>-2.9542810930415337E-3</v>
      </c>
      <c r="J224" s="7">
        <f t="shared" si="48"/>
        <v>-3.9370078740157419E-3</v>
      </c>
      <c r="K224" s="7">
        <f t="shared" si="49"/>
        <v>-1.2161677029992646E-2</v>
      </c>
      <c r="L224" s="7">
        <f t="shared" si="50"/>
        <v>-3.3167495854062312E-3</v>
      </c>
      <c r="M224" s="7">
        <f t="shared" si="51"/>
        <v>-7.0233086419753425E-3</v>
      </c>
      <c r="W224" s="8">
        <f t="shared" si="40"/>
        <v>-2.3109993636870542E-3</v>
      </c>
      <c r="X224" s="8">
        <f t="shared" si="41"/>
        <v>-4.4562404372786545E-3</v>
      </c>
      <c r="Y224" s="8">
        <f t="shared" si="42"/>
        <v>-3.8946384786128271E-3</v>
      </c>
      <c r="Z224" s="8">
        <f t="shared" si="43"/>
        <v>-1.3831157857545871E-2</v>
      </c>
      <c r="AA224" s="8">
        <f t="shared" si="44"/>
        <v>-6.8062925216341935E-4</v>
      </c>
      <c r="AB224" s="8">
        <f t="shared" si="45"/>
        <v>-7.3043331912001934E-3</v>
      </c>
      <c r="AC224" s="8"/>
    </row>
    <row r="225" spans="1:29" x14ac:dyDescent="0.25">
      <c r="A225" s="1">
        <v>43241</v>
      </c>
      <c r="B225">
        <f>INDEX(SPY!H$8:H$258, MATCH(A225, SPY!A$8:A$258, 0))</f>
        <v>273.19000249999999</v>
      </c>
      <c r="C225">
        <f>INDEX(MSFT!H$8:H$258, MATCH(A225, MSFT!A$8:A$258, 0))</f>
        <v>97.299999</v>
      </c>
      <c r="D225">
        <f>INDEX(F!H$8:H$258, MATCH(A225, F!A$8:A$258, 0))</f>
        <v>11.465</v>
      </c>
      <c r="E225">
        <f>INDEX(INTC!H$8:H$258, MATCH(A225, INTC!A$8:A$258, 0))</f>
        <v>54.340000500000002</v>
      </c>
      <c r="F225">
        <f>INDEX(GE!H$8:H$258, MATCH(A225, GE!A$8:A$258, 0))</f>
        <v>15.309999999999999</v>
      </c>
      <c r="G225">
        <f>INDEX(CM!H$8:H$258, MATCH(A225, CM!A$8:A$258, 0))</f>
        <v>90.849998499999998</v>
      </c>
      <c r="H225" s="7">
        <f t="shared" si="46"/>
        <v>6.3173830255323429E-3</v>
      </c>
      <c r="I225" s="7">
        <f t="shared" si="47"/>
        <v>1.1592217940548676E-2</v>
      </c>
      <c r="J225" s="7">
        <f t="shared" si="48"/>
        <v>7.026789635485294E-3</v>
      </c>
      <c r="K225" s="7">
        <f t="shared" si="49"/>
        <v>6.0168657411539973E-3</v>
      </c>
      <c r="L225" s="7">
        <f t="shared" si="50"/>
        <v>1.8968386023294401E-2</v>
      </c>
      <c r="M225" s="7">
        <f t="shared" si="51"/>
        <v>4.0337900863812908E-3</v>
      </c>
      <c r="W225" s="8">
        <f t="shared" si="40"/>
        <v>5.8448430385130189E-3</v>
      </c>
      <c r="X225" s="8">
        <f t="shared" si="41"/>
        <v>1.0090258596311555E-2</v>
      </c>
      <c r="Y225" s="8">
        <f t="shared" si="42"/>
        <v>7.0691590308882089E-3</v>
      </c>
      <c r="Z225" s="8">
        <f t="shared" si="43"/>
        <v>4.3473849136007724E-3</v>
      </c>
      <c r="AA225" s="8">
        <f t="shared" si="44"/>
        <v>2.1604506356537212E-2</v>
      </c>
      <c r="AB225" s="8">
        <f t="shared" si="45"/>
        <v>3.7527655371564399E-3</v>
      </c>
      <c r="AC225" s="8"/>
    </row>
    <row r="226" spans="1:29" x14ac:dyDescent="0.25">
      <c r="A226" s="1">
        <v>43242</v>
      </c>
      <c r="B226">
        <f>INDEX(SPY!H$8:H$258, MATCH(A226, SPY!A$8:A$258, 0))</f>
        <v>273.284988</v>
      </c>
      <c r="C226">
        <f>INDEX(MSFT!H$8:H$258, MATCH(A226, MSFT!A$8:A$258, 0))</f>
        <v>97.59</v>
      </c>
      <c r="D226">
        <f>INDEX(F!H$8:H$258, MATCH(A226, F!A$8:A$258, 0))</f>
        <v>11.55</v>
      </c>
      <c r="E226">
        <f>INDEX(INTC!H$8:H$258, MATCH(A226, INTC!A$8:A$258, 0))</f>
        <v>54.590000500000002</v>
      </c>
      <c r="F226">
        <f>INDEX(GE!H$8:H$258, MATCH(A226, GE!A$8:A$258, 0))</f>
        <v>15.34</v>
      </c>
      <c r="G226">
        <f>INDEX(CM!H$8:H$258, MATCH(A226, CM!A$8:A$258, 0))</f>
        <v>91.255000999999993</v>
      </c>
      <c r="H226" s="7">
        <f t="shared" si="46"/>
        <v>3.4769024902368839E-4</v>
      </c>
      <c r="I226" s="7">
        <f t="shared" si="47"/>
        <v>2.9804830727696487E-3</v>
      </c>
      <c r="J226" s="7">
        <f t="shared" si="48"/>
        <v>7.4138682948103668E-3</v>
      </c>
      <c r="K226" s="7">
        <f t="shared" si="49"/>
        <v>4.6006624530671473E-3</v>
      </c>
      <c r="L226" s="7">
        <f t="shared" si="50"/>
        <v>1.959503592423327E-3</v>
      </c>
      <c r="M226" s="7">
        <f t="shared" si="51"/>
        <v>4.4579252249519283E-3</v>
      </c>
      <c r="W226" s="8">
        <f t="shared" si="40"/>
        <v>-1.2484973799563575E-4</v>
      </c>
      <c r="X226" s="8">
        <f t="shared" si="41"/>
        <v>1.478523728532528E-3</v>
      </c>
      <c r="Y226" s="8">
        <f t="shared" si="42"/>
        <v>7.4562376902132816E-3</v>
      </c>
      <c r="Z226" s="8">
        <f t="shared" si="43"/>
        <v>2.9311816255139229E-3</v>
      </c>
      <c r="AA226" s="8">
        <f t="shared" si="44"/>
        <v>4.5956239256661393E-3</v>
      </c>
      <c r="AB226" s="8">
        <f t="shared" si="45"/>
        <v>4.1769006757270775E-3</v>
      </c>
      <c r="AC226" s="8"/>
    </row>
    <row r="227" spans="1:29" x14ac:dyDescent="0.25">
      <c r="A227" s="1">
        <v>43243</v>
      </c>
      <c r="B227">
        <f>INDEX(SPY!H$8:H$258, MATCH(A227, SPY!A$8:A$258, 0))</f>
        <v>272.26499899999999</v>
      </c>
      <c r="C227">
        <f>INDEX(MSFT!H$8:H$258, MATCH(A227, MSFT!A$8:A$258, 0))</f>
        <v>97.685001499999998</v>
      </c>
      <c r="D227">
        <f>INDEX(F!H$8:H$258, MATCH(A227, F!A$8:A$258, 0))</f>
        <v>11.469999999999999</v>
      </c>
      <c r="E227">
        <f>INDEX(INTC!H$8:H$258, MATCH(A227, INTC!A$8:A$258, 0))</f>
        <v>54.604999500000005</v>
      </c>
      <c r="F227">
        <f>INDEX(GE!H$8:H$258, MATCH(A227, GE!A$8:A$258, 0))</f>
        <v>14.69</v>
      </c>
      <c r="G227">
        <f>INDEX(CM!H$8:H$258, MATCH(A227, CM!A$8:A$258, 0))</f>
        <v>90.064999</v>
      </c>
      <c r="H227" s="7">
        <f t="shared" si="46"/>
        <v>-3.7323272217206806E-3</v>
      </c>
      <c r="I227" s="7">
        <f t="shared" si="47"/>
        <v>9.7347576595957649E-4</v>
      </c>
      <c r="J227" s="7">
        <f t="shared" si="48"/>
        <v>-6.926406926407086E-3</v>
      </c>
      <c r="K227" s="7">
        <f t="shared" si="49"/>
        <v>2.7475727903690148E-4</v>
      </c>
      <c r="L227" s="7">
        <f t="shared" si="50"/>
        <v>-4.2372881355932229E-2</v>
      </c>
      <c r="M227" s="7">
        <f t="shared" si="51"/>
        <v>-1.3040403122673712E-2</v>
      </c>
      <c r="W227" s="8">
        <f t="shared" si="40"/>
        <v>-4.2048672087400046E-3</v>
      </c>
      <c r="X227" s="8">
        <f t="shared" si="41"/>
        <v>-5.2848357827754429E-4</v>
      </c>
      <c r="Y227" s="8">
        <f t="shared" si="42"/>
        <v>-6.8840375310041712E-3</v>
      </c>
      <c r="Z227" s="8">
        <f t="shared" si="43"/>
        <v>-1.3947235485163229E-3</v>
      </c>
      <c r="AA227" s="8">
        <f t="shared" si="44"/>
        <v>-3.9736761022689415E-2</v>
      </c>
      <c r="AB227" s="8">
        <f t="shared" si="45"/>
        <v>-1.3321427671898563E-2</v>
      </c>
      <c r="AC227" s="8"/>
    </row>
    <row r="228" spans="1:29" x14ac:dyDescent="0.25">
      <c r="A228" s="1">
        <v>43244</v>
      </c>
      <c r="B228">
        <f>INDEX(SPY!H$8:H$258, MATCH(A228, SPY!A$8:A$258, 0))</f>
        <v>272.85499600000003</v>
      </c>
      <c r="C228">
        <f>INDEX(MSFT!H$8:H$258, MATCH(A228, MSFT!A$8:A$258, 0))</f>
        <v>98.520000499999995</v>
      </c>
      <c r="D228">
        <f>INDEX(F!H$8:H$258, MATCH(A228, F!A$8:A$258, 0))</f>
        <v>11.535</v>
      </c>
      <c r="E228">
        <f>INDEX(INTC!H$8:H$258, MATCH(A228, INTC!A$8:A$258, 0))</f>
        <v>54.965000000000003</v>
      </c>
      <c r="F228">
        <f>INDEX(GE!H$8:H$258, MATCH(A228, GE!A$8:A$258, 0))</f>
        <v>14.469999999999999</v>
      </c>
      <c r="G228">
        <f>INDEX(CM!H$8:H$258, MATCH(A228, CM!A$8:A$258, 0))</f>
        <v>89.435001499999998</v>
      </c>
      <c r="H228" s="7">
        <f t="shared" si="46"/>
        <v>2.1669953984795507E-3</v>
      </c>
      <c r="I228" s="7">
        <f t="shared" si="47"/>
        <v>8.5478731348537298E-3</v>
      </c>
      <c r="J228" s="7">
        <f t="shared" si="48"/>
        <v>5.6669572798606176E-3</v>
      </c>
      <c r="K228" s="7">
        <f t="shared" si="49"/>
        <v>6.5928120739200471E-3</v>
      </c>
      <c r="L228" s="7">
        <f t="shared" si="50"/>
        <v>-1.497617426820971E-2</v>
      </c>
      <c r="M228" s="7">
        <f t="shared" si="51"/>
        <v>-6.9949204129786504E-3</v>
      </c>
      <c r="W228" s="8">
        <f t="shared" si="40"/>
        <v>1.6944554114602267E-3</v>
      </c>
      <c r="X228" s="8">
        <f t="shared" si="41"/>
        <v>7.0459137906166095E-3</v>
      </c>
      <c r="Y228" s="8">
        <f t="shared" si="42"/>
        <v>5.7093266752635324E-3</v>
      </c>
      <c r="Z228" s="8">
        <f t="shared" si="43"/>
        <v>4.9233312463668223E-3</v>
      </c>
      <c r="AA228" s="8">
        <f t="shared" si="44"/>
        <v>-1.2340053934966897E-2</v>
      </c>
      <c r="AB228" s="8">
        <f t="shared" si="45"/>
        <v>-7.2759449622035012E-3</v>
      </c>
      <c r="AC228" s="8"/>
    </row>
    <row r="229" spans="1:29" x14ac:dyDescent="0.25">
      <c r="A229" s="1">
        <v>43245</v>
      </c>
      <c r="B229">
        <f>INDEX(SPY!H$8:H$258, MATCH(A229, SPY!A$8:A$258, 0))</f>
        <v>272.14999399999999</v>
      </c>
      <c r="C229">
        <f>INDEX(MSFT!H$8:H$258, MATCH(A229, MSFT!A$8:A$258, 0))</f>
        <v>98.330002000000007</v>
      </c>
      <c r="D229">
        <f>INDEX(F!H$8:H$258, MATCH(A229, F!A$8:A$258, 0))</f>
        <v>11.535</v>
      </c>
      <c r="E229">
        <f>INDEX(INTC!H$8:H$258, MATCH(A229, INTC!A$8:A$258, 0))</f>
        <v>55.119999</v>
      </c>
      <c r="F229">
        <f>INDEX(GE!H$8:H$258, MATCH(A229, GE!A$8:A$258, 0))</f>
        <v>14.620000000000001</v>
      </c>
      <c r="G229">
        <f>INDEX(CM!H$8:H$258, MATCH(A229, CM!A$8:A$258, 0))</f>
        <v>88.635002</v>
      </c>
      <c r="H229" s="7">
        <f t="shared" si="46"/>
        <v>-2.5837972928303495E-3</v>
      </c>
      <c r="I229" s="7">
        <f t="shared" si="47"/>
        <v>-1.9285271928108376E-3</v>
      </c>
      <c r="J229" s="7">
        <f t="shared" si="48"/>
        <v>0</v>
      </c>
      <c r="K229" s="7">
        <f t="shared" si="49"/>
        <v>2.8199581551896034E-3</v>
      </c>
      <c r="L229" s="7">
        <f t="shared" si="50"/>
        <v>1.0366275051831523E-2</v>
      </c>
      <c r="M229" s="7">
        <f t="shared" si="51"/>
        <v>-8.945038145943324E-3</v>
      </c>
      <c r="W229" s="8">
        <f t="shared" si="40"/>
        <v>-3.0563372798496735E-3</v>
      </c>
      <c r="X229" s="8">
        <f t="shared" si="41"/>
        <v>-3.4304865370479581E-3</v>
      </c>
      <c r="Y229" s="8">
        <f t="shared" si="42"/>
        <v>4.2369395402914987E-5</v>
      </c>
      <c r="Z229" s="8">
        <f t="shared" si="43"/>
        <v>1.150477327636379E-3</v>
      </c>
      <c r="AA229" s="8">
        <f t="shared" si="44"/>
        <v>1.3002395385074335E-2</v>
      </c>
      <c r="AB229" s="8">
        <f t="shared" si="45"/>
        <v>-9.2260626951681749E-3</v>
      </c>
      <c r="AC229" s="8"/>
    </row>
    <row r="230" spans="1:29" x14ac:dyDescent="0.25">
      <c r="A230" s="1">
        <v>43249</v>
      </c>
      <c r="B230">
        <f>INDEX(SPY!H$8:H$258, MATCH(A230, SPY!A$8:A$258, 0))</f>
        <v>269.66499350000004</v>
      </c>
      <c r="C230">
        <f>INDEX(MSFT!H$8:H$258, MATCH(A230, MSFT!A$8:A$258, 0))</f>
        <v>97.924999</v>
      </c>
      <c r="D230">
        <f>INDEX(F!H$8:H$258, MATCH(A230, F!A$8:A$258, 0))</f>
        <v>11.52</v>
      </c>
      <c r="E230">
        <f>INDEX(INTC!H$8:H$258, MATCH(A230, INTC!A$8:A$258, 0))</f>
        <v>55.2199995</v>
      </c>
      <c r="F230">
        <f>INDEX(GE!H$8:H$258, MATCH(A230, GE!A$8:A$258, 0))</f>
        <v>14.33</v>
      </c>
      <c r="G230">
        <f>INDEX(CM!H$8:H$258, MATCH(A230, CM!A$8:A$258, 0))</f>
        <v>87.139999000000003</v>
      </c>
      <c r="H230" s="7">
        <f t="shared" si="46"/>
        <v>-9.130995975696974E-3</v>
      </c>
      <c r="I230" s="7">
        <f t="shared" si="47"/>
        <v>-4.1188141133161752E-3</v>
      </c>
      <c r="J230" s="7">
        <f t="shared" si="48"/>
        <v>-1.3003901170351598E-3</v>
      </c>
      <c r="K230" s="7">
        <f t="shared" si="49"/>
        <v>1.8142326163685192E-3</v>
      </c>
      <c r="L230" s="7">
        <f t="shared" si="50"/>
        <v>-1.9835841313269556E-2</v>
      </c>
      <c r="M230" s="7">
        <f t="shared" si="51"/>
        <v>-1.6866959623919195E-2</v>
      </c>
      <c r="W230" s="8">
        <f t="shared" si="40"/>
        <v>-9.6035359627162989E-3</v>
      </c>
      <c r="X230" s="8">
        <f t="shared" si="41"/>
        <v>-5.6207734575532964E-3</v>
      </c>
      <c r="Y230" s="8">
        <f t="shared" si="42"/>
        <v>-1.2580207216322447E-3</v>
      </c>
      <c r="Z230" s="8">
        <f t="shared" si="43"/>
        <v>1.447517888152948E-4</v>
      </c>
      <c r="AA230" s="8">
        <f t="shared" si="44"/>
        <v>-1.7199720980026745E-2</v>
      </c>
      <c r="AB230" s="8">
        <f t="shared" si="45"/>
        <v>-1.7147984173144046E-2</v>
      </c>
      <c r="AC230" s="8"/>
    </row>
    <row r="231" spans="1:29" x14ac:dyDescent="0.25">
      <c r="A231" s="1">
        <v>43250</v>
      </c>
      <c r="B231">
        <f>INDEX(SPY!H$8:H$258, MATCH(A231, SPY!A$8:A$258, 0))</f>
        <v>271.55499250000003</v>
      </c>
      <c r="C231">
        <f>INDEX(MSFT!H$8:H$258, MATCH(A231, MSFT!A$8:A$258, 0))</f>
        <v>98.629997500000002</v>
      </c>
      <c r="D231">
        <f>INDEX(F!H$8:H$258, MATCH(A231, F!A$8:A$258, 0))</f>
        <v>11.54</v>
      </c>
      <c r="E231">
        <f>INDEX(INTC!H$8:H$258, MATCH(A231, INTC!A$8:A$258, 0))</f>
        <v>55.784999499999998</v>
      </c>
      <c r="F231">
        <f>INDEX(GE!H$8:H$258, MATCH(A231, GE!A$8:A$258, 0))</f>
        <v>14.155000000000001</v>
      </c>
      <c r="G231">
        <f>INDEX(CM!H$8:H$258, MATCH(A231, CM!A$8:A$258, 0))</f>
        <v>87.610000499999998</v>
      </c>
      <c r="H231" s="7">
        <f t="shared" si="46"/>
        <v>7.0086924352677936E-3</v>
      </c>
      <c r="I231" s="7">
        <f t="shared" si="47"/>
        <v>7.1993720418623858E-3</v>
      </c>
      <c r="J231" s="7">
        <f t="shared" si="48"/>
        <v>1.7361111111110742E-3</v>
      </c>
      <c r="K231" s="7">
        <f t="shared" si="49"/>
        <v>1.0231800165083264E-2</v>
      </c>
      <c r="L231" s="7">
        <f t="shared" si="50"/>
        <v>-1.2212142358687993E-2</v>
      </c>
      <c r="M231" s="7">
        <f t="shared" si="51"/>
        <v>5.3936367385085124E-3</v>
      </c>
      <c r="W231" s="8">
        <f t="shared" si="40"/>
        <v>6.5361524482484695E-3</v>
      </c>
      <c r="X231" s="8">
        <f t="shared" si="41"/>
        <v>5.6974126976252655E-3</v>
      </c>
      <c r="Y231" s="8">
        <f t="shared" si="42"/>
        <v>1.7784805065139892E-3</v>
      </c>
      <c r="Z231" s="8">
        <f t="shared" si="43"/>
        <v>8.5623193375300392E-3</v>
      </c>
      <c r="AA231" s="8">
        <f t="shared" si="44"/>
        <v>-9.5760220254451807E-3</v>
      </c>
      <c r="AB231" s="8">
        <f t="shared" si="45"/>
        <v>5.1126121892836615E-3</v>
      </c>
      <c r="AC231" s="8"/>
    </row>
    <row r="232" spans="1:29" x14ac:dyDescent="0.25">
      <c r="A232" s="1">
        <v>43251</v>
      </c>
      <c r="B232">
        <f>INDEX(SPY!H$8:H$258, MATCH(A232, SPY!A$8:A$258, 0))</f>
        <v>271.54499799999996</v>
      </c>
      <c r="C232">
        <f>INDEX(MSFT!H$8:H$258, MATCH(A232, MSFT!A$8:A$258, 0))</f>
        <v>99.064998500000002</v>
      </c>
      <c r="D232">
        <f>INDEX(F!H$8:H$258, MATCH(A232, F!A$8:A$258, 0))</f>
        <v>11.600000000000001</v>
      </c>
      <c r="E232">
        <f>INDEX(INTC!H$8:H$258, MATCH(A232, INTC!A$8:A$258, 0))</f>
        <v>55.434999500000004</v>
      </c>
      <c r="F232">
        <f>INDEX(GE!H$8:H$258, MATCH(A232, GE!A$8:A$258, 0))</f>
        <v>14.09</v>
      </c>
      <c r="G232">
        <f>INDEX(CM!H$8:H$258, MATCH(A232, CM!A$8:A$258, 0))</f>
        <v>87.47999999999999</v>
      </c>
      <c r="H232" s="7">
        <f t="shared" si="46"/>
        <v>-3.6804699880675674E-5</v>
      </c>
      <c r="I232" s="7">
        <f t="shared" si="47"/>
        <v>4.4104330429492276E-3</v>
      </c>
      <c r="J232" s="7">
        <f t="shared" si="48"/>
        <v>5.1993067590989841E-3</v>
      </c>
      <c r="K232" s="7">
        <f t="shared" si="49"/>
        <v>-6.2740880727263307E-3</v>
      </c>
      <c r="L232" s="7">
        <f t="shared" si="50"/>
        <v>-4.5920169551396167E-3</v>
      </c>
      <c r="M232" s="7">
        <f t="shared" si="51"/>
        <v>-1.4838545743417547E-3</v>
      </c>
      <c r="W232" s="8">
        <f t="shared" si="40"/>
        <v>-5.0934468689999978E-4</v>
      </c>
      <c r="X232" s="8">
        <f t="shared" si="41"/>
        <v>2.9084736987121068E-3</v>
      </c>
      <c r="Y232" s="8">
        <f t="shared" si="42"/>
        <v>5.2416761545018989E-3</v>
      </c>
      <c r="Z232" s="8">
        <f t="shared" si="43"/>
        <v>-7.9435689002795556E-3</v>
      </c>
      <c r="AA232" s="8">
        <f t="shared" si="44"/>
        <v>-1.9558966218968048E-3</v>
      </c>
      <c r="AB232" s="8">
        <f t="shared" si="45"/>
        <v>-1.7648791235666053E-3</v>
      </c>
      <c r="AC232" s="8"/>
    </row>
    <row r="233" spans="1:29" x14ac:dyDescent="0.25">
      <c r="A233" s="1">
        <v>43252</v>
      </c>
      <c r="B233">
        <f>INDEX(SPY!H$8:H$258, MATCH(A233, SPY!A$8:A$258, 0))</f>
        <v>273.00500499999998</v>
      </c>
      <c r="C233">
        <f>INDEX(MSFT!H$8:H$258, MATCH(A233, MSFT!A$8:A$258, 0))</f>
        <v>100.035</v>
      </c>
      <c r="D233">
        <f>INDEX(F!H$8:H$258, MATCH(A233, F!A$8:A$258, 0))</f>
        <v>11.690000000000001</v>
      </c>
      <c r="E233">
        <f>INDEX(INTC!H$8:H$258, MATCH(A233, INTC!A$8:A$258, 0))</f>
        <v>56.460001000000005</v>
      </c>
      <c r="F233">
        <f>INDEX(GE!H$8:H$258, MATCH(A233, GE!A$8:A$258, 0))</f>
        <v>14.1</v>
      </c>
      <c r="G233">
        <f>INDEX(CM!H$8:H$258, MATCH(A233, CM!A$8:A$258, 0))</f>
        <v>87.479999499999991</v>
      </c>
      <c r="H233" s="7">
        <f t="shared" si="46"/>
        <v>5.3766668903988384E-3</v>
      </c>
      <c r="I233" s="7">
        <f t="shared" si="47"/>
        <v>9.7915662917008473E-3</v>
      </c>
      <c r="J233" s="7">
        <f t="shared" si="48"/>
        <v>7.7586206896551593E-3</v>
      </c>
      <c r="K233" s="7">
        <f t="shared" si="49"/>
        <v>1.8490150793633576E-2</v>
      </c>
      <c r="L233" s="7">
        <f t="shared" si="50"/>
        <v>7.0972320794888478E-4</v>
      </c>
      <c r="M233" s="7">
        <f t="shared" si="51"/>
        <v>-5.7155921209147394E-9</v>
      </c>
      <c r="W233" s="8">
        <f t="shared" si="40"/>
        <v>4.9041269033795144E-3</v>
      </c>
      <c r="X233" s="8">
        <f t="shared" si="41"/>
        <v>8.289606947463727E-3</v>
      </c>
      <c r="Y233" s="8">
        <f t="shared" si="42"/>
        <v>7.8009900850580741E-3</v>
      </c>
      <c r="Z233" s="8">
        <f t="shared" si="43"/>
        <v>1.6820669966080351E-2</v>
      </c>
      <c r="AA233" s="8">
        <f t="shared" si="44"/>
        <v>3.3458435411916967E-3</v>
      </c>
      <c r="AB233" s="8">
        <f t="shared" si="45"/>
        <v>-2.8103026481697156E-4</v>
      </c>
      <c r="AC233" s="8"/>
    </row>
    <row r="234" spans="1:29" x14ac:dyDescent="0.25">
      <c r="A234" s="1">
        <v>43255</v>
      </c>
      <c r="B234">
        <f>INDEX(SPY!H$8:H$258, MATCH(A234, SPY!A$8:A$258, 0))</f>
        <v>274.71499649999998</v>
      </c>
      <c r="C234">
        <f>INDEX(MSFT!H$8:H$258, MATCH(A234, MSFT!A$8:A$258, 0))</f>
        <v>101.465</v>
      </c>
      <c r="D234">
        <f>INDEX(F!H$8:H$258, MATCH(A234, F!A$8:A$258, 0))</f>
        <v>11.74</v>
      </c>
      <c r="E234">
        <f>INDEX(INTC!H$8:H$258, MATCH(A234, INTC!A$8:A$258, 0))</f>
        <v>56.92</v>
      </c>
      <c r="F234">
        <f>INDEX(GE!H$8:H$258, MATCH(A234, GE!A$8:A$258, 0))</f>
        <v>13.920000000000002</v>
      </c>
      <c r="G234">
        <f>INDEX(CM!H$8:H$258, MATCH(A234, CM!A$8:A$258, 0))</f>
        <v>87.474998499999998</v>
      </c>
      <c r="H234" s="7">
        <f t="shared" si="46"/>
        <v>6.263590295716377E-3</v>
      </c>
      <c r="I234" s="7">
        <f t="shared" si="47"/>
        <v>1.4294996751137171E-2</v>
      </c>
      <c r="J234" s="7">
        <f t="shared" si="48"/>
        <v>4.2771599657826283E-3</v>
      </c>
      <c r="K234" s="7">
        <f t="shared" si="49"/>
        <v>8.1473431075567322E-3</v>
      </c>
      <c r="L234" s="7">
        <f t="shared" si="50"/>
        <v>-1.2765957446808364E-2</v>
      </c>
      <c r="M234" s="7">
        <f t="shared" si="51"/>
        <v>-5.7167352864387344E-5</v>
      </c>
      <c r="W234" s="8">
        <f t="shared" si="40"/>
        <v>5.791050308697053E-3</v>
      </c>
      <c r="X234" s="8">
        <f t="shared" si="41"/>
        <v>1.279303740690005E-2</v>
      </c>
      <c r="Y234" s="8">
        <f t="shared" si="42"/>
        <v>4.3195293611855432E-3</v>
      </c>
      <c r="Z234" s="8">
        <f t="shared" si="43"/>
        <v>6.4778622800035074E-3</v>
      </c>
      <c r="AA234" s="8">
        <f t="shared" si="44"/>
        <v>-1.0129837113565552E-2</v>
      </c>
      <c r="AB234" s="8">
        <f t="shared" si="45"/>
        <v>-3.38191902089238E-4</v>
      </c>
      <c r="AC234" s="8"/>
    </row>
    <row r="235" spans="1:29" x14ac:dyDescent="0.25">
      <c r="A235" s="1">
        <v>43256</v>
      </c>
      <c r="B235">
        <f>INDEX(SPY!H$8:H$258, MATCH(A235, SPY!A$8:A$258, 0))</f>
        <v>275.074997</v>
      </c>
      <c r="C235">
        <f>INDEX(MSFT!H$8:H$258, MATCH(A235, MSFT!A$8:A$258, 0))</f>
        <v>102.095001</v>
      </c>
      <c r="D235">
        <f>INDEX(F!H$8:H$258, MATCH(A235, F!A$8:A$258, 0))</f>
        <v>11.785</v>
      </c>
      <c r="E235">
        <f>INDEX(INTC!H$8:H$258, MATCH(A235, INTC!A$8:A$258, 0))</f>
        <v>56.715000500000002</v>
      </c>
      <c r="F235">
        <f>INDEX(GE!H$8:H$258, MATCH(A235, GE!A$8:A$258, 0))</f>
        <v>13.755000000000001</v>
      </c>
      <c r="G235">
        <f>INDEX(CM!H$8:H$258, MATCH(A235, CM!A$8:A$258, 0))</f>
        <v>87.235000499999998</v>
      </c>
      <c r="H235" s="7">
        <f t="shared" si="46"/>
        <v>1.3104508475568876E-3</v>
      </c>
      <c r="I235" s="7">
        <f t="shared" si="47"/>
        <v>6.2090474547872952E-3</v>
      </c>
      <c r="J235" s="7">
        <f t="shared" si="48"/>
        <v>3.8330494037478644E-3</v>
      </c>
      <c r="K235" s="7">
        <f t="shared" si="49"/>
        <v>-3.6015372452564923E-3</v>
      </c>
      <c r="L235" s="7">
        <f t="shared" si="50"/>
        <v>-1.1853448275862134E-2</v>
      </c>
      <c r="M235" s="7">
        <f t="shared" si="51"/>
        <v>-2.7436182236687885E-3</v>
      </c>
      <c r="W235" s="8">
        <f t="shared" si="40"/>
        <v>8.3791086053756349E-4</v>
      </c>
      <c r="X235" s="8">
        <f t="shared" si="41"/>
        <v>4.7070881105501748E-3</v>
      </c>
      <c r="Y235" s="8">
        <f t="shared" si="42"/>
        <v>3.8754187991507792E-3</v>
      </c>
      <c r="Z235" s="8">
        <f t="shared" si="43"/>
        <v>-5.2710180728097172E-3</v>
      </c>
      <c r="AA235" s="8">
        <f t="shared" si="44"/>
        <v>-9.217327942619322E-3</v>
      </c>
      <c r="AB235" s="8">
        <f t="shared" si="45"/>
        <v>-3.024642772893639E-3</v>
      </c>
      <c r="AC235" s="8"/>
    </row>
    <row r="236" spans="1:29" x14ac:dyDescent="0.25">
      <c r="A236" s="1">
        <v>43257</v>
      </c>
      <c r="B236">
        <f>INDEX(SPY!H$8:H$258, MATCH(A236, SPY!A$8:A$258, 0))</f>
        <v>276.59500149999997</v>
      </c>
      <c r="C236">
        <f>INDEX(MSFT!H$8:H$258, MATCH(A236, MSFT!A$8:A$258, 0))</f>
        <v>102.4850005</v>
      </c>
      <c r="D236">
        <f>INDEX(F!H$8:H$258, MATCH(A236, F!A$8:A$258, 0))</f>
        <v>11.92</v>
      </c>
      <c r="E236">
        <f>INDEX(INTC!H$8:H$258, MATCH(A236, INTC!A$8:A$258, 0))</f>
        <v>56.779998999999997</v>
      </c>
      <c r="F236">
        <f>INDEX(GE!H$8:H$258, MATCH(A236, GE!A$8:A$258, 0))</f>
        <v>13.73</v>
      </c>
      <c r="G236">
        <f>INDEX(CM!H$8:H$258, MATCH(A236, CM!A$8:A$258, 0))</f>
        <v>88.334998999999996</v>
      </c>
      <c r="H236" s="7">
        <f t="shared" si="46"/>
        <v>5.5257821197030512E-3</v>
      </c>
      <c r="I236" s="7">
        <f t="shared" si="47"/>
        <v>3.8199666602677426E-3</v>
      </c>
      <c r="J236" s="7">
        <f t="shared" si="48"/>
        <v>1.1455239711497648E-2</v>
      </c>
      <c r="K236" s="7">
        <f t="shared" si="49"/>
        <v>1.1460548254776865E-3</v>
      </c>
      <c r="L236" s="7">
        <f t="shared" si="50"/>
        <v>-1.817520901490393E-3</v>
      </c>
      <c r="M236" s="7">
        <f t="shared" si="51"/>
        <v>1.2609600432110941E-2</v>
      </c>
      <c r="W236" s="8">
        <f t="shared" si="40"/>
        <v>5.0532421326837272E-3</v>
      </c>
      <c r="X236" s="8">
        <f t="shared" si="41"/>
        <v>2.3180073160306218E-3</v>
      </c>
      <c r="Y236" s="8">
        <f t="shared" si="42"/>
        <v>1.1497609106900564E-2</v>
      </c>
      <c r="Z236" s="8">
        <f t="shared" si="43"/>
        <v>-5.2342600207553789E-4</v>
      </c>
      <c r="AA236" s="8">
        <f t="shared" si="44"/>
        <v>8.1859943175241891E-4</v>
      </c>
      <c r="AB236" s="8">
        <f t="shared" si="45"/>
        <v>1.232857588288609E-2</v>
      </c>
      <c r="AC236" s="8"/>
    </row>
    <row r="237" spans="1:29" x14ac:dyDescent="0.25">
      <c r="A237" s="1">
        <v>43258</v>
      </c>
      <c r="B237">
        <f>INDEX(SPY!H$8:H$258, MATCH(A237, SPY!A$8:A$258, 0))</f>
        <v>277.66000350000002</v>
      </c>
      <c r="C237">
        <f>INDEX(MSFT!H$8:H$258, MATCH(A237, MSFT!A$8:A$258, 0))</f>
        <v>101.7649995</v>
      </c>
      <c r="D237">
        <f>INDEX(F!H$8:H$258, MATCH(A237, F!A$8:A$258, 0))</f>
        <v>12</v>
      </c>
      <c r="E237">
        <f>INDEX(INTC!H$8:H$258, MATCH(A237, INTC!A$8:A$258, 0))</f>
        <v>56.3999995</v>
      </c>
      <c r="F237">
        <f>INDEX(GE!H$8:H$258, MATCH(A237, GE!A$8:A$258, 0))</f>
        <v>13.705</v>
      </c>
      <c r="G237">
        <f>INDEX(CM!H$8:H$258, MATCH(A237, CM!A$8:A$258, 0))</f>
        <v>88.545002000000011</v>
      </c>
      <c r="H237" s="7">
        <f t="shared" si="46"/>
        <v>3.8504021917404375E-3</v>
      </c>
      <c r="I237" s="7">
        <f t="shared" si="47"/>
        <v>-7.0254280771555088E-3</v>
      </c>
      <c r="J237" s="7">
        <f t="shared" si="48"/>
        <v>6.7114093959731603E-3</v>
      </c>
      <c r="K237" s="7">
        <f t="shared" si="49"/>
        <v>-6.6924886701741002E-3</v>
      </c>
      <c r="L237" s="7">
        <f t="shared" si="50"/>
        <v>-1.8208302986161948E-3</v>
      </c>
      <c r="M237" s="7">
        <f t="shared" si="51"/>
        <v>2.3773476241281738E-3</v>
      </c>
      <c r="W237" s="8">
        <f t="shared" si="40"/>
        <v>3.3778622047211135E-3</v>
      </c>
      <c r="X237" s="8">
        <f t="shared" si="41"/>
        <v>-8.52738742139263E-3</v>
      </c>
      <c r="Y237" s="8">
        <f t="shared" si="42"/>
        <v>6.7537787913760751E-3</v>
      </c>
      <c r="Z237" s="8">
        <f t="shared" si="43"/>
        <v>-8.361969497727325E-3</v>
      </c>
      <c r="AA237" s="8">
        <f t="shared" si="44"/>
        <v>8.1529003462661709E-4</v>
      </c>
      <c r="AB237" s="8">
        <f t="shared" si="45"/>
        <v>2.0963230749033229E-3</v>
      </c>
      <c r="AC237" s="8"/>
    </row>
    <row r="238" spans="1:29" x14ac:dyDescent="0.25">
      <c r="A238" s="1">
        <v>43259</v>
      </c>
      <c r="B238">
        <f>INDEX(SPY!H$8:H$258, MATCH(A238, SPY!A$8:A$258, 0))</f>
        <v>277.52000399999997</v>
      </c>
      <c r="C238">
        <f>INDEX(MSFT!H$8:H$258, MATCH(A238, MSFT!A$8:A$258, 0))</f>
        <v>101.35999649999999</v>
      </c>
      <c r="D238">
        <f>INDEX(F!H$8:H$258, MATCH(A238, F!A$8:A$258, 0))</f>
        <v>12.07</v>
      </c>
      <c r="E238">
        <f>INDEX(INTC!H$8:H$258, MATCH(A238, INTC!A$8:A$258, 0))</f>
        <v>55.305</v>
      </c>
      <c r="F238">
        <f>INDEX(GE!H$8:H$258, MATCH(A238, GE!A$8:A$258, 0))</f>
        <v>13.855</v>
      </c>
      <c r="G238">
        <f>INDEX(CM!H$8:H$258, MATCH(A238, CM!A$8:A$258, 0))</f>
        <v>88.784999999999997</v>
      </c>
      <c r="H238" s="7">
        <f t="shared" si="46"/>
        <v>-5.042119795264083E-4</v>
      </c>
      <c r="I238" s="7">
        <f t="shared" si="47"/>
        <v>-3.9797867831759563E-3</v>
      </c>
      <c r="J238" s="7">
        <f t="shared" si="48"/>
        <v>5.833333333333357E-3</v>
      </c>
      <c r="K238" s="7">
        <f t="shared" si="49"/>
        <v>-1.9414884923890825E-2</v>
      </c>
      <c r="L238" s="7">
        <f t="shared" si="50"/>
        <v>1.0944910616563323E-2</v>
      </c>
      <c r="M238" s="7">
        <f t="shared" si="51"/>
        <v>2.7104635448535613E-3</v>
      </c>
      <c r="W238" s="8">
        <f t="shared" si="40"/>
        <v>-9.7675196654573243E-4</v>
      </c>
      <c r="X238" s="8">
        <f t="shared" si="41"/>
        <v>-5.4817461274130775E-3</v>
      </c>
      <c r="Y238" s="8">
        <f t="shared" si="42"/>
        <v>5.8757027287362719E-3</v>
      </c>
      <c r="Z238" s="8">
        <f t="shared" si="43"/>
        <v>-2.108436575144405E-2</v>
      </c>
      <c r="AA238" s="8">
        <f t="shared" si="44"/>
        <v>1.3581030949806136E-2</v>
      </c>
      <c r="AB238" s="8">
        <f t="shared" si="45"/>
        <v>2.4294389956287105E-3</v>
      </c>
      <c r="AC238" s="8"/>
    </row>
    <row r="239" spans="1:29" x14ac:dyDescent="0.25">
      <c r="A239" s="1">
        <v>43262</v>
      </c>
      <c r="B239">
        <f>INDEX(SPY!H$8:H$258, MATCH(A239, SPY!A$8:A$258, 0))</f>
        <v>278.5</v>
      </c>
      <c r="C239">
        <f>INDEX(MSFT!H$8:H$258, MATCH(A239, MSFT!A$8:A$258, 0))</f>
        <v>101.03000249999999</v>
      </c>
      <c r="D239">
        <f>INDEX(F!H$8:H$258, MATCH(A239, F!A$8:A$258, 0))</f>
        <v>12.065</v>
      </c>
      <c r="E239">
        <f>INDEX(INTC!H$8:H$258, MATCH(A239, INTC!A$8:A$258, 0))</f>
        <v>54.659999499999998</v>
      </c>
      <c r="F239">
        <f>INDEX(GE!H$8:H$258, MATCH(A239, GE!A$8:A$258, 0))</f>
        <v>13.984999999999999</v>
      </c>
      <c r="G239">
        <f>INDEX(CM!H$8:H$258, MATCH(A239, CM!A$8:A$258, 0))</f>
        <v>88.465000000000003</v>
      </c>
      <c r="H239" s="7">
        <f t="shared" si="46"/>
        <v>3.5312625608063496E-3</v>
      </c>
      <c r="I239" s="7">
        <f t="shared" si="47"/>
        <v>-3.2556630958447126E-3</v>
      </c>
      <c r="J239" s="7">
        <f t="shared" si="48"/>
        <v>-4.1425020712516832E-4</v>
      </c>
      <c r="K239" s="7">
        <f t="shared" si="49"/>
        <v>-1.166260735918998E-2</v>
      </c>
      <c r="L239" s="7">
        <f t="shared" si="50"/>
        <v>9.3828942619992063E-3</v>
      </c>
      <c r="M239" s="7">
        <f t="shared" si="51"/>
        <v>-3.6042124232696197E-3</v>
      </c>
      <c r="W239" s="8">
        <f t="shared" si="40"/>
        <v>3.0587225737870255E-3</v>
      </c>
      <c r="X239" s="8">
        <f t="shared" si="41"/>
        <v>-4.7576224400818334E-3</v>
      </c>
      <c r="Y239" s="8">
        <f t="shared" si="42"/>
        <v>-3.7188081172225332E-4</v>
      </c>
      <c r="Z239" s="8">
        <f t="shared" si="43"/>
        <v>-1.3332088186743205E-2</v>
      </c>
      <c r="AA239" s="8">
        <f t="shared" si="44"/>
        <v>1.2019014595242019E-2</v>
      </c>
      <c r="AB239" s="8">
        <f t="shared" si="45"/>
        <v>-3.8852369724944706E-3</v>
      </c>
      <c r="AC239" s="8"/>
    </row>
    <row r="240" spans="1:29" x14ac:dyDescent="0.25">
      <c r="A240" s="1">
        <v>43263</v>
      </c>
      <c r="B240">
        <f>INDEX(SPY!H$8:H$258, MATCH(A240, SPY!A$8:A$258, 0))</f>
        <v>278.97500600000001</v>
      </c>
      <c r="C240">
        <f>INDEX(MSFT!H$8:H$258, MATCH(A240, MSFT!A$8:A$258, 0))</f>
        <v>101.20499799999999</v>
      </c>
      <c r="D240">
        <f>INDEX(F!H$8:H$258, MATCH(A240, F!A$8:A$258, 0))</f>
        <v>12.09</v>
      </c>
      <c r="E240">
        <f>INDEX(INTC!H$8:H$258, MATCH(A240, INTC!A$8:A$258, 0))</f>
        <v>54.8449995</v>
      </c>
      <c r="F240">
        <f>INDEX(GE!H$8:H$258, MATCH(A240, GE!A$8:A$258, 0))</f>
        <v>14.004999999999999</v>
      </c>
      <c r="G240">
        <f>INDEX(CM!H$8:H$258, MATCH(A240, CM!A$8:A$258, 0))</f>
        <v>88.534999999999997</v>
      </c>
      <c r="H240" s="7">
        <f t="shared" si="46"/>
        <v>1.7055870736086449E-3</v>
      </c>
      <c r="I240" s="7">
        <f t="shared" si="47"/>
        <v>1.7321141806365323E-3</v>
      </c>
      <c r="J240" s="7">
        <f t="shared" si="48"/>
        <v>2.072109407376739E-3</v>
      </c>
      <c r="K240" s="7">
        <f t="shared" si="49"/>
        <v>3.3845591235324157E-3</v>
      </c>
      <c r="L240" s="7">
        <f t="shared" si="50"/>
        <v>1.4301036825169521E-3</v>
      </c>
      <c r="M240" s="7">
        <f t="shared" si="51"/>
        <v>7.9127338495442467E-4</v>
      </c>
      <c r="W240" s="8">
        <f t="shared" si="40"/>
        <v>1.2330470865893209E-3</v>
      </c>
      <c r="X240" s="8">
        <f t="shared" si="41"/>
        <v>2.3015483639941153E-4</v>
      </c>
      <c r="Y240" s="8">
        <f t="shared" si="42"/>
        <v>2.1144788027796539E-3</v>
      </c>
      <c r="Z240" s="8">
        <f t="shared" si="43"/>
        <v>1.7150782959791913E-3</v>
      </c>
      <c r="AA240" s="8">
        <f t="shared" si="44"/>
        <v>4.0662240157597635E-3</v>
      </c>
      <c r="AB240" s="8">
        <f t="shared" si="45"/>
        <v>5.1024883572957402E-4</v>
      </c>
      <c r="AC240" s="8"/>
    </row>
    <row r="241" spans="1:29" x14ac:dyDescent="0.25">
      <c r="A241" s="1">
        <v>43264</v>
      </c>
      <c r="B241">
        <f>INDEX(SPY!H$8:H$258, MATCH(A241, SPY!A$8:A$258, 0))</f>
        <v>278.61000049999996</v>
      </c>
      <c r="C241">
        <f>INDEX(MSFT!H$8:H$258, MATCH(A241, MSFT!A$8:A$258, 0))</f>
        <v>101.2849995</v>
      </c>
      <c r="D241">
        <f>INDEX(F!H$8:H$258, MATCH(A241, F!A$8:A$258, 0))</f>
        <v>12.059999999999999</v>
      </c>
      <c r="E241">
        <f>INDEX(INTC!H$8:H$258, MATCH(A241, INTC!A$8:A$258, 0))</f>
        <v>55.004999499999997</v>
      </c>
      <c r="F241">
        <f>INDEX(GE!H$8:H$258, MATCH(A241, GE!A$8:A$258, 0))</f>
        <v>13.955</v>
      </c>
      <c r="G241">
        <f>INDEX(CM!H$8:H$258, MATCH(A241, CM!A$8:A$258, 0))</f>
        <v>88.869999000000007</v>
      </c>
      <c r="H241" s="7">
        <f t="shared" si="46"/>
        <v>-1.3083806511327829E-3</v>
      </c>
      <c r="I241" s="7">
        <f t="shared" si="47"/>
        <v>7.9048961593782875E-4</v>
      </c>
      <c r="J241" s="7">
        <f t="shared" si="48"/>
        <v>-2.4813895781638658E-3</v>
      </c>
      <c r="K241" s="7">
        <f t="shared" si="49"/>
        <v>2.9173124525235265E-3</v>
      </c>
      <c r="L241" s="7">
        <f t="shared" si="50"/>
        <v>-3.5701535166011381E-3</v>
      </c>
      <c r="M241" s="7">
        <f t="shared" si="51"/>
        <v>3.7838030157565992E-3</v>
      </c>
      <c r="W241" s="8">
        <f t="shared" si="40"/>
        <v>-1.7809206381521072E-3</v>
      </c>
      <c r="X241" s="8">
        <f t="shared" si="41"/>
        <v>-7.1146972829929202E-4</v>
      </c>
      <c r="Y241" s="8">
        <f t="shared" si="42"/>
        <v>-2.439020182760951E-3</v>
      </c>
      <c r="Z241" s="8">
        <f t="shared" si="43"/>
        <v>1.2478316249703021E-3</v>
      </c>
      <c r="AA241" s="8">
        <f t="shared" si="44"/>
        <v>-9.3403318335832626E-4</v>
      </c>
      <c r="AB241" s="8">
        <f t="shared" si="45"/>
        <v>3.5027784665317488E-3</v>
      </c>
      <c r="AC241" s="8"/>
    </row>
    <row r="242" spans="1:29" x14ac:dyDescent="0.25">
      <c r="A242" s="1">
        <v>43265</v>
      </c>
      <c r="B242">
        <f>INDEX(SPY!H$8:H$258, MATCH(A242, SPY!A$8:A$258, 0))</f>
        <v>278.87001050000003</v>
      </c>
      <c r="C242">
        <f>INDEX(MSFT!H$8:H$258, MATCH(A242, MSFT!A$8:A$258, 0))</f>
        <v>101.535</v>
      </c>
      <c r="D242">
        <f>INDEX(F!H$8:H$258, MATCH(A242, F!A$8:A$258, 0))</f>
        <v>11.945</v>
      </c>
      <c r="E242">
        <f>INDEX(INTC!H$8:H$258, MATCH(A242, INTC!A$8:A$258, 0))</f>
        <v>55.495001000000002</v>
      </c>
      <c r="F242">
        <f>INDEX(GE!H$8:H$258, MATCH(A242, GE!A$8:A$258, 0))</f>
        <v>13.754999999999999</v>
      </c>
      <c r="G242">
        <f>INDEX(CM!H$8:H$258, MATCH(A242, CM!A$8:A$258, 0))</f>
        <v>88.669997999999993</v>
      </c>
      <c r="H242" s="7">
        <f t="shared" si="46"/>
        <v>9.3324001124675852E-4</v>
      </c>
      <c r="I242" s="7">
        <f t="shared" si="47"/>
        <v>2.4682875177384853E-3</v>
      </c>
      <c r="J242" s="7">
        <f t="shared" si="48"/>
        <v>-9.5356550580429893E-3</v>
      </c>
      <c r="K242" s="7">
        <f t="shared" si="49"/>
        <v>8.9083084165832108E-3</v>
      </c>
      <c r="L242" s="7">
        <f t="shared" si="50"/>
        <v>-1.4331780723755003E-2</v>
      </c>
      <c r="M242" s="7">
        <f t="shared" si="51"/>
        <v>-2.2504895043378419E-3</v>
      </c>
      <c r="W242" s="8">
        <f t="shared" si="40"/>
        <v>4.6070002422743438E-4</v>
      </c>
      <c r="X242" s="8">
        <f t="shared" si="41"/>
        <v>9.6632817350136456E-4</v>
      </c>
      <c r="Y242" s="8">
        <f t="shared" si="42"/>
        <v>-9.4932856626400736E-3</v>
      </c>
      <c r="Z242" s="8">
        <f t="shared" si="43"/>
        <v>7.238827589029986E-3</v>
      </c>
      <c r="AA242" s="8">
        <f t="shared" si="44"/>
        <v>-1.169566039051219E-2</v>
      </c>
      <c r="AB242" s="8">
        <f t="shared" si="45"/>
        <v>-2.5315140535626928E-3</v>
      </c>
      <c r="AC242" s="8"/>
    </row>
    <row r="243" spans="1:29" x14ac:dyDescent="0.25">
      <c r="A243" s="1">
        <v>43266</v>
      </c>
      <c r="B243">
        <f>INDEX(SPY!H$8:H$258, MATCH(A243, SPY!A$8:A$258, 0))</f>
        <v>276.8650055</v>
      </c>
      <c r="C243">
        <f>INDEX(MSFT!H$8:H$258, MATCH(A243, MSFT!A$8:A$258, 0))</f>
        <v>100.81999949999999</v>
      </c>
      <c r="D243">
        <f>INDEX(F!H$8:H$258, MATCH(A243, F!A$8:A$258, 0))</f>
        <v>11.86</v>
      </c>
      <c r="E243">
        <f>INDEX(INTC!H$8:H$258, MATCH(A243, INTC!A$8:A$258, 0))</f>
        <v>55.139999500000002</v>
      </c>
      <c r="F243">
        <f>INDEX(GE!H$8:H$258, MATCH(A243, GE!A$8:A$258, 0))</f>
        <v>13.405000000000001</v>
      </c>
      <c r="G243">
        <f>INDEX(CM!H$8:H$258, MATCH(A243, CM!A$8:A$258, 0))</f>
        <v>87.450001</v>
      </c>
      <c r="H243" s="7">
        <f t="shared" si="46"/>
        <v>-7.1897476405052146E-3</v>
      </c>
      <c r="I243" s="7">
        <f t="shared" si="47"/>
        <v>-7.0419116560792062E-3</v>
      </c>
      <c r="J243" s="7">
        <f t="shared" si="48"/>
        <v>-7.1159480954374925E-3</v>
      </c>
      <c r="K243" s="7">
        <f t="shared" si="49"/>
        <v>-6.396999614433743E-3</v>
      </c>
      <c r="L243" s="7">
        <f t="shared" si="50"/>
        <v>-2.5445292620864986E-2</v>
      </c>
      <c r="M243" s="7">
        <f t="shared" si="51"/>
        <v>-1.3758847722089634E-2</v>
      </c>
      <c r="W243" s="8">
        <f t="shared" si="40"/>
        <v>-7.6622876275245387E-3</v>
      </c>
      <c r="X243" s="8">
        <f t="shared" si="41"/>
        <v>-8.5438710003163266E-3</v>
      </c>
      <c r="Y243" s="8">
        <f t="shared" si="42"/>
        <v>-7.0735787000345777E-3</v>
      </c>
      <c r="Z243" s="8">
        <f t="shared" si="43"/>
        <v>-8.066480441986967E-3</v>
      </c>
      <c r="AA243" s="8">
        <f t="shared" si="44"/>
        <v>-2.2809172287622175E-2</v>
      </c>
      <c r="AB243" s="8">
        <f t="shared" si="45"/>
        <v>-1.4039872271314485E-2</v>
      </c>
      <c r="AC243" s="8"/>
    </row>
    <row r="244" spans="1:29" x14ac:dyDescent="0.25">
      <c r="A244" s="1">
        <v>43269</v>
      </c>
      <c r="B244">
        <f>INDEX(SPY!H$8:H$258, MATCH(A244, SPY!A$8:A$258, 0))</f>
        <v>276.02499399999999</v>
      </c>
      <c r="C244">
        <f>INDEX(MSFT!H$8:H$258, MATCH(A244, MSFT!A$8:A$258, 0))</f>
        <v>100.4350015</v>
      </c>
      <c r="D244">
        <f>INDEX(F!H$8:H$258, MATCH(A244, F!A$8:A$258, 0))</f>
        <v>11.905000000000001</v>
      </c>
      <c r="E244">
        <f>INDEX(INTC!H$8:H$258, MATCH(A244, INTC!A$8:A$258, 0))</f>
        <v>53.760000000000005</v>
      </c>
      <c r="F244">
        <f>INDEX(GE!H$8:H$258, MATCH(A244, GE!A$8:A$258, 0))</f>
        <v>13.205</v>
      </c>
      <c r="G244">
        <f>INDEX(CM!H$8:H$258, MATCH(A244, CM!A$8:A$258, 0))</f>
        <v>87.280002499999995</v>
      </c>
      <c r="H244" s="7">
        <f t="shared" si="46"/>
        <v>-3.0340111004025128E-3</v>
      </c>
      <c r="I244" s="7">
        <f t="shared" si="47"/>
        <v>-3.8186669501024543E-3</v>
      </c>
      <c r="J244" s="7">
        <f t="shared" si="48"/>
        <v>3.7942664418213917E-3</v>
      </c>
      <c r="K244" s="7">
        <f t="shared" si="49"/>
        <v>-2.5027194641160572E-2</v>
      </c>
      <c r="L244" s="7">
        <f t="shared" si="50"/>
        <v>-1.4919806042521525E-2</v>
      </c>
      <c r="M244" s="7">
        <f t="shared" si="51"/>
        <v>-1.9439508068159483E-3</v>
      </c>
      <c r="W244" s="8">
        <f t="shared" si="40"/>
        <v>-3.5065510874218368E-3</v>
      </c>
      <c r="X244" s="8">
        <f t="shared" si="41"/>
        <v>-5.3206262943395755E-3</v>
      </c>
      <c r="Y244" s="8">
        <f t="shared" si="42"/>
        <v>3.8366358372243065E-3</v>
      </c>
      <c r="Z244" s="8">
        <f t="shared" si="43"/>
        <v>-2.6696675468713797E-2</v>
      </c>
      <c r="AA244" s="8">
        <f t="shared" si="44"/>
        <v>-1.2283685709278713E-2</v>
      </c>
      <c r="AB244" s="8">
        <f t="shared" si="45"/>
        <v>-2.224975356040799E-3</v>
      </c>
      <c r="AC244" s="8"/>
    </row>
    <row r="245" spans="1:29" x14ac:dyDescent="0.25">
      <c r="A245" s="1">
        <v>43270</v>
      </c>
      <c r="B245">
        <f>INDEX(SPY!H$8:H$258, MATCH(A245, SPY!A$8:A$258, 0))</f>
        <v>274.75</v>
      </c>
      <c r="C245">
        <f>INDEX(MSFT!H$8:H$258, MATCH(A245, MSFT!A$8:A$258, 0))</f>
        <v>100.25500149999999</v>
      </c>
      <c r="D245">
        <f>INDEX(F!H$8:H$258, MATCH(A245, F!A$8:A$258, 0))</f>
        <v>11.855</v>
      </c>
      <c r="E245">
        <f>INDEX(INTC!H$8:H$258, MATCH(A245, INTC!A$8:A$258, 0))</f>
        <v>52.534999499999998</v>
      </c>
      <c r="F245">
        <f>INDEX(GE!H$8:H$258, MATCH(A245, GE!A$8:A$258, 0))</f>
        <v>13.004999999999999</v>
      </c>
      <c r="G245">
        <f>INDEX(CM!H$8:H$258, MATCH(A245, CM!A$8:A$258, 0))</f>
        <v>86.91</v>
      </c>
      <c r="H245" s="7">
        <f t="shared" si="46"/>
        <v>-4.6191251796567105E-3</v>
      </c>
      <c r="I245" s="7">
        <f t="shared" si="47"/>
        <v>-1.7922038862119877E-3</v>
      </c>
      <c r="J245" s="7">
        <f t="shared" si="48"/>
        <v>-4.1999160016800256E-3</v>
      </c>
      <c r="K245" s="7">
        <f t="shared" si="49"/>
        <v>-2.2786467633928706E-2</v>
      </c>
      <c r="L245" s="7">
        <f t="shared" si="50"/>
        <v>-1.5145778114350705E-2</v>
      </c>
      <c r="M245" s="7">
        <f t="shared" si="51"/>
        <v>-4.239258586180703E-3</v>
      </c>
      <c r="W245" s="8">
        <f t="shared" si="40"/>
        <v>-5.0916651666760345E-3</v>
      </c>
      <c r="X245" s="8">
        <f t="shared" si="41"/>
        <v>-3.2941632304491087E-3</v>
      </c>
      <c r="Y245" s="8">
        <f t="shared" si="42"/>
        <v>-4.1575466062771108E-3</v>
      </c>
      <c r="Z245" s="8">
        <f t="shared" si="43"/>
        <v>-2.4455948461481931E-2</v>
      </c>
      <c r="AA245" s="8">
        <f t="shared" si="44"/>
        <v>-1.2509657781107892E-2</v>
      </c>
      <c r="AB245" s="8">
        <f t="shared" si="45"/>
        <v>-4.5202831354055539E-3</v>
      </c>
      <c r="AC245" s="8"/>
    </row>
    <row r="246" spans="1:29" x14ac:dyDescent="0.25">
      <c r="A246" s="1">
        <v>43271</v>
      </c>
      <c r="B246">
        <f>INDEX(SPY!H$8:H$258, MATCH(A246, SPY!A$8:A$258, 0))</f>
        <v>276.11999500000002</v>
      </c>
      <c r="C246">
        <f>INDEX(MSFT!H$8:H$258, MATCH(A246, MSFT!A$8:A$258, 0))</f>
        <v>101.620003</v>
      </c>
      <c r="D246">
        <f>INDEX(F!H$8:H$258, MATCH(A246, F!A$8:A$258, 0))</f>
        <v>11.92</v>
      </c>
      <c r="E246">
        <f>INDEX(INTC!H$8:H$258, MATCH(A246, INTC!A$8:A$258, 0))</f>
        <v>53.324999000000005</v>
      </c>
      <c r="F246">
        <f>INDEX(GE!H$8:H$258, MATCH(A246, GE!A$8:A$258, 0))</f>
        <v>12.82</v>
      </c>
      <c r="G246">
        <f>INDEX(CM!H$8:H$258, MATCH(A246, CM!A$8:A$258, 0))</f>
        <v>87.334998999999996</v>
      </c>
      <c r="H246" s="7">
        <f t="shared" si="46"/>
        <v>4.9863330300273598E-3</v>
      </c>
      <c r="I246" s="7">
        <f t="shared" si="47"/>
        <v>1.3615295791502287E-2</v>
      </c>
      <c r="J246" s="7">
        <f t="shared" si="48"/>
        <v>5.4829185997469004E-3</v>
      </c>
      <c r="K246" s="7">
        <f t="shared" si="49"/>
        <v>1.5037584610617681E-2</v>
      </c>
      <c r="L246" s="7">
        <f t="shared" si="50"/>
        <v>-1.4225297962322086E-2</v>
      </c>
      <c r="M246" s="7">
        <f t="shared" si="51"/>
        <v>4.8901047060177158E-3</v>
      </c>
      <c r="W246" s="8">
        <f t="shared" si="40"/>
        <v>4.5137930430080358E-3</v>
      </c>
      <c r="X246" s="8">
        <f t="shared" si="41"/>
        <v>1.2113336447265166E-2</v>
      </c>
      <c r="Y246" s="8">
        <f t="shared" si="42"/>
        <v>5.5252879951498152E-3</v>
      </c>
      <c r="Z246" s="8">
        <f t="shared" si="43"/>
        <v>1.3368103783064456E-2</v>
      </c>
      <c r="AA246" s="8">
        <f t="shared" si="44"/>
        <v>-1.1589177629079274E-2</v>
      </c>
      <c r="AB246" s="8">
        <f t="shared" si="45"/>
        <v>4.6090801567928649E-3</v>
      </c>
      <c r="AC246" s="8"/>
    </row>
    <row r="247" spans="1:29" x14ac:dyDescent="0.25">
      <c r="A247" s="1">
        <v>43272</v>
      </c>
      <c r="B247">
        <f>INDEX(SPY!H$8:H$258, MATCH(A247, SPY!A$8:A$258, 0))</f>
        <v>275.09999049999999</v>
      </c>
      <c r="C247">
        <f>INDEX(MSFT!H$8:H$258, MATCH(A247, MSFT!A$8:A$258, 0))</f>
        <v>101.6100005</v>
      </c>
      <c r="D247">
        <f>INDEX(F!H$8:H$258, MATCH(A247, F!A$8:A$258, 0))</f>
        <v>11.755000000000001</v>
      </c>
      <c r="E247">
        <f>INDEX(INTC!H$8:H$258, MATCH(A247, INTC!A$8:A$258, 0))</f>
        <v>53.284999999999997</v>
      </c>
      <c r="F247">
        <f>INDEX(GE!H$8:H$258, MATCH(A247, GE!A$8:A$258, 0))</f>
        <v>12.785</v>
      </c>
      <c r="G247">
        <f>INDEX(CM!H$8:H$258, MATCH(A247, CM!A$8:A$258, 0))</f>
        <v>87.784999999999997</v>
      </c>
      <c r="H247" s="7">
        <f t="shared" si="46"/>
        <v>-3.6940624310819186E-3</v>
      </c>
      <c r="I247" s="7">
        <f t="shared" si="47"/>
        <v>-9.8430424175433294E-5</v>
      </c>
      <c r="J247" s="7">
        <f t="shared" si="48"/>
        <v>-1.3842281879194559E-2</v>
      </c>
      <c r="K247" s="7">
        <f t="shared" si="49"/>
        <v>-7.5009846694997168E-4</v>
      </c>
      <c r="L247" s="7">
        <f t="shared" si="50"/>
        <v>-2.7301092043681857E-3</v>
      </c>
      <c r="M247" s="7">
        <f t="shared" si="51"/>
        <v>5.1525849333324009E-3</v>
      </c>
      <c r="W247" s="8">
        <f t="shared" si="40"/>
        <v>-4.166602418101243E-3</v>
      </c>
      <c r="X247" s="8">
        <f t="shared" si="41"/>
        <v>-1.6003897684125541E-3</v>
      </c>
      <c r="Y247" s="8">
        <f t="shared" si="42"/>
        <v>-1.3799912483791643E-2</v>
      </c>
      <c r="Z247" s="8">
        <f t="shared" si="43"/>
        <v>-2.419579294503196E-3</v>
      </c>
      <c r="AA247" s="8">
        <f t="shared" si="44"/>
        <v>-9.3988871125373803E-5</v>
      </c>
      <c r="AB247" s="8">
        <f t="shared" si="45"/>
        <v>4.8715603841075501E-3</v>
      </c>
      <c r="AC247" s="8"/>
    </row>
    <row r="248" spans="1:29" x14ac:dyDescent="0.25">
      <c r="A248" s="1">
        <v>43273</v>
      </c>
      <c r="B248">
        <f>INDEX(SPY!H$8:H$258, MATCH(A248, SPY!A$8:A$258, 0))</f>
        <v>275.199997</v>
      </c>
      <c r="C248">
        <f>INDEX(MSFT!H$8:H$258, MATCH(A248, MSFT!A$8:A$258, 0))</f>
        <v>100.410004</v>
      </c>
      <c r="D248">
        <f>INDEX(F!H$8:H$258, MATCH(A248, F!A$8:A$258, 0))</f>
        <v>11.7</v>
      </c>
      <c r="E248">
        <f>INDEX(INTC!H$8:H$258, MATCH(A248, INTC!A$8:A$258, 0))</f>
        <v>52.559999500000004</v>
      </c>
      <c r="F248">
        <f>INDEX(GE!H$8:H$258, MATCH(A248, GE!A$8:A$258, 0))</f>
        <v>12.905000000000001</v>
      </c>
      <c r="G248">
        <f>INDEX(CM!H$8:H$258, MATCH(A248, CM!A$8:A$258, 0))</f>
        <v>88.240002000000004</v>
      </c>
      <c r="H248" s="7">
        <f t="shared" si="46"/>
        <v>3.6352782062348463E-4</v>
      </c>
      <c r="I248" s="7">
        <f t="shared" si="47"/>
        <v>-1.1809826730588368E-2</v>
      </c>
      <c r="J248" s="7">
        <f t="shared" si="48"/>
        <v>-4.6788600595492544E-3</v>
      </c>
      <c r="K248" s="7">
        <f t="shared" si="49"/>
        <v>-1.3606089893966278E-2</v>
      </c>
      <c r="L248" s="7">
        <f t="shared" si="50"/>
        <v>9.385999217833476E-3</v>
      </c>
      <c r="M248" s="7">
        <f t="shared" si="51"/>
        <v>5.1831406276699604E-3</v>
      </c>
      <c r="W248" s="8">
        <f t="shared" si="40"/>
        <v>-1.0901216639583951E-4</v>
      </c>
      <c r="X248" s="8">
        <f t="shared" si="41"/>
        <v>-1.3311786074825489E-2</v>
      </c>
      <c r="Y248" s="8">
        <f t="shared" si="42"/>
        <v>-4.6364906641463395E-3</v>
      </c>
      <c r="Z248" s="8">
        <f t="shared" si="43"/>
        <v>-1.5275570721519503E-2</v>
      </c>
      <c r="AA248" s="8">
        <f t="shared" si="44"/>
        <v>1.2022119551076288E-2</v>
      </c>
      <c r="AB248" s="8">
        <f t="shared" si="45"/>
        <v>4.9021160784451095E-3</v>
      </c>
      <c r="AC248" s="8"/>
    </row>
    <row r="249" spans="1:29" x14ac:dyDescent="0.25">
      <c r="A249" s="1">
        <v>43276</v>
      </c>
      <c r="B249">
        <f>INDEX(SPY!H$8:H$258, MATCH(A249, SPY!A$8:A$258, 0))</f>
        <v>272.22000100000002</v>
      </c>
      <c r="C249">
        <f>INDEX(MSFT!H$8:H$258, MATCH(A249, MSFT!A$8:A$258, 0))</f>
        <v>99.194999499999994</v>
      </c>
      <c r="D249">
        <f>INDEX(F!H$8:H$258, MATCH(A249, F!A$8:A$258, 0))</f>
        <v>11.565000000000001</v>
      </c>
      <c r="E249">
        <f>INDEX(INTC!H$8:H$258, MATCH(A249, INTC!A$8:A$258, 0))</f>
        <v>50.939998500000002</v>
      </c>
      <c r="F249">
        <f>INDEX(GE!H$8:H$258, MATCH(A249, GE!A$8:A$258, 0))</f>
        <v>12.89</v>
      </c>
      <c r="G249">
        <f>INDEX(CM!H$8:H$258, MATCH(A249, CM!A$8:A$258, 0))</f>
        <v>87.755000999999993</v>
      </c>
      <c r="H249" s="7">
        <f t="shared" si="46"/>
        <v>-1.0828473955252157E-2</v>
      </c>
      <c r="I249" s="7">
        <f t="shared" si="47"/>
        <v>-1.2100432741741612E-2</v>
      </c>
      <c r="J249" s="7">
        <f t="shared" si="48"/>
        <v>-1.1538461538461369E-2</v>
      </c>
      <c r="K249" s="7">
        <f t="shared" si="49"/>
        <v>-3.0821937127301569E-2</v>
      </c>
      <c r="L249" s="7">
        <f t="shared" si="50"/>
        <v>-1.1623401782255378E-3</v>
      </c>
      <c r="M249" s="7">
        <f t="shared" si="51"/>
        <v>-5.4963847348962107E-3</v>
      </c>
      <c r="W249" s="8">
        <f t="shared" si="40"/>
        <v>-1.1301013942271482E-2</v>
      </c>
      <c r="X249" s="8">
        <f t="shared" si="41"/>
        <v>-1.3602392085978732E-2</v>
      </c>
      <c r="Y249" s="8">
        <f t="shared" si="42"/>
        <v>-1.1496092143058453E-2</v>
      </c>
      <c r="Z249" s="8">
        <f t="shared" si="43"/>
        <v>-3.2491417954854794E-2</v>
      </c>
      <c r="AA249" s="8">
        <f t="shared" si="44"/>
        <v>1.473780155017274E-3</v>
      </c>
      <c r="AB249" s="8">
        <f t="shared" si="45"/>
        <v>-5.7774092841210616E-3</v>
      </c>
      <c r="AC249" s="8"/>
    </row>
    <row r="250" spans="1:29" x14ac:dyDescent="0.25">
      <c r="A250" s="1">
        <v>43277</v>
      </c>
      <c r="B250">
        <f>INDEX(SPY!H$8:H$258, MATCH(A250, SPY!A$8:A$258, 0))</f>
        <v>271.62001050000003</v>
      </c>
      <c r="C250">
        <f>INDEX(MSFT!H$8:H$258, MATCH(A250, MSFT!A$8:A$258, 0))</f>
        <v>98.950000999999986</v>
      </c>
      <c r="D250">
        <f>INDEX(F!H$8:H$258, MATCH(A250, F!A$8:A$258, 0))</f>
        <v>11.54</v>
      </c>
      <c r="E250">
        <f>INDEX(INTC!H$8:H$258, MATCH(A250, INTC!A$8:A$258, 0))</f>
        <v>49.809999500000004</v>
      </c>
      <c r="F250">
        <f>INDEX(GE!H$8:H$258, MATCH(A250, GE!A$8:A$258, 0))</f>
        <v>13.600000000000001</v>
      </c>
      <c r="G250">
        <f>INDEX(CM!H$8:H$258, MATCH(A250, CM!A$8:A$258, 0))</f>
        <v>87.365002000000004</v>
      </c>
      <c r="H250" s="7">
        <f t="shared" si="46"/>
        <v>-2.2040647189623288E-3</v>
      </c>
      <c r="I250" s="7">
        <f t="shared" si="47"/>
        <v>-2.4698674452839566E-3</v>
      </c>
      <c r="J250" s="7">
        <f t="shared" si="48"/>
        <v>-2.1616947686988438E-3</v>
      </c>
      <c r="K250" s="7">
        <f t="shared" si="49"/>
        <v>-2.2182941367774048E-2</v>
      </c>
      <c r="L250" s="7">
        <f t="shared" si="50"/>
        <v>5.5081458494957394E-2</v>
      </c>
      <c r="M250" s="7">
        <f t="shared" si="51"/>
        <v>-4.4441797681705787E-3</v>
      </c>
      <c r="W250" s="8">
        <f t="shared" si="40"/>
        <v>-2.6766047059816529E-3</v>
      </c>
      <c r="X250" s="8">
        <f t="shared" si="41"/>
        <v>-3.9718267895210773E-3</v>
      </c>
      <c r="Y250" s="8">
        <f t="shared" si="42"/>
        <v>-2.1193253732959289E-3</v>
      </c>
      <c r="Z250" s="8">
        <f t="shared" si="43"/>
        <v>-2.3852422195327273E-2</v>
      </c>
      <c r="AA250" s="8">
        <f t="shared" si="44"/>
        <v>5.7717578828200208E-2</v>
      </c>
      <c r="AB250" s="8">
        <f t="shared" si="45"/>
        <v>-4.7252043173954296E-3</v>
      </c>
      <c r="AC250" s="8"/>
    </row>
    <row r="251" spans="1:29" x14ac:dyDescent="0.25">
      <c r="A251" s="1">
        <v>43278</v>
      </c>
      <c r="B251">
        <f>INDEX(SPY!H$8:H$258, MATCH(A251, SPY!A$8:A$258, 0))</f>
        <v>270.80500800000004</v>
      </c>
      <c r="C251">
        <f>INDEX(MSFT!H$8:H$258, MATCH(A251, MSFT!A$8:A$258, 0))</f>
        <v>98.560001499999998</v>
      </c>
      <c r="D251">
        <f>INDEX(F!H$8:H$258, MATCH(A251, F!A$8:A$258, 0))</f>
        <v>11.48</v>
      </c>
      <c r="E251">
        <f>INDEX(INTC!H$8:H$258, MATCH(A251, INTC!A$8:A$258, 0))</f>
        <v>49.049999</v>
      </c>
      <c r="F251">
        <f>INDEX(GE!H$8:H$258, MATCH(A251, GE!A$8:A$258, 0))</f>
        <v>13.91</v>
      </c>
      <c r="G251">
        <f>INDEX(CM!H$8:H$258, MATCH(A251, CM!A$8:A$258, 0))</f>
        <v>85.884997999999996</v>
      </c>
      <c r="H251" s="7">
        <f t="shared" si="46"/>
        <v>-3.0005245140066411E-3</v>
      </c>
      <c r="I251" s="7">
        <f t="shared" si="47"/>
        <v>-3.9413794447560203E-3</v>
      </c>
      <c r="J251" s="7">
        <f t="shared" si="48"/>
        <v>-5.1993067590986762E-3</v>
      </c>
      <c r="K251" s="7">
        <f t="shared" si="49"/>
        <v>-1.5257990516542844E-2</v>
      </c>
      <c r="L251" s="7">
        <f t="shared" si="50"/>
        <v>2.2794117647058729E-2</v>
      </c>
      <c r="M251" s="7">
        <f t="shared" si="51"/>
        <v>-1.6940467763052396E-2</v>
      </c>
      <c r="W251" s="8">
        <f t="shared" si="40"/>
        <v>-3.4730645010259652E-3</v>
      </c>
      <c r="X251" s="8">
        <f t="shared" si="41"/>
        <v>-5.4433387889931406E-3</v>
      </c>
      <c r="Y251" s="8">
        <f t="shared" si="42"/>
        <v>-5.1569373636957613E-3</v>
      </c>
      <c r="Z251" s="8">
        <f t="shared" si="43"/>
        <v>-1.6927471344096067E-2</v>
      </c>
      <c r="AA251" s="8">
        <f t="shared" si="44"/>
        <v>2.5430237980301539E-2</v>
      </c>
      <c r="AB251" s="8">
        <f t="shared" si="45"/>
        <v>-1.7221492312277247E-2</v>
      </c>
      <c r="AC251" s="8"/>
    </row>
    <row r="252" spans="1:29" x14ac:dyDescent="0.25">
      <c r="A252" s="1">
        <v>43279</v>
      </c>
      <c r="B252">
        <f>INDEX(SPY!H$8:H$258, MATCH(A252, SPY!A$8:A$258, 0))</f>
        <v>270.090012</v>
      </c>
      <c r="C252">
        <f>INDEX(MSFT!H$8:H$258, MATCH(A252, MSFT!A$8:A$258, 0))</f>
        <v>98.004997000000003</v>
      </c>
      <c r="D252">
        <f>INDEX(F!H$8:H$258, MATCH(A252, F!A$8:A$258, 0))</f>
        <v>11.324999999999999</v>
      </c>
      <c r="E252">
        <f>INDEX(INTC!H$8:H$258, MATCH(A252, INTC!A$8:A$258, 0))</f>
        <v>48.915001000000004</v>
      </c>
      <c r="F252">
        <f>INDEX(GE!H$8:H$258, MATCH(A252, GE!A$8:A$258, 0))</f>
        <v>13.885</v>
      </c>
      <c r="G252">
        <f>INDEX(CM!H$8:H$258, MATCH(A252, CM!A$8:A$258, 0))</f>
        <v>85.879997500000002</v>
      </c>
      <c r="H252" s="7">
        <f t="shared" si="46"/>
        <v>-2.6402613647382835E-3</v>
      </c>
      <c r="I252" s="7">
        <f t="shared" si="47"/>
        <v>-5.6311332341040547E-3</v>
      </c>
      <c r="J252" s="7">
        <f t="shared" si="48"/>
        <v>-1.3501742160278845E-2</v>
      </c>
      <c r="K252" s="7">
        <f t="shared" si="49"/>
        <v>-2.7522528593730646E-3</v>
      </c>
      <c r="L252" s="7">
        <f t="shared" si="50"/>
        <v>-1.7972681524083649E-3</v>
      </c>
      <c r="M252" s="7">
        <f t="shared" si="51"/>
        <v>-5.8223206804920582E-5</v>
      </c>
      <c r="W252" s="8">
        <f t="shared" si="40"/>
        <v>-3.1128013517576075E-3</v>
      </c>
      <c r="X252" s="8">
        <f t="shared" si="41"/>
        <v>-7.1330925783411759E-3</v>
      </c>
      <c r="Y252" s="8">
        <f t="shared" si="42"/>
        <v>-1.3459372764875929E-2</v>
      </c>
      <c r="Z252" s="8">
        <f t="shared" si="43"/>
        <v>-4.421733686926289E-3</v>
      </c>
      <c r="AA252" s="8">
        <f t="shared" si="44"/>
        <v>8.3885218083444698E-4</v>
      </c>
      <c r="AB252" s="8">
        <f t="shared" si="45"/>
        <v>-3.3924775602977122E-4</v>
      </c>
      <c r="AC252" s="8"/>
    </row>
    <row r="253" spans="1:29" x14ac:dyDescent="0.25">
      <c r="A253" s="1">
        <v>43280</v>
      </c>
      <c r="B253">
        <f>INDEX(SPY!H$8:H$258, MATCH(A253, SPY!A$8:A$258, 0))</f>
        <v>271.699997</v>
      </c>
      <c r="C253">
        <f>INDEX(MSFT!H$8:H$258, MATCH(A253, MSFT!A$8:A$258, 0))</f>
        <v>98.770000500000009</v>
      </c>
      <c r="D253">
        <f>INDEX(F!H$8:H$258, MATCH(A253, F!A$8:A$258, 0))</f>
        <v>11.195</v>
      </c>
      <c r="E253">
        <f>INDEX(INTC!H$8:H$258, MATCH(A253, INTC!A$8:A$258, 0))</f>
        <v>49.619999</v>
      </c>
      <c r="F253">
        <f>INDEX(GE!H$8:H$258, MATCH(A253, GE!A$8:A$258, 0))</f>
        <v>13.719999999999999</v>
      </c>
      <c r="G253">
        <f>INDEX(CM!H$8:H$258, MATCH(A253, CM!A$8:A$258, 0))</f>
        <v>86.809997500000009</v>
      </c>
      <c r="H253" s="7">
        <f t="shared" si="46"/>
        <v>5.9609201690879066E-3</v>
      </c>
      <c r="I253" s="7">
        <f t="shared" si="47"/>
        <v>7.8057601491483735E-3</v>
      </c>
      <c r="J253" s="7">
        <f t="shared" si="48"/>
        <v>-1.1479028697571657E-2</v>
      </c>
      <c r="K253" s="7">
        <f t="shared" si="49"/>
        <v>1.4412715641158756E-2</v>
      </c>
      <c r="L253" s="7">
        <f t="shared" si="50"/>
        <v>-1.188332733165293E-2</v>
      </c>
      <c r="M253" s="7">
        <f t="shared" si="51"/>
        <v>1.0829064125205718E-2</v>
      </c>
      <c r="W253" s="8">
        <f t="shared" si="40"/>
        <v>5.4883801820685826E-3</v>
      </c>
      <c r="X253" s="8">
        <f t="shared" si="41"/>
        <v>6.3038008049112523E-3</v>
      </c>
      <c r="Y253" s="8">
        <f t="shared" si="42"/>
        <v>-1.1436659302168741E-2</v>
      </c>
      <c r="Z253" s="8">
        <f t="shared" si="43"/>
        <v>1.2743234813605531E-2</v>
      </c>
      <c r="AA253" s="8">
        <f t="shared" si="44"/>
        <v>-9.2472069984101176E-3</v>
      </c>
      <c r="AB253" s="8">
        <f t="shared" si="45"/>
        <v>1.0548039575980868E-2</v>
      </c>
      <c r="AC253" s="8"/>
    </row>
  </sheetData>
  <sortState ref="A3:AB253">
    <sortCondition ref="A3"/>
  </sortState>
  <conditionalFormatting sqref="AE34:AJ39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E16:AJ2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1"/>
  <sheetViews>
    <sheetView workbookViewId="0">
      <selection activeCell="R18" sqref="R18"/>
    </sheetView>
  </sheetViews>
  <sheetFormatPr defaultRowHeight="15" x14ac:dyDescent="0.25"/>
  <cols>
    <col min="1" max="1" width="10.140625" bestFit="1" customWidth="1"/>
    <col min="2" max="6" width="9.140625" style="2"/>
    <col min="7" max="7" width="10" bestFit="1" customWidth="1"/>
    <col min="17" max="17" width="18.7109375" bestFit="1" customWidth="1"/>
    <col min="18" max="18" width="16.5703125" bestFit="1" customWidth="1"/>
    <col min="19" max="19" width="11" bestFit="1" customWidth="1"/>
    <col min="20" max="20" width="9" bestFit="1" customWidth="1"/>
  </cols>
  <sheetData>
    <row r="1" spans="1:2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14</v>
      </c>
      <c r="I1" s="12" t="s">
        <v>13</v>
      </c>
      <c r="J1" s="13" t="s">
        <v>15</v>
      </c>
      <c r="K1" s="11" t="s">
        <v>16</v>
      </c>
      <c r="L1" s="11" t="s">
        <v>17</v>
      </c>
      <c r="M1" s="11" t="s">
        <v>18</v>
      </c>
      <c r="N1" s="11" t="s">
        <v>20</v>
      </c>
      <c r="O1" s="11" t="s">
        <v>21</v>
      </c>
      <c r="P1" s="11" t="s">
        <v>22</v>
      </c>
      <c r="Q1" s="13" t="s">
        <v>23</v>
      </c>
      <c r="R1" s="11" t="s">
        <v>19</v>
      </c>
      <c r="S1" s="11" t="s">
        <v>24</v>
      </c>
      <c r="T1" s="11" t="s">
        <v>25</v>
      </c>
    </row>
    <row r="2" spans="1:20" x14ac:dyDescent="0.25">
      <c r="A2" s="1">
        <v>43291</v>
      </c>
      <c r="B2" s="2">
        <v>278.41000400000001</v>
      </c>
      <c r="C2" s="2">
        <v>279.01001000000002</v>
      </c>
      <c r="D2" s="2">
        <v>278.07998700000002</v>
      </c>
      <c r="E2" s="2">
        <v>278.89999399999999</v>
      </c>
      <c r="F2" s="2">
        <v>278.89999399999999</v>
      </c>
      <c r="G2">
        <v>51471600</v>
      </c>
      <c r="H2" s="2">
        <f t="shared" ref="H2:H65" si="0">AVERAGE(B2,E2)</f>
        <v>278.65499899999998</v>
      </c>
      <c r="I2">
        <f>(H2-H3)/H3</f>
        <v>5.1582939721332216E-3</v>
      </c>
    </row>
    <row r="3" spans="1:20" x14ac:dyDescent="0.25">
      <c r="A3" s="1">
        <v>43290</v>
      </c>
      <c r="B3" s="2">
        <v>276.54998799999998</v>
      </c>
      <c r="C3" s="2">
        <v>277.959991</v>
      </c>
      <c r="D3" s="2">
        <v>276.5</v>
      </c>
      <c r="E3" s="2">
        <v>277.89999399999999</v>
      </c>
      <c r="F3" s="2">
        <v>277.89999399999999</v>
      </c>
      <c r="G3">
        <v>50550400</v>
      </c>
      <c r="H3" s="2">
        <f t="shared" si="0"/>
        <v>277.22499099999999</v>
      </c>
      <c r="I3">
        <f t="shared" ref="I3:I66" si="1">(H3-H4)/H4</f>
        <v>1.0737118454427359E-2</v>
      </c>
    </row>
    <row r="4" spans="1:20" x14ac:dyDescent="0.25">
      <c r="A4" s="1">
        <v>43287</v>
      </c>
      <c r="B4" s="2">
        <v>273.14001500000001</v>
      </c>
      <c r="C4" s="2">
        <v>275.83999599999999</v>
      </c>
      <c r="D4" s="2">
        <v>272.709991</v>
      </c>
      <c r="E4" s="2">
        <v>275.42001299999998</v>
      </c>
      <c r="F4" s="2">
        <v>275.42001299999998</v>
      </c>
      <c r="G4">
        <v>66493700</v>
      </c>
      <c r="H4" s="2">
        <f t="shared" si="0"/>
        <v>274.28001399999999</v>
      </c>
      <c r="I4">
        <f t="shared" si="1"/>
        <v>6.0153132556313039E-3</v>
      </c>
    </row>
    <row r="5" spans="1:20" x14ac:dyDescent="0.25">
      <c r="A5" s="1">
        <v>43286</v>
      </c>
      <c r="B5" s="2">
        <v>272.17001299999998</v>
      </c>
      <c r="C5" s="2">
        <v>273.17999300000002</v>
      </c>
      <c r="D5" s="2">
        <v>270.959991</v>
      </c>
      <c r="E5" s="2">
        <v>273.10998499999999</v>
      </c>
      <c r="F5" s="2">
        <v>273.10998499999999</v>
      </c>
      <c r="G5">
        <v>56925900</v>
      </c>
      <c r="H5" s="2">
        <f t="shared" si="0"/>
        <v>272.63999899999999</v>
      </c>
      <c r="I5">
        <f t="shared" si="1"/>
        <v>2.7769259623483342E-3</v>
      </c>
    </row>
    <row r="6" spans="1:20" x14ac:dyDescent="0.25">
      <c r="A6" s="1">
        <v>43284</v>
      </c>
      <c r="B6" s="2">
        <v>272.86999500000002</v>
      </c>
      <c r="C6" s="2">
        <v>272.98001099999999</v>
      </c>
      <c r="D6" s="2">
        <v>270.42001299999998</v>
      </c>
      <c r="E6" s="2">
        <v>270.89999399999999</v>
      </c>
      <c r="F6" s="2">
        <v>270.89999399999999</v>
      </c>
      <c r="G6">
        <v>42187100</v>
      </c>
      <c r="H6" s="2">
        <f t="shared" si="0"/>
        <v>271.8849945</v>
      </c>
      <c r="I6">
        <f t="shared" si="1"/>
        <v>4.4331862167573443E-3</v>
      </c>
    </row>
    <row r="7" spans="1:20" x14ac:dyDescent="0.25">
      <c r="A7" s="1">
        <v>43283</v>
      </c>
      <c r="B7" s="2">
        <v>269.51001000000002</v>
      </c>
      <c r="C7" s="2">
        <v>272.040009</v>
      </c>
      <c r="D7" s="2">
        <v>269.23998999999998</v>
      </c>
      <c r="E7" s="2">
        <v>271.85998499999999</v>
      </c>
      <c r="F7" s="2">
        <v>271.85998499999999</v>
      </c>
      <c r="G7">
        <v>63554800</v>
      </c>
      <c r="H7" s="2">
        <f t="shared" si="0"/>
        <v>270.68499750000001</v>
      </c>
      <c r="I7">
        <f t="shared" si="1"/>
        <v>-3.7357361472476853E-3</v>
      </c>
    </row>
    <row r="8" spans="1:20" x14ac:dyDescent="0.25">
      <c r="A8" s="1">
        <v>43280</v>
      </c>
      <c r="B8" s="2">
        <v>272.11999500000002</v>
      </c>
      <c r="C8" s="2">
        <v>273.66000400000001</v>
      </c>
      <c r="D8" s="2">
        <v>271.14999399999999</v>
      </c>
      <c r="E8" s="2">
        <v>271.27999899999998</v>
      </c>
      <c r="F8" s="2">
        <v>271.27999899999998</v>
      </c>
      <c r="G8">
        <v>97592500</v>
      </c>
      <c r="H8" s="2">
        <f t="shared" si="0"/>
        <v>271.699997</v>
      </c>
      <c r="I8">
        <f t="shared" si="1"/>
        <v>5.9609201690879066E-3</v>
      </c>
      <c r="J8" s="7">
        <f>AVERAGE(I8:I258)</f>
        <v>4.7896991792296739E-4</v>
      </c>
      <c r="K8">
        <f>_xlfn.VAR.P(I8:I250)</f>
        <v>3.7405608526035949E-5</v>
      </c>
      <c r="L8">
        <f>_xlfn.STDEV.P(I8:I258)</f>
        <v>6.0448276646122194E-3</v>
      </c>
      <c r="M8">
        <f>L8/J8</f>
        <v>12.620474560960648</v>
      </c>
      <c r="N8" s="8">
        <f>J8</f>
        <v>4.7896991792296739E-4</v>
      </c>
      <c r="O8" s="9">
        <f>K8</f>
        <v>3.7405608526035949E-5</v>
      </c>
      <c r="P8" s="9">
        <f>SQRT(O8)</f>
        <v>6.1160124694146882E-3</v>
      </c>
      <c r="Q8" s="7">
        <f>N8*21</f>
        <v>1.0058368276382314E-2</v>
      </c>
      <c r="R8" s="3">
        <f>J8*250</f>
        <v>0.11974247948074185</v>
      </c>
      <c r="S8" s="3">
        <f>SQRT(21)*P8</f>
        <v>2.8027090092386596E-2</v>
      </c>
      <c r="T8" s="3">
        <f>SQRT(250)*P8</f>
        <v>9.6702648006706554E-2</v>
      </c>
    </row>
    <row r="9" spans="1:20" x14ac:dyDescent="0.25">
      <c r="A9" s="1">
        <v>43279</v>
      </c>
      <c r="B9" s="2">
        <v>269.290009</v>
      </c>
      <c r="C9" s="2">
        <v>271.75</v>
      </c>
      <c r="D9" s="2">
        <v>268.48998999999998</v>
      </c>
      <c r="E9" s="2">
        <v>270.89001500000001</v>
      </c>
      <c r="F9" s="2">
        <v>270.89001500000001</v>
      </c>
      <c r="G9">
        <v>76650500</v>
      </c>
      <c r="H9" s="2">
        <f t="shared" si="0"/>
        <v>270.090012</v>
      </c>
      <c r="I9">
        <f t="shared" si="1"/>
        <v>-2.6402613647382835E-3</v>
      </c>
    </row>
    <row r="10" spans="1:20" x14ac:dyDescent="0.25">
      <c r="A10" s="1">
        <v>43278</v>
      </c>
      <c r="B10" s="2">
        <v>272.26001000000002</v>
      </c>
      <c r="C10" s="2">
        <v>273.86999500000002</v>
      </c>
      <c r="D10" s="2">
        <v>269.17999300000002</v>
      </c>
      <c r="E10" s="2">
        <v>269.35000600000001</v>
      </c>
      <c r="F10" s="2">
        <v>269.35000600000001</v>
      </c>
      <c r="G10">
        <v>105110700</v>
      </c>
      <c r="H10" s="2">
        <f t="shared" si="0"/>
        <v>270.80500800000004</v>
      </c>
      <c r="I10">
        <f t="shared" si="1"/>
        <v>-3.0005245140066411E-3</v>
      </c>
    </row>
    <row r="11" spans="1:20" x14ac:dyDescent="0.25">
      <c r="A11" s="1">
        <v>43277</v>
      </c>
      <c r="B11" s="2">
        <v>271.64001500000001</v>
      </c>
      <c r="C11" s="2">
        <v>272.55999800000001</v>
      </c>
      <c r="D11" s="2">
        <v>270.790009</v>
      </c>
      <c r="E11" s="2">
        <v>271.60000600000001</v>
      </c>
      <c r="F11" s="2">
        <v>271.60000600000001</v>
      </c>
      <c r="G11">
        <v>68547400</v>
      </c>
      <c r="H11" s="2">
        <f t="shared" si="0"/>
        <v>271.62001050000003</v>
      </c>
      <c r="I11">
        <f t="shared" si="1"/>
        <v>-2.2040647189623288E-3</v>
      </c>
    </row>
    <row r="12" spans="1:20" x14ac:dyDescent="0.25">
      <c r="A12" s="1">
        <v>43276</v>
      </c>
      <c r="B12" s="2">
        <v>273.44000199999999</v>
      </c>
      <c r="C12" s="2">
        <v>273.61999500000002</v>
      </c>
      <c r="D12" s="2">
        <v>269.10000600000001</v>
      </c>
      <c r="E12" s="2">
        <v>271</v>
      </c>
      <c r="F12" s="2">
        <v>271</v>
      </c>
      <c r="G12">
        <v>137854200</v>
      </c>
      <c r="H12" s="2">
        <f t="shared" si="0"/>
        <v>272.22000100000002</v>
      </c>
      <c r="I12">
        <f t="shared" si="1"/>
        <v>-1.0828473955252157E-2</v>
      </c>
    </row>
    <row r="13" spans="1:20" x14ac:dyDescent="0.25">
      <c r="A13" s="1">
        <v>43273</v>
      </c>
      <c r="B13" s="2">
        <v>275.66000400000001</v>
      </c>
      <c r="C13" s="2">
        <v>275.790009</v>
      </c>
      <c r="D13" s="2">
        <v>274.48998999999998</v>
      </c>
      <c r="E13" s="2">
        <v>274.73998999999998</v>
      </c>
      <c r="F13" s="2">
        <v>274.73998999999998</v>
      </c>
      <c r="G13">
        <v>54898500</v>
      </c>
      <c r="H13" s="2">
        <f t="shared" si="0"/>
        <v>275.199997</v>
      </c>
      <c r="I13">
        <f t="shared" si="1"/>
        <v>3.6352782062348463E-4</v>
      </c>
    </row>
    <row r="14" spans="1:20" x14ac:dyDescent="0.25">
      <c r="A14" s="1">
        <v>43272</v>
      </c>
      <c r="B14" s="2">
        <v>275.959991</v>
      </c>
      <c r="C14" s="2">
        <v>275.98001099999999</v>
      </c>
      <c r="D14" s="2">
        <v>273.67999300000002</v>
      </c>
      <c r="E14" s="2">
        <v>274.23998999999998</v>
      </c>
      <c r="F14" s="2">
        <v>274.23998999999998</v>
      </c>
      <c r="G14">
        <v>71061400</v>
      </c>
      <c r="H14" s="2">
        <f t="shared" si="0"/>
        <v>275.09999049999999</v>
      </c>
      <c r="I14">
        <f t="shared" si="1"/>
        <v>-3.6940624310819186E-3</v>
      </c>
    </row>
    <row r="15" spans="1:20" x14ac:dyDescent="0.25">
      <c r="A15" s="1">
        <v>43271</v>
      </c>
      <c r="B15" s="2">
        <v>276.26998900000001</v>
      </c>
      <c r="C15" s="2">
        <v>276.72000100000002</v>
      </c>
      <c r="D15" s="2">
        <v>275.58999599999999</v>
      </c>
      <c r="E15" s="2">
        <v>275.97000100000002</v>
      </c>
      <c r="F15" s="2">
        <v>275.97000100000002</v>
      </c>
      <c r="G15">
        <v>53785500</v>
      </c>
      <c r="H15" s="2">
        <f t="shared" si="0"/>
        <v>276.11999500000002</v>
      </c>
      <c r="I15">
        <f t="shared" si="1"/>
        <v>4.9863330300273598E-3</v>
      </c>
    </row>
    <row r="16" spans="1:20" x14ac:dyDescent="0.25">
      <c r="A16" s="1">
        <v>43270</v>
      </c>
      <c r="B16" s="2">
        <v>274</v>
      </c>
      <c r="C16" s="2">
        <v>275.75</v>
      </c>
      <c r="D16" s="2">
        <v>273.52999899999998</v>
      </c>
      <c r="E16" s="2">
        <v>275.5</v>
      </c>
      <c r="F16" s="2">
        <v>275.5</v>
      </c>
      <c r="G16">
        <v>97531500</v>
      </c>
      <c r="H16" s="2">
        <f t="shared" si="0"/>
        <v>274.75</v>
      </c>
      <c r="I16">
        <f t="shared" si="1"/>
        <v>-4.6191251796567105E-3</v>
      </c>
    </row>
    <row r="17" spans="1:9" x14ac:dyDescent="0.25">
      <c r="A17" s="1">
        <v>43269</v>
      </c>
      <c r="B17" s="2">
        <v>275.48998999999998</v>
      </c>
      <c r="C17" s="2">
        <v>276.70001200000002</v>
      </c>
      <c r="D17" s="2">
        <v>274.95001200000002</v>
      </c>
      <c r="E17" s="2">
        <v>276.55999800000001</v>
      </c>
      <c r="F17" s="2">
        <v>276.55999800000001</v>
      </c>
      <c r="G17">
        <v>52917600</v>
      </c>
      <c r="H17" s="2">
        <f t="shared" si="0"/>
        <v>276.02499399999999</v>
      </c>
      <c r="I17">
        <f t="shared" si="1"/>
        <v>-3.0340111004025128E-3</v>
      </c>
    </row>
    <row r="18" spans="1:9" x14ac:dyDescent="0.25">
      <c r="A18" s="1">
        <v>43266</v>
      </c>
      <c r="B18" s="2">
        <v>276.60000600000001</v>
      </c>
      <c r="C18" s="2">
        <v>277.51001000000002</v>
      </c>
      <c r="D18" s="2">
        <v>275.35000600000001</v>
      </c>
      <c r="E18" s="2">
        <v>277.13000499999998</v>
      </c>
      <c r="F18" s="2">
        <v>277.13000499999998</v>
      </c>
      <c r="G18">
        <v>120041600</v>
      </c>
      <c r="H18" s="2">
        <f t="shared" si="0"/>
        <v>276.8650055</v>
      </c>
      <c r="I18">
        <f t="shared" si="1"/>
        <v>-7.1897476405052146E-3</v>
      </c>
    </row>
    <row r="19" spans="1:9" x14ac:dyDescent="0.25">
      <c r="A19" s="1">
        <v>43265</v>
      </c>
      <c r="B19" s="2">
        <v>279.01001000000002</v>
      </c>
      <c r="C19" s="2">
        <v>279.32998700000002</v>
      </c>
      <c r="D19" s="2">
        <v>278.05999800000001</v>
      </c>
      <c r="E19" s="2">
        <v>278.73001099999999</v>
      </c>
      <c r="F19" s="2">
        <v>277.48400900000001</v>
      </c>
      <c r="G19">
        <v>77097600</v>
      </c>
      <c r="H19" s="2">
        <f t="shared" si="0"/>
        <v>278.87001050000003</v>
      </c>
      <c r="I19">
        <f t="shared" si="1"/>
        <v>9.3324001124675852E-4</v>
      </c>
    </row>
    <row r="20" spans="1:9" x14ac:dyDescent="0.25">
      <c r="A20" s="1">
        <v>43264</v>
      </c>
      <c r="B20" s="2">
        <v>279.19000199999999</v>
      </c>
      <c r="C20" s="2">
        <v>279.48001099999999</v>
      </c>
      <c r="D20" s="2">
        <v>277.79998799999998</v>
      </c>
      <c r="E20" s="2">
        <v>278.02999899999998</v>
      </c>
      <c r="F20" s="2">
        <v>276.78710899999999</v>
      </c>
      <c r="G20">
        <v>79070600</v>
      </c>
      <c r="H20" s="2">
        <f t="shared" si="0"/>
        <v>278.61000049999996</v>
      </c>
      <c r="I20">
        <f t="shared" si="1"/>
        <v>-1.3083806511327829E-3</v>
      </c>
    </row>
    <row r="21" spans="1:9" x14ac:dyDescent="0.25">
      <c r="A21" s="1">
        <v>43263</v>
      </c>
      <c r="B21" s="2">
        <v>279.02999899999998</v>
      </c>
      <c r="C21" s="2">
        <v>279.32998700000002</v>
      </c>
      <c r="D21" s="2">
        <v>278.19000199999999</v>
      </c>
      <c r="E21" s="2">
        <v>278.92001299999998</v>
      </c>
      <c r="F21" s="2">
        <v>277.673157</v>
      </c>
      <c r="G21">
        <v>72329000</v>
      </c>
      <c r="H21" s="2">
        <f t="shared" si="0"/>
        <v>278.97500600000001</v>
      </c>
      <c r="I21">
        <f t="shared" si="1"/>
        <v>1.7055870736086449E-3</v>
      </c>
    </row>
    <row r="22" spans="1:9" x14ac:dyDescent="0.25">
      <c r="A22" s="1">
        <v>43262</v>
      </c>
      <c r="B22" s="2">
        <v>278.44000199999999</v>
      </c>
      <c r="C22" s="2">
        <v>279.36999500000002</v>
      </c>
      <c r="D22" s="2">
        <v>278.30999800000001</v>
      </c>
      <c r="E22" s="2">
        <v>278.55999800000001</v>
      </c>
      <c r="F22" s="2">
        <v>277.31475799999998</v>
      </c>
      <c r="G22">
        <v>58892500</v>
      </c>
      <c r="H22" s="2">
        <f t="shared" si="0"/>
        <v>278.5</v>
      </c>
      <c r="I22">
        <f t="shared" si="1"/>
        <v>3.5312625608063496E-3</v>
      </c>
    </row>
    <row r="23" spans="1:9" x14ac:dyDescent="0.25">
      <c r="A23" s="1">
        <v>43259</v>
      </c>
      <c r="B23" s="2">
        <v>276.85000600000001</v>
      </c>
      <c r="C23" s="2">
        <v>278.25</v>
      </c>
      <c r="D23" s="2">
        <v>276.66000400000001</v>
      </c>
      <c r="E23" s="2">
        <v>278.19000199999999</v>
      </c>
      <c r="F23" s="2">
        <v>276.94641100000001</v>
      </c>
      <c r="G23">
        <v>72139700</v>
      </c>
      <c r="H23" s="2">
        <f t="shared" si="0"/>
        <v>277.52000399999997</v>
      </c>
      <c r="I23">
        <f t="shared" si="1"/>
        <v>-5.042119795264083E-4</v>
      </c>
    </row>
    <row r="24" spans="1:9" x14ac:dyDescent="0.25">
      <c r="A24" s="1">
        <v>43258</v>
      </c>
      <c r="B24" s="2">
        <v>277.95001200000002</v>
      </c>
      <c r="C24" s="2">
        <v>278.27999899999998</v>
      </c>
      <c r="D24" s="2">
        <v>276.33999599999999</v>
      </c>
      <c r="E24" s="2">
        <v>277.36999500000002</v>
      </c>
      <c r="F24" s="2">
        <v>276.130066</v>
      </c>
      <c r="G24">
        <v>72969400</v>
      </c>
      <c r="H24" s="2">
        <f t="shared" si="0"/>
        <v>277.66000350000002</v>
      </c>
      <c r="I24">
        <f t="shared" si="1"/>
        <v>3.8504021917404375E-3</v>
      </c>
    </row>
    <row r="25" spans="1:9" x14ac:dyDescent="0.25">
      <c r="A25" s="1">
        <v>43257</v>
      </c>
      <c r="B25" s="2">
        <v>275.790009</v>
      </c>
      <c r="C25" s="2">
        <v>277.51998900000001</v>
      </c>
      <c r="D25" s="2">
        <v>275.08999599999999</v>
      </c>
      <c r="E25" s="2">
        <v>277.39999399999999</v>
      </c>
      <c r="F25" s="2">
        <v>276.159943</v>
      </c>
      <c r="G25">
        <v>62732200</v>
      </c>
      <c r="H25" s="2">
        <f t="shared" si="0"/>
        <v>276.59500149999997</v>
      </c>
      <c r="I25">
        <f t="shared" si="1"/>
        <v>5.5257821197030512E-3</v>
      </c>
    </row>
    <row r="26" spans="1:9" x14ac:dyDescent="0.25">
      <c r="A26" s="1">
        <v>43256</v>
      </c>
      <c r="B26" s="2">
        <v>275.04998799999998</v>
      </c>
      <c r="C26" s="2">
        <v>275.52999899999998</v>
      </c>
      <c r="D26" s="2">
        <v>274.17999300000002</v>
      </c>
      <c r="E26" s="2">
        <v>275.10000600000001</v>
      </c>
      <c r="F26" s="2">
        <v>273.87023900000003</v>
      </c>
      <c r="G26">
        <v>51135000</v>
      </c>
      <c r="H26" s="2">
        <f t="shared" si="0"/>
        <v>275.074997</v>
      </c>
      <c r="I26">
        <f t="shared" si="1"/>
        <v>1.3104508475568876E-3</v>
      </c>
    </row>
    <row r="27" spans="1:9" x14ac:dyDescent="0.25">
      <c r="A27" s="1">
        <v>43255</v>
      </c>
      <c r="B27" s="2">
        <v>274.52999899999998</v>
      </c>
      <c r="C27" s="2">
        <v>275.19000199999999</v>
      </c>
      <c r="D27" s="2">
        <v>274.26001000000002</v>
      </c>
      <c r="E27" s="2">
        <v>274.89999399999999</v>
      </c>
      <c r="F27" s="2">
        <v>273.67111199999999</v>
      </c>
      <c r="G27">
        <v>44165500</v>
      </c>
      <c r="H27" s="2">
        <f t="shared" si="0"/>
        <v>274.71499649999998</v>
      </c>
      <c r="I27">
        <f t="shared" si="1"/>
        <v>6.263590295716377E-3</v>
      </c>
    </row>
    <row r="28" spans="1:9" x14ac:dyDescent="0.25">
      <c r="A28" s="1">
        <v>43252</v>
      </c>
      <c r="B28" s="2">
        <v>272.41000400000001</v>
      </c>
      <c r="C28" s="2">
        <v>273.94000199999999</v>
      </c>
      <c r="D28" s="2">
        <v>272.32998700000002</v>
      </c>
      <c r="E28" s="2">
        <v>273.60000600000001</v>
      </c>
      <c r="F28" s="2">
        <v>272.37692299999998</v>
      </c>
      <c r="G28">
        <v>68905300</v>
      </c>
      <c r="H28" s="2">
        <f t="shared" si="0"/>
        <v>273.00500499999998</v>
      </c>
      <c r="I28">
        <f t="shared" si="1"/>
        <v>5.3766668903988384E-3</v>
      </c>
    </row>
    <row r="29" spans="1:9" x14ac:dyDescent="0.25">
      <c r="A29" s="1">
        <v>43251</v>
      </c>
      <c r="B29" s="2">
        <v>272.14999399999999</v>
      </c>
      <c r="C29" s="2">
        <v>272.48998999999998</v>
      </c>
      <c r="D29" s="2">
        <v>270.26001000000002</v>
      </c>
      <c r="E29" s="2">
        <v>270.94000199999999</v>
      </c>
      <c r="F29" s="2">
        <v>269.72882099999998</v>
      </c>
      <c r="G29">
        <v>93519900</v>
      </c>
      <c r="H29" s="2">
        <f t="shared" si="0"/>
        <v>271.54499799999996</v>
      </c>
      <c r="I29">
        <f t="shared" si="1"/>
        <v>-3.6804699880675674E-5</v>
      </c>
    </row>
    <row r="30" spans="1:9" x14ac:dyDescent="0.25">
      <c r="A30" s="1">
        <v>43250</v>
      </c>
      <c r="B30" s="2">
        <v>270.5</v>
      </c>
      <c r="C30" s="2">
        <v>273.10998499999999</v>
      </c>
      <c r="D30" s="2">
        <v>270.42001299999998</v>
      </c>
      <c r="E30" s="2">
        <v>272.60998499999999</v>
      </c>
      <c r="F30" s="2">
        <v>271.39132699999999</v>
      </c>
      <c r="G30">
        <v>69678400</v>
      </c>
      <c r="H30" s="2">
        <f t="shared" si="0"/>
        <v>271.55499250000003</v>
      </c>
      <c r="I30">
        <f t="shared" si="1"/>
        <v>7.0086924352677936E-3</v>
      </c>
    </row>
    <row r="31" spans="1:9" x14ac:dyDescent="0.25">
      <c r="A31" s="1">
        <v>43249</v>
      </c>
      <c r="B31" s="2">
        <v>270.30999800000001</v>
      </c>
      <c r="C31" s="2">
        <v>271.17001299999998</v>
      </c>
      <c r="D31" s="2">
        <v>267.76001000000002</v>
      </c>
      <c r="E31" s="2">
        <v>269.01998900000001</v>
      </c>
      <c r="F31" s="2">
        <v>267.81738300000001</v>
      </c>
      <c r="G31">
        <v>114128800</v>
      </c>
      <c r="H31" s="2">
        <f t="shared" si="0"/>
        <v>269.66499350000004</v>
      </c>
      <c r="I31">
        <f t="shared" si="1"/>
        <v>-9.130995975696974E-3</v>
      </c>
    </row>
    <row r="32" spans="1:9" x14ac:dyDescent="0.25">
      <c r="A32" s="1">
        <v>43245</v>
      </c>
      <c r="B32" s="2">
        <v>272.14999399999999</v>
      </c>
      <c r="C32" s="2">
        <v>272.85998499999999</v>
      </c>
      <c r="D32" s="2">
        <v>271.57998700000002</v>
      </c>
      <c r="E32" s="2">
        <v>272.14999399999999</v>
      </c>
      <c r="F32" s="2">
        <v>270.93341099999998</v>
      </c>
      <c r="G32">
        <v>56374800</v>
      </c>
      <c r="H32" s="2">
        <f t="shared" si="0"/>
        <v>272.14999399999999</v>
      </c>
      <c r="I32">
        <f t="shared" si="1"/>
        <v>-2.5837972928303495E-3</v>
      </c>
    </row>
    <row r="33" spans="1:9" x14ac:dyDescent="0.25">
      <c r="A33" s="1">
        <v>43244</v>
      </c>
      <c r="B33" s="2">
        <v>272.91000400000001</v>
      </c>
      <c r="C33" s="2">
        <v>273.22000100000002</v>
      </c>
      <c r="D33" s="2">
        <v>270.77999899999998</v>
      </c>
      <c r="E33" s="2">
        <v>272.79998799999998</v>
      </c>
      <c r="F33" s="2">
        <v>271.58050500000002</v>
      </c>
      <c r="G33">
        <v>74295200</v>
      </c>
      <c r="H33" s="2">
        <f t="shared" si="0"/>
        <v>272.85499600000003</v>
      </c>
      <c r="I33">
        <f t="shared" si="1"/>
        <v>2.1669953984795507E-3</v>
      </c>
    </row>
    <row r="34" spans="1:9" x14ac:dyDescent="0.25">
      <c r="A34" s="1">
        <v>43243</v>
      </c>
      <c r="B34" s="2">
        <v>271.17001299999998</v>
      </c>
      <c r="C34" s="2">
        <v>273.39001500000001</v>
      </c>
      <c r="D34" s="2">
        <v>270.98998999999998</v>
      </c>
      <c r="E34" s="2">
        <v>273.35998499999999</v>
      </c>
      <c r="F34" s="2">
        <v>272.13799999999998</v>
      </c>
      <c r="G34">
        <v>61021700</v>
      </c>
      <c r="H34" s="2">
        <f t="shared" si="0"/>
        <v>272.26499899999999</v>
      </c>
      <c r="I34">
        <f t="shared" si="1"/>
        <v>-3.7323272217206806E-3</v>
      </c>
    </row>
    <row r="35" spans="1:9" x14ac:dyDescent="0.25">
      <c r="A35" s="1">
        <v>43242</v>
      </c>
      <c r="B35" s="2">
        <v>273.959991</v>
      </c>
      <c r="C35" s="2">
        <v>274.25</v>
      </c>
      <c r="D35" s="2">
        <v>272.23998999999998</v>
      </c>
      <c r="E35" s="2">
        <v>272.60998499999999</v>
      </c>
      <c r="F35" s="2">
        <v>271.39132699999999</v>
      </c>
      <c r="G35">
        <v>52966400</v>
      </c>
      <c r="H35" s="2">
        <f t="shared" si="0"/>
        <v>273.284988</v>
      </c>
      <c r="I35">
        <f t="shared" si="1"/>
        <v>3.4769024902368839E-4</v>
      </c>
    </row>
    <row r="36" spans="1:9" x14ac:dyDescent="0.25">
      <c r="A36" s="1">
        <v>43241</v>
      </c>
      <c r="B36" s="2">
        <v>273.01001000000002</v>
      </c>
      <c r="C36" s="2">
        <v>273.98001099999999</v>
      </c>
      <c r="D36" s="2">
        <v>272.57000699999998</v>
      </c>
      <c r="E36" s="2">
        <v>273.36999500000002</v>
      </c>
      <c r="F36" s="2">
        <v>272.14794899999998</v>
      </c>
      <c r="G36">
        <v>58025900</v>
      </c>
      <c r="H36" s="2">
        <f t="shared" si="0"/>
        <v>273.19000249999999</v>
      </c>
      <c r="I36">
        <f t="shared" si="1"/>
        <v>6.3173830255323429E-3</v>
      </c>
    </row>
    <row r="37" spans="1:9" x14ac:dyDescent="0.25">
      <c r="A37" s="1">
        <v>43238</v>
      </c>
      <c r="B37" s="2">
        <v>271.61999500000002</v>
      </c>
      <c r="C37" s="2">
        <v>272.02999899999998</v>
      </c>
      <c r="D37" s="2">
        <v>270.92999300000002</v>
      </c>
      <c r="E37" s="2">
        <v>271.32998700000002</v>
      </c>
      <c r="F37" s="2">
        <v>270.11706500000003</v>
      </c>
      <c r="G37">
        <v>64368000</v>
      </c>
      <c r="H37" s="2">
        <f t="shared" si="0"/>
        <v>271.47499100000005</v>
      </c>
      <c r="I37">
        <f t="shared" si="1"/>
        <v>-1.83845937666773E-3</v>
      </c>
    </row>
    <row r="38" spans="1:9" x14ac:dyDescent="0.25">
      <c r="A38" s="1">
        <v>43237</v>
      </c>
      <c r="B38" s="2">
        <v>271.94000199999999</v>
      </c>
      <c r="C38" s="2">
        <v>273.23001099999999</v>
      </c>
      <c r="D38" s="2">
        <v>271.13000499999998</v>
      </c>
      <c r="E38" s="2">
        <v>272.01001000000002</v>
      </c>
      <c r="F38" s="2">
        <v>270.794037</v>
      </c>
      <c r="G38">
        <v>56536400</v>
      </c>
      <c r="H38" s="2">
        <f t="shared" si="0"/>
        <v>271.97500600000001</v>
      </c>
      <c r="I38">
        <f t="shared" si="1"/>
        <v>1.0490025300066614E-3</v>
      </c>
    </row>
    <row r="39" spans="1:9" x14ac:dyDescent="0.25">
      <c r="A39" s="1">
        <v>43236</v>
      </c>
      <c r="B39" s="2">
        <v>271.14001500000001</v>
      </c>
      <c r="C39" s="2">
        <v>272.76001000000002</v>
      </c>
      <c r="D39" s="2">
        <v>271.10998499999999</v>
      </c>
      <c r="E39" s="2">
        <v>272.23998999999998</v>
      </c>
      <c r="F39" s="2">
        <v>271.02301</v>
      </c>
      <c r="G39">
        <v>53942600</v>
      </c>
      <c r="H39" s="2">
        <f t="shared" si="0"/>
        <v>271.69000249999999</v>
      </c>
      <c r="I39">
        <f t="shared" si="1"/>
        <v>1.2714496258582873E-3</v>
      </c>
    </row>
    <row r="40" spans="1:9" x14ac:dyDescent="0.25">
      <c r="A40" s="1">
        <v>43235</v>
      </c>
      <c r="B40" s="2">
        <v>271.58999599999999</v>
      </c>
      <c r="C40" s="2">
        <v>271.60998499999999</v>
      </c>
      <c r="D40" s="2">
        <v>270.02999899999998</v>
      </c>
      <c r="E40" s="2">
        <v>271.10000600000001</v>
      </c>
      <c r="F40" s="2">
        <v>269.88812300000001</v>
      </c>
      <c r="G40">
        <v>87036100</v>
      </c>
      <c r="H40" s="2">
        <f t="shared" si="0"/>
        <v>271.34500100000002</v>
      </c>
      <c r="I40">
        <f t="shared" si="1"/>
        <v>-6.6444665278384777E-3</v>
      </c>
    </row>
    <row r="41" spans="1:9" x14ac:dyDescent="0.25">
      <c r="A41" s="1">
        <v>43234</v>
      </c>
      <c r="B41" s="2">
        <v>273.33999599999999</v>
      </c>
      <c r="C41" s="2">
        <v>274.07998700000002</v>
      </c>
      <c r="D41" s="2">
        <v>272.35998499999999</v>
      </c>
      <c r="E41" s="2">
        <v>272.98001099999999</v>
      </c>
      <c r="F41" s="2">
        <v>271.759705</v>
      </c>
      <c r="G41">
        <v>54790600</v>
      </c>
      <c r="H41" s="2">
        <f t="shared" si="0"/>
        <v>273.16000350000002</v>
      </c>
      <c r="I41">
        <f t="shared" si="1"/>
        <v>2.4036200729598833E-3</v>
      </c>
    </row>
    <row r="42" spans="1:9" x14ac:dyDescent="0.25">
      <c r="A42" s="1">
        <v>43231</v>
      </c>
      <c r="B42" s="2">
        <v>272.16000400000001</v>
      </c>
      <c r="C42" s="2">
        <v>273.14999399999999</v>
      </c>
      <c r="D42" s="2">
        <v>271.57998700000002</v>
      </c>
      <c r="E42" s="2">
        <v>272.85000600000001</v>
      </c>
      <c r="F42" s="2">
        <v>271.63028000000003</v>
      </c>
      <c r="G42">
        <v>59871500</v>
      </c>
      <c r="H42" s="2">
        <f t="shared" si="0"/>
        <v>272.50500499999998</v>
      </c>
      <c r="I42">
        <f t="shared" si="1"/>
        <v>4.8860997737506648E-3</v>
      </c>
    </row>
    <row r="43" spans="1:9" x14ac:dyDescent="0.25">
      <c r="A43" s="1">
        <v>43230</v>
      </c>
      <c r="B43" s="2">
        <v>270.33999599999999</v>
      </c>
      <c r="C43" s="2">
        <v>272.39001500000001</v>
      </c>
      <c r="D43" s="2">
        <v>270.22000100000002</v>
      </c>
      <c r="E43" s="2">
        <v>272.01998900000001</v>
      </c>
      <c r="F43" s="2">
        <v>270.80398600000001</v>
      </c>
      <c r="G43">
        <v>72063900</v>
      </c>
      <c r="H43" s="2">
        <f t="shared" si="0"/>
        <v>271.17999250000003</v>
      </c>
      <c r="I43">
        <f t="shared" si="1"/>
        <v>9.6429354545974014E-3</v>
      </c>
    </row>
    <row r="44" spans="1:9" x14ac:dyDescent="0.25">
      <c r="A44" s="1">
        <v>43229</v>
      </c>
      <c r="B44" s="2">
        <v>267.67999300000002</v>
      </c>
      <c r="C44" s="2">
        <v>269.86999500000002</v>
      </c>
      <c r="D44" s="2">
        <v>267.08999599999999</v>
      </c>
      <c r="E44" s="2">
        <v>269.5</v>
      </c>
      <c r="F44" s="2">
        <v>268.29525799999999</v>
      </c>
      <c r="G44">
        <v>59666100</v>
      </c>
      <c r="H44" s="2">
        <f t="shared" si="0"/>
        <v>268.58999649999998</v>
      </c>
      <c r="I44">
        <f t="shared" si="1"/>
        <v>7.0488168954396576E-3</v>
      </c>
    </row>
    <row r="45" spans="1:9" x14ac:dyDescent="0.25">
      <c r="A45" s="1">
        <v>43228</v>
      </c>
      <c r="B45" s="2">
        <v>266.5</v>
      </c>
      <c r="C45" s="2">
        <v>267.32998700000002</v>
      </c>
      <c r="D45" s="2">
        <v>265.14999399999999</v>
      </c>
      <c r="E45" s="2">
        <v>266.92001299999998</v>
      </c>
      <c r="F45" s="2">
        <v>265.72680700000001</v>
      </c>
      <c r="G45">
        <v>67499200</v>
      </c>
      <c r="H45" s="2">
        <f t="shared" si="0"/>
        <v>266.71000649999996</v>
      </c>
      <c r="I45">
        <f t="shared" si="1"/>
        <v>-7.3062509046769382E-4</v>
      </c>
    </row>
    <row r="46" spans="1:9" x14ac:dyDescent="0.25">
      <c r="A46" s="1">
        <v>43227</v>
      </c>
      <c r="B46" s="2">
        <v>266.89001500000001</v>
      </c>
      <c r="C46" s="2">
        <v>268.01998900000001</v>
      </c>
      <c r="D46" s="2">
        <v>266.10998499999999</v>
      </c>
      <c r="E46" s="2">
        <v>266.92001299999998</v>
      </c>
      <c r="F46" s="2">
        <v>265.72680700000001</v>
      </c>
      <c r="G46">
        <v>55304900</v>
      </c>
      <c r="H46" s="2">
        <f t="shared" si="0"/>
        <v>266.90501399999999</v>
      </c>
      <c r="I46">
        <f t="shared" si="1"/>
        <v>1.1885449940250726E-2</v>
      </c>
    </row>
    <row r="47" spans="1:9" x14ac:dyDescent="0.25">
      <c r="A47" s="1">
        <v>43224</v>
      </c>
      <c r="B47" s="2">
        <v>261.51998900000001</v>
      </c>
      <c r="C47" s="2">
        <v>266.790009</v>
      </c>
      <c r="D47" s="2">
        <v>261.14999399999999</v>
      </c>
      <c r="E47" s="2">
        <v>266.01998900000001</v>
      </c>
      <c r="F47" s="2">
        <v>264.83081099999998</v>
      </c>
      <c r="G47">
        <v>91222100</v>
      </c>
      <c r="H47" s="2">
        <f t="shared" si="0"/>
        <v>263.76998900000001</v>
      </c>
      <c r="I47">
        <f t="shared" si="1"/>
        <v>5.0677735380680704E-3</v>
      </c>
    </row>
    <row r="48" spans="1:9" x14ac:dyDescent="0.25">
      <c r="A48" s="1">
        <v>43223</v>
      </c>
      <c r="B48" s="2">
        <v>262.26001000000002</v>
      </c>
      <c r="C48" s="2">
        <v>263.35998499999999</v>
      </c>
      <c r="D48" s="2">
        <v>259.04998799999998</v>
      </c>
      <c r="E48" s="2">
        <v>262.61999500000002</v>
      </c>
      <c r="F48" s="2">
        <v>261.44601399999999</v>
      </c>
      <c r="G48">
        <v>136311500</v>
      </c>
      <c r="H48" s="2">
        <f t="shared" si="0"/>
        <v>262.44000249999999</v>
      </c>
      <c r="I48">
        <f t="shared" si="1"/>
        <v>-5.8338072423218404E-3</v>
      </c>
    </row>
    <row r="49" spans="1:9" x14ac:dyDescent="0.25">
      <c r="A49" s="1">
        <v>43222</v>
      </c>
      <c r="B49" s="2">
        <v>264.76001000000002</v>
      </c>
      <c r="C49" s="2">
        <v>265.67999300000002</v>
      </c>
      <c r="D49" s="2">
        <v>262.76001000000002</v>
      </c>
      <c r="E49" s="2">
        <v>263.20001200000002</v>
      </c>
      <c r="F49" s="2">
        <v>262.023438</v>
      </c>
      <c r="G49">
        <v>86368900</v>
      </c>
      <c r="H49" s="2">
        <f t="shared" si="0"/>
        <v>263.98001099999999</v>
      </c>
      <c r="I49">
        <f t="shared" si="1"/>
        <v>-1.6828665782411408E-3</v>
      </c>
    </row>
    <row r="50" spans="1:9" x14ac:dyDescent="0.25">
      <c r="A50" s="1">
        <v>43221</v>
      </c>
      <c r="B50" s="2">
        <v>263.86999500000002</v>
      </c>
      <c r="C50" s="2">
        <v>265.10000600000001</v>
      </c>
      <c r="D50" s="2">
        <v>262.10998499999999</v>
      </c>
      <c r="E50" s="2">
        <v>264.98001099999999</v>
      </c>
      <c r="F50" s="2">
        <v>263.79547100000002</v>
      </c>
      <c r="G50">
        <v>74203400</v>
      </c>
      <c r="H50" s="2">
        <f t="shared" si="0"/>
        <v>264.425003</v>
      </c>
      <c r="I50">
        <f t="shared" si="1"/>
        <v>-5.4911218951381223E-3</v>
      </c>
    </row>
    <row r="51" spans="1:9" x14ac:dyDescent="0.25">
      <c r="A51" s="1">
        <v>43220</v>
      </c>
      <c r="B51" s="2">
        <v>267.26001000000002</v>
      </c>
      <c r="C51" s="2">
        <v>267.89001500000001</v>
      </c>
      <c r="D51" s="2">
        <v>264.42999300000002</v>
      </c>
      <c r="E51" s="2">
        <v>264.51001000000002</v>
      </c>
      <c r="F51" s="2">
        <v>263.32757600000002</v>
      </c>
      <c r="G51">
        <v>82182300</v>
      </c>
      <c r="H51" s="2">
        <f t="shared" si="0"/>
        <v>265.88501000000002</v>
      </c>
      <c r="I51">
        <f t="shared" si="1"/>
        <v>-3.3547829798138383E-3</v>
      </c>
    </row>
    <row r="52" spans="1:9" x14ac:dyDescent="0.25">
      <c r="A52" s="1">
        <v>43217</v>
      </c>
      <c r="B52" s="2">
        <v>267</v>
      </c>
      <c r="C52" s="2">
        <v>267.33999599999999</v>
      </c>
      <c r="D52" s="2">
        <v>265.5</v>
      </c>
      <c r="E52" s="2">
        <v>266.55999800000001</v>
      </c>
      <c r="F52" s="2">
        <v>265.36840799999999</v>
      </c>
      <c r="G52">
        <v>57053600</v>
      </c>
      <c r="H52" s="2">
        <f t="shared" si="0"/>
        <v>266.77999899999998</v>
      </c>
      <c r="I52">
        <f t="shared" si="1"/>
        <v>4.6318790577608588E-3</v>
      </c>
    </row>
    <row r="53" spans="1:9" x14ac:dyDescent="0.25">
      <c r="A53" s="1">
        <v>43216</v>
      </c>
      <c r="B53" s="2">
        <v>264.790009</v>
      </c>
      <c r="C53" s="2">
        <v>267.25</v>
      </c>
      <c r="D53" s="2">
        <v>264.290009</v>
      </c>
      <c r="E53" s="2">
        <v>266.30999800000001</v>
      </c>
      <c r="F53" s="2">
        <v>265.119507</v>
      </c>
      <c r="G53">
        <v>67731900</v>
      </c>
      <c r="H53" s="2">
        <f t="shared" si="0"/>
        <v>265.5500035</v>
      </c>
      <c r="I53">
        <f t="shared" si="1"/>
        <v>8.6603067612283768E-3</v>
      </c>
    </row>
    <row r="54" spans="1:9" x14ac:dyDescent="0.25">
      <c r="A54" s="1">
        <v>43215</v>
      </c>
      <c r="B54" s="2">
        <v>262.91000400000001</v>
      </c>
      <c r="C54" s="2">
        <v>264.13000499999998</v>
      </c>
      <c r="D54" s="2">
        <v>260.85000600000001</v>
      </c>
      <c r="E54" s="2">
        <v>263.63000499999998</v>
      </c>
      <c r="F54" s="2">
        <v>262.45150799999999</v>
      </c>
      <c r="G54">
        <v>103840900</v>
      </c>
      <c r="H54" s="2">
        <f t="shared" si="0"/>
        <v>263.27000450000003</v>
      </c>
      <c r="I54">
        <f t="shared" si="1"/>
        <v>-7.8574227490279553E-3</v>
      </c>
    </row>
    <row r="55" spans="1:9" x14ac:dyDescent="0.25">
      <c r="A55" s="1">
        <v>43214</v>
      </c>
      <c r="B55" s="2">
        <v>267.73001099999999</v>
      </c>
      <c r="C55" s="2">
        <v>267.98001099999999</v>
      </c>
      <c r="D55" s="2">
        <v>261.27999899999998</v>
      </c>
      <c r="E55" s="2">
        <v>262.98001099999999</v>
      </c>
      <c r="F55" s="2">
        <v>261.80441300000001</v>
      </c>
      <c r="G55">
        <v>112885500</v>
      </c>
      <c r="H55" s="2">
        <f t="shared" si="0"/>
        <v>265.35501099999999</v>
      </c>
      <c r="I55">
        <f t="shared" si="1"/>
        <v>-5.8445477036560443E-3</v>
      </c>
    </row>
    <row r="56" spans="1:9" x14ac:dyDescent="0.25">
      <c r="A56" s="1">
        <v>43213</v>
      </c>
      <c r="B56" s="2">
        <v>267.26001000000002</v>
      </c>
      <c r="C56" s="2">
        <v>267.89001500000001</v>
      </c>
      <c r="D56" s="2">
        <v>265.35000600000001</v>
      </c>
      <c r="E56" s="2">
        <v>266.57000699999998</v>
      </c>
      <c r="F56" s="2">
        <v>265.37835699999999</v>
      </c>
      <c r="G56">
        <v>65558000</v>
      </c>
      <c r="H56" s="2">
        <f t="shared" si="0"/>
        <v>266.9150085</v>
      </c>
      <c r="I56">
        <f t="shared" si="1"/>
        <v>-2.9695679102063025E-3</v>
      </c>
    </row>
    <row r="57" spans="1:9" x14ac:dyDescent="0.25">
      <c r="A57" s="1">
        <v>43210</v>
      </c>
      <c r="B57" s="2">
        <v>268.80999800000001</v>
      </c>
      <c r="C57" s="2">
        <v>269.05999800000001</v>
      </c>
      <c r="D57" s="2">
        <v>265.60998499999999</v>
      </c>
      <c r="E57" s="2">
        <v>266.60998499999999</v>
      </c>
      <c r="F57" s="2">
        <v>265.41815200000002</v>
      </c>
      <c r="G57">
        <v>99953100</v>
      </c>
      <c r="H57" s="2">
        <f t="shared" si="0"/>
        <v>267.7099915</v>
      </c>
      <c r="I57">
        <f t="shared" si="1"/>
        <v>-5.7934897089513219E-3</v>
      </c>
    </row>
    <row r="58" spans="1:9" x14ac:dyDescent="0.25">
      <c r="A58" s="1">
        <v>43209</v>
      </c>
      <c r="B58" s="2">
        <v>269.64999399999999</v>
      </c>
      <c r="C58" s="2">
        <v>269.88000499999998</v>
      </c>
      <c r="D58" s="2">
        <v>267.72000100000002</v>
      </c>
      <c r="E58" s="2">
        <v>268.89001500000001</v>
      </c>
      <c r="F58" s="2">
        <v>267.68798800000002</v>
      </c>
      <c r="G58">
        <v>77655900</v>
      </c>
      <c r="H58" s="2">
        <f t="shared" si="0"/>
        <v>269.27000450000003</v>
      </c>
      <c r="I58">
        <f t="shared" si="1"/>
        <v>-4.6943297113113376E-3</v>
      </c>
    </row>
    <row r="59" spans="1:9" x14ac:dyDescent="0.25">
      <c r="A59" s="1">
        <v>43208</v>
      </c>
      <c r="B59" s="2">
        <v>270.69000199999999</v>
      </c>
      <c r="C59" s="2">
        <v>271.29998799999998</v>
      </c>
      <c r="D59" s="2">
        <v>269.86999500000002</v>
      </c>
      <c r="E59" s="2">
        <v>270.39001500000001</v>
      </c>
      <c r="F59" s="2">
        <v>269.18130500000001</v>
      </c>
      <c r="G59">
        <v>57303900</v>
      </c>
      <c r="H59" s="2">
        <f t="shared" si="0"/>
        <v>270.5400085</v>
      </c>
      <c r="I59">
        <f t="shared" si="1"/>
        <v>2.891511031670021E-3</v>
      </c>
    </row>
    <row r="60" spans="1:9" x14ac:dyDescent="0.25">
      <c r="A60" s="1">
        <v>43207</v>
      </c>
      <c r="B60" s="2">
        <v>269.32998700000002</v>
      </c>
      <c r="C60" s="2">
        <v>270.86999500000002</v>
      </c>
      <c r="D60" s="2">
        <v>268.75</v>
      </c>
      <c r="E60" s="2">
        <v>270.19000199999999</v>
      </c>
      <c r="F60" s="2">
        <v>268.98217799999998</v>
      </c>
      <c r="G60">
        <v>64682000</v>
      </c>
      <c r="H60" s="2">
        <f t="shared" si="0"/>
        <v>269.7599945</v>
      </c>
      <c r="I60">
        <f t="shared" si="1"/>
        <v>9.7131026262239992E-3</v>
      </c>
    </row>
    <row r="61" spans="1:9" x14ac:dyDescent="0.25">
      <c r="A61" s="1">
        <v>43206</v>
      </c>
      <c r="B61" s="2">
        <v>267</v>
      </c>
      <c r="C61" s="2">
        <v>268.20001200000002</v>
      </c>
      <c r="D61" s="2">
        <v>266.07000699999998</v>
      </c>
      <c r="E61" s="2">
        <v>267.32998700000002</v>
      </c>
      <c r="F61" s="2">
        <v>266.13494900000001</v>
      </c>
      <c r="G61">
        <v>63405300</v>
      </c>
      <c r="H61" s="2">
        <f t="shared" si="0"/>
        <v>267.16499350000004</v>
      </c>
      <c r="I61">
        <f t="shared" si="1"/>
        <v>3.323548532836151E-3</v>
      </c>
    </row>
    <row r="62" spans="1:9" x14ac:dyDescent="0.25">
      <c r="A62" s="1">
        <v>43203</v>
      </c>
      <c r="B62" s="2">
        <v>267.41000400000001</v>
      </c>
      <c r="C62" s="2">
        <v>267.540009</v>
      </c>
      <c r="D62" s="2">
        <v>264.01001000000002</v>
      </c>
      <c r="E62" s="2">
        <v>265.14999399999999</v>
      </c>
      <c r="F62" s="2">
        <v>263.96469100000002</v>
      </c>
      <c r="G62">
        <v>85079200</v>
      </c>
      <c r="H62" s="2">
        <f t="shared" si="0"/>
        <v>266.27999899999998</v>
      </c>
      <c r="I62">
        <f t="shared" si="1"/>
        <v>2.5791053902795369E-3</v>
      </c>
    </row>
    <row r="63" spans="1:9" x14ac:dyDescent="0.25">
      <c r="A63" s="1">
        <v>43202</v>
      </c>
      <c r="B63" s="2">
        <v>265.26001000000002</v>
      </c>
      <c r="C63" s="2">
        <v>267</v>
      </c>
      <c r="D63" s="2">
        <v>265.05999800000001</v>
      </c>
      <c r="E63" s="2">
        <v>265.92999300000002</v>
      </c>
      <c r="F63" s="2">
        <v>264.74121100000002</v>
      </c>
      <c r="G63">
        <v>68890500</v>
      </c>
      <c r="H63" s="2">
        <f t="shared" si="0"/>
        <v>265.59500150000002</v>
      </c>
      <c r="I63">
        <f t="shared" si="1"/>
        <v>7.5109381434660819E-3</v>
      </c>
    </row>
    <row r="64" spans="1:9" x14ac:dyDescent="0.25">
      <c r="A64" s="1">
        <v>43201</v>
      </c>
      <c r="B64" s="2">
        <v>263.47000100000002</v>
      </c>
      <c r="C64" s="2">
        <v>265.64001500000001</v>
      </c>
      <c r="D64" s="2">
        <v>263.39001500000001</v>
      </c>
      <c r="E64" s="2">
        <v>263.76001000000002</v>
      </c>
      <c r="F64" s="2">
        <v>262.58093300000002</v>
      </c>
      <c r="G64">
        <v>91140200</v>
      </c>
      <c r="H64" s="2">
        <f t="shared" si="0"/>
        <v>263.61500550000005</v>
      </c>
      <c r="I64">
        <f t="shared" si="1"/>
        <v>-4.1365495642802317E-3</v>
      </c>
    </row>
    <row r="65" spans="1:9" x14ac:dyDescent="0.25">
      <c r="A65" s="1">
        <v>43200</v>
      </c>
      <c r="B65" s="2">
        <v>264.26998900000001</v>
      </c>
      <c r="C65" s="2">
        <v>266.040009</v>
      </c>
      <c r="D65" s="2">
        <v>262.98001099999999</v>
      </c>
      <c r="E65" s="2">
        <v>265.14999399999999</v>
      </c>
      <c r="F65" s="2">
        <v>263.96469100000002</v>
      </c>
      <c r="G65">
        <v>103529000</v>
      </c>
      <c r="H65" s="2">
        <f t="shared" si="0"/>
        <v>264.7099915</v>
      </c>
      <c r="I65">
        <f t="shared" si="1"/>
        <v>1.3496158024926345E-2</v>
      </c>
    </row>
    <row r="66" spans="1:9" x14ac:dyDescent="0.25">
      <c r="A66" s="1">
        <v>43199</v>
      </c>
      <c r="B66" s="2">
        <v>261.36999500000002</v>
      </c>
      <c r="C66" s="2">
        <v>264.83999599999999</v>
      </c>
      <c r="D66" s="2">
        <v>259.94000199999999</v>
      </c>
      <c r="E66" s="2">
        <v>261</v>
      </c>
      <c r="F66" s="2">
        <v>259.83325200000002</v>
      </c>
      <c r="G66">
        <v>105442900</v>
      </c>
      <c r="H66" s="2">
        <f t="shared" ref="H66:H129" si="2">AVERAGE(B66,E66)</f>
        <v>261.18499750000001</v>
      </c>
      <c r="I66">
        <f t="shared" si="1"/>
        <v>-1.4719176117161772E-3</v>
      </c>
    </row>
    <row r="67" spans="1:9" x14ac:dyDescent="0.25">
      <c r="A67" s="1">
        <v>43196</v>
      </c>
      <c r="B67" s="2">
        <v>263.42001299999998</v>
      </c>
      <c r="C67" s="2">
        <v>265.10998499999999</v>
      </c>
      <c r="D67" s="2">
        <v>258</v>
      </c>
      <c r="E67" s="2">
        <v>259.72000100000002</v>
      </c>
      <c r="F67" s="2">
        <v>258.55898999999999</v>
      </c>
      <c r="G67">
        <v>179521200</v>
      </c>
      <c r="H67" s="2">
        <f t="shared" si="2"/>
        <v>261.57000700000003</v>
      </c>
      <c r="I67">
        <f t="shared" ref="I67:I130" si="3">(H67-H68)/H68</f>
        <v>-1.5154631966972221E-2</v>
      </c>
    </row>
    <row r="68" spans="1:9" x14ac:dyDescent="0.25">
      <c r="A68" s="1">
        <v>43195</v>
      </c>
      <c r="B68" s="2">
        <v>265.54998799999998</v>
      </c>
      <c r="C68" s="2">
        <v>266.64001500000001</v>
      </c>
      <c r="D68" s="2">
        <v>264.32000699999998</v>
      </c>
      <c r="E68" s="2">
        <v>265.64001500000001</v>
      </c>
      <c r="F68" s="2">
        <v>264.45251500000001</v>
      </c>
      <c r="G68">
        <v>82652600</v>
      </c>
      <c r="H68" s="2">
        <f t="shared" si="2"/>
        <v>265.59500149999997</v>
      </c>
      <c r="I68">
        <f t="shared" si="3"/>
        <v>2.0910620671947926E-2</v>
      </c>
    </row>
    <row r="69" spans="1:9" x14ac:dyDescent="0.25">
      <c r="A69" s="1">
        <v>43194</v>
      </c>
      <c r="B69" s="2">
        <v>256.75</v>
      </c>
      <c r="C69" s="2">
        <v>264.35998499999999</v>
      </c>
      <c r="D69" s="2">
        <v>256.60000600000001</v>
      </c>
      <c r="E69" s="2">
        <v>263.55999800000001</v>
      </c>
      <c r="F69" s="2">
        <v>262.38180499999999</v>
      </c>
      <c r="G69">
        <v>123715300</v>
      </c>
      <c r="H69" s="2">
        <f t="shared" si="2"/>
        <v>260.15499899999998</v>
      </c>
      <c r="I69">
        <f t="shared" si="3"/>
        <v>1.2893811496998346E-3</v>
      </c>
    </row>
    <row r="70" spans="1:9" x14ac:dyDescent="0.25">
      <c r="A70" s="1">
        <v>43193</v>
      </c>
      <c r="B70" s="2">
        <v>258.86999500000002</v>
      </c>
      <c r="C70" s="2">
        <v>261.30999800000001</v>
      </c>
      <c r="D70" s="2">
        <v>256.83999599999999</v>
      </c>
      <c r="E70" s="2">
        <v>260.76998900000001</v>
      </c>
      <c r="F70" s="2">
        <v>259.60427900000002</v>
      </c>
      <c r="G70">
        <v>119956900</v>
      </c>
      <c r="H70" s="2">
        <f t="shared" si="2"/>
        <v>259.81999200000001</v>
      </c>
      <c r="I70">
        <f t="shared" si="3"/>
        <v>-7.3075075581370162E-4</v>
      </c>
    </row>
    <row r="71" spans="1:9" x14ac:dyDescent="0.25">
      <c r="A71" s="1">
        <v>43192</v>
      </c>
      <c r="B71" s="2">
        <v>262.54998799999998</v>
      </c>
      <c r="C71" s="2">
        <v>263.13000499999998</v>
      </c>
      <c r="D71" s="2">
        <v>254.66999799999999</v>
      </c>
      <c r="E71" s="2">
        <v>257.47000100000002</v>
      </c>
      <c r="F71" s="2">
        <v>256.319031</v>
      </c>
      <c r="G71">
        <v>186286300</v>
      </c>
      <c r="H71" s="2">
        <f t="shared" si="2"/>
        <v>260.0099945</v>
      </c>
      <c r="I71">
        <f t="shared" si="3"/>
        <v>-8.1065101744742431E-3</v>
      </c>
    </row>
    <row r="72" spans="1:9" x14ac:dyDescent="0.25">
      <c r="A72" s="1">
        <v>43188</v>
      </c>
      <c r="B72" s="2">
        <v>261.11999500000002</v>
      </c>
      <c r="C72" s="2">
        <v>265.26001000000002</v>
      </c>
      <c r="D72" s="2">
        <v>259.83999599999999</v>
      </c>
      <c r="E72" s="2">
        <v>263.14999399999999</v>
      </c>
      <c r="F72" s="2">
        <v>261.97363300000001</v>
      </c>
      <c r="G72">
        <v>111601600</v>
      </c>
      <c r="H72" s="2">
        <f t="shared" si="2"/>
        <v>262.1349945</v>
      </c>
      <c r="I72">
        <f t="shared" si="3"/>
        <v>7.0882517425702252E-3</v>
      </c>
    </row>
    <row r="73" spans="1:9" x14ac:dyDescent="0.25">
      <c r="A73" s="1">
        <v>43187</v>
      </c>
      <c r="B73" s="2">
        <v>260.75</v>
      </c>
      <c r="C73" s="2">
        <v>262.64001500000001</v>
      </c>
      <c r="D73" s="2">
        <v>258.57998700000002</v>
      </c>
      <c r="E73" s="2">
        <v>259.82998700000002</v>
      </c>
      <c r="F73" s="2">
        <v>258.66845699999999</v>
      </c>
      <c r="G73">
        <v>146452300</v>
      </c>
      <c r="H73" s="2">
        <f t="shared" si="2"/>
        <v>260.28999350000004</v>
      </c>
      <c r="I73">
        <f t="shared" si="3"/>
        <v>-1.1750919332407893E-2</v>
      </c>
    </row>
    <row r="74" spans="1:9" x14ac:dyDescent="0.25">
      <c r="A74" s="1">
        <v>43186</v>
      </c>
      <c r="B74" s="2">
        <v>266.17001299999998</v>
      </c>
      <c r="C74" s="2">
        <v>266.76998900000001</v>
      </c>
      <c r="D74" s="2">
        <v>258.83999599999999</v>
      </c>
      <c r="E74" s="2">
        <v>260.60000600000001</v>
      </c>
      <c r="F74" s="2">
        <v>259.43505900000002</v>
      </c>
      <c r="G74">
        <v>129941400</v>
      </c>
      <c r="H74" s="2">
        <f t="shared" si="2"/>
        <v>263.38500950000002</v>
      </c>
      <c r="I74">
        <f t="shared" si="3"/>
        <v>-8.9137965426330193E-4</v>
      </c>
    </row>
    <row r="75" spans="1:9" x14ac:dyDescent="0.25">
      <c r="A75" s="1">
        <v>43185</v>
      </c>
      <c r="B75" s="2">
        <v>262.13000499999998</v>
      </c>
      <c r="C75" s="2">
        <v>265.42999300000002</v>
      </c>
      <c r="D75" s="2">
        <v>259.41000400000001</v>
      </c>
      <c r="E75" s="2">
        <v>265.10998499999999</v>
      </c>
      <c r="F75" s="2">
        <v>263.92486600000001</v>
      </c>
      <c r="G75">
        <v>141956100</v>
      </c>
      <c r="H75" s="2">
        <f t="shared" si="2"/>
        <v>263.61999500000002</v>
      </c>
      <c r="I75">
        <f t="shared" si="3"/>
        <v>9.6127857806812041E-3</v>
      </c>
    </row>
    <row r="76" spans="1:9" x14ac:dyDescent="0.25">
      <c r="A76" s="1">
        <v>43182</v>
      </c>
      <c r="B76" s="2">
        <v>264.17001299999998</v>
      </c>
      <c r="C76" s="2">
        <v>264.540009</v>
      </c>
      <c r="D76" s="2">
        <v>257.82998700000002</v>
      </c>
      <c r="E76" s="2">
        <v>258.04998799999998</v>
      </c>
      <c r="F76" s="2">
        <v>256.89642300000003</v>
      </c>
      <c r="G76">
        <v>183534800</v>
      </c>
      <c r="H76" s="2">
        <f t="shared" si="2"/>
        <v>261.11000049999996</v>
      </c>
      <c r="I76">
        <f t="shared" si="3"/>
        <v>-1.7607915460825321E-2</v>
      </c>
    </row>
    <row r="77" spans="1:9" x14ac:dyDescent="0.25">
      <c r="A77" s="1">
        <v>43181</v>
      </c>
      <c r="B77" s="2">
        <v>267.91000400000001</v>
      </c>
      <c r="C77" s="2">
        <v>268.86999500000002</v>
      </c>
      <c r="D77" s="2">
        <v>263.35998499999999</v>
      </c>
      <c r="E77" s="2">
        <v>263.67001299999998</v>
      </c>
      <c r="F77" s="2">
        <v>262.491333</v>
      </c>
      <c r="G77">
        <v>148785900</v>
      </c>
      <c r="H77" s="2">
        <f t="shared" si="2"/>
        <v>265.7900085</v>
      </c>
      <c r="I77">
        <f t="shared" si="3"/>
        <v>-1.8011139663689228E-2</v>
      </c>
    </row>
    <row r="78" spans="1:9" x14ac:dyDescent="0.25">
      <c r="A78" s="1">
        <v>43180</v>
      </c>
      <c r="B78" s="2">
        <v>270.89999399999999</v>
      </c>
      <c r="C78" s="2">
        <v>273.26998900000001</v>
      </c>
      <c r="D78" s="2">
        <v>270.19000199999999</v>
      </c>
      <c r="E78" s="2">
        <v>270.42999300000002</v>
      </c>
      <c r="F78" s="2">
        <v>269.22109999999998</v>
      </c>
      <c r="G78">
        <v>78709600</v>
      </c>
      <c r="H78" s="2">
        <f t="shared" si="2"/>
        <v>270.66499350000004</v>
      </c>
      <c r="I78">
        <f t="shared" si="3"/>
        <v>-1.0334698657133601E-3</v>
      </c>
    </row>
    <row r="79" spans="1:9" x14ac:dyDescent="0.25">
      <c r="A79" s="1">
        <v>43179</v>
      </c>
      <c r="B79" s="2">
        <v>270.94000199999999</v>
      </c>
      <c r="C79" s="2">
        <v>271.67001299999998</v>
      </c>
      <c r="D79" s="2">
        <v>270.17999300000002</v>
      </c>
      <c r="E79" s="2">
        <v>270.95001200000002</v>
      </c>
      <c r="F79" s="2">
        <v>269.73880000000003</v>
      </c>
      <c r="G79">
        <v>59757300</v>
      </c>
      <c r="H79" s="2">
        <f t="shared" si="2"/>
        <v>270.94500700000003</v>
      </c>
      <c r="I79">
        <f t="shared" si="3"/>
        <v>-3.5855803441125792E-3</v>
      </c>
    </row>
    <row r="80" spans="1:9" x14ac:dyDescent="0.25">
      <c r="A80" s="1">
        <v>43178</v>
      </c>
      <c r="B80" s="2">
        <v>273.35000600000001</v>
      </c>
      <c r="C80" s="2">
        <v>274.39999399999999</v>
      </c>
      <c r="D80" s="2">
        <v>268.61999500000002</v>
      </c>
      <c r="E80" s="2">
        <v>270.48998999999998</v>
      </c>
      <c r="F80" s="2">
        <v>269.280823</v>
      </c>
      <c r="G80">
        <v>109208400</v>
      </c>
      <c r="H80" s="2">
        <f t="shared" si="2"/>
        <v>271.91999799999996</v>
      </c>
      <c r="I80">
        <f t="shared" si="3"/>
        <v>-8.8573280366541825E-3</v>
      </c>
    </row>
    <row r="81" spans="1:9" x14ac:dyDescent="0.25">
      <c r="A81" s="1">
        <v>43175</v>
      </c>
      <c r="B81" s="2">
        <v>274.5</v>
      </c>
      <c r="C81" s="2">
        <v>275.39001500000001</v>
      </c>
      <c r="D81" s="2">
        <v>274.14001500000001</v>
      </c>
      <c r="E81" s="2">
        <v>274.20001200000002</v>
      </c>
      <c r="F81" s="2">
        <v>272.97427399999998</v>
      </c>
      <c r="G81">
        <v>100343700</v>
      </c>
      <c r="H81" s="2">
        <f t="shared" si="2"/>
        <v>274.35000600000001</v>
      </c>
      <c r="I81">
        <f t="shared" si="3"/>
        <v>-3.9572919332949248E-3</v>
      </c>
    </row>
    <row r="82" spans="1:9" x14ac:dyDescent="0.25">
      <c r="A82" s="1">
        <v>43174</v>
      </c>
      <c r="B82" s="2">
        <v>275.88000499999998</v>
      </c>
      <c r="C82" s="2">
        <v>276.60998499999999</v>
      </c>
      <c r="D82" s="2">
        <v>274.42999300000002</v>
      </c>
      <c r="E82" s="2">
        <v>275</v>
      </c>
      <c r="F82" s="2">
        <v>272.67855800000001</v>
      </c>
      <c r="G82">
        <v>83433000</v>
      </c>
      <c r="H82" s="2">
        <f t="shared" si="2"/>
        <v>275.44000249999999</v>
      </c>
      <c r="I82">
        <f t="shared" si="3"/>
        <v>-4.0317135044456651E-3</v>
      </c>
    </row>
    <row r="83" spans="1:9" x14ac:dyDescent="0.25">
      <c r="A83" s="1">
        <v>43173</v>
      </c>
      <c r="B83" s="2">
        <v>277.80999800000001</v>
      </c>
      <c r="C83" s="2">
        <v>278.01998900000001</v>
      </c>
      <c r="D83" s="2">
        <v>274.67001299999998</v>
      </c>
      <c r="E83" s="2">
        <v>275.29998799999998</v>
      </c>
      <c r="F83" s="2">
        <v>272.97601300000002</v>
      </c>
      <c r="G83">
        <v>105895100</v>
      </c>
      <c r="H83" s="2">
        <f t="shared" si="2"/>
        <v>276.55499299999997</v>
      </c>
      <c r="I83">
        <f t="shared" si="3"/>
        <v>-6.198812380689536E-3</v>
      </c>
    </row>
    <row r="84" spans="1:9" x14ac:dyDescent="0.25">
      <c r="A84" s="1">
        <v>43172</v>
      </c>
      <c r="B84" s="2">
        <v>279.83999599999999</v>
      </c>
      <c r="C84" s="2">
        <v>280.41000400000001</v>
      </c>
      <c r="D84" s="2">
        <v>276.02999899999998</v>
      </c>
      <c r="E84" s="2">
        <v>276.72000100000002</v>
      </c>
      <c r="F84" s="2">
        <v>274.38403299999999</v>
      </c>
      <c r="G84">
        <v>91968900</v>
      </c>
      <c r="H84" s="2">
        <f t="shared" si="2"/>
        <v>278.27999850000003</v>
      </c>
      <c r="I84">
        <f t="shared" si="3"/>
        <v>-2.0799038906979383E-3</v>
      </c>
    </row>
    <row r="85" spans="1:9" x14ac:dyDescent="0.25">
      <c r="A85" s="1">
        <v>43171</v>
      </c>
      <c r="B85" s="2">
        <v>279.20001200000002</v>
      </c>
      <c r="C85" s="2">
        <v>279.91000400000001</v>
      </c>
      <c r="D85" s="2">
        <v>278.07998700000002</v>
      </c>
      <c r="E85" s="2">
        <v>278.51998900000001</v>
      </c>
      <c r="F85" s="2">
        <v>276.16885400000001</v>
      </c>
      <c r="G85">
        <v>71924800</v>
      </c>
      <c r="H85" s="2">
        <f t="shared" si="2"/>
        <v>278.86000050000001</v>
      </c>
      <c r="I85">
        <f t="shared" si="3"/>
        <v>5.6800655647430143E-3</v>
      </c>
    </row>
    <row r="86" spans="1:9" x14ac:dyDescent="0.25">
      <c r="A86" s="1">
        <v>43168</v>
      </c>
      <c r="B86" s="2">
        <v>275.70001200000002</v>
      </c>
      <c r="C86" s="2">
        <v>278.86999500000002</v>
      </c>
      <c r="D86" s="2">
        <v>275.33999599999999</v>
      </c>
      <c r="E86" s="2">
        <v>278.86999500000002</v>
      </c>
      <c r="F86" s="2">
        <v>276.51589999999999</v>
      </c>
      <c r="G86">
        <v>113625300</v>
      </c>
      <c r="H86" s="2">
        <f t="shared" si="2"/>
        <v>277.28500350000002</v>
      </c>
      <c r="I86">
        <f t="shared" si="3"/>
        <v>1.2635831417538625E-2</v>
      </c>
    </row>
    <row r="87" spans="1:9" x14ac:dyDescent="0.25">
      <c r="A87" s="1">
        <v>43167</v>
      </c>
      <c r="B87" s="2">
        <v>273.54998799999998</v>
      </c>
      <c r="C87" s="2">
        <v>274.23998999999998</v>
      </c>
      <c r="D87" s="2">
        <v>272.42001299999998</v>
      </c>
      <c r="E87" s="2">
        <v>274.10000600000001</v>
      </c>
      <c r="F87" s="2">
        <v>271.78616299999999</v>
      </c>
      <c r="G87">
        <v>66901200</v>
      </c>
      <c r="H87" s="2">
        <f t="shared" si="2"/>
        <v>273.824997</v>
      </c>
      <c r="I87">
        <f t="shared" si="3"/>
        <v>8.1921610855928643E-3</v>
      </c>
    </row>
    <row r="88" spans="1:9" x14ac:dyDescent="0.25">
      <c r="A88" s="1">
        <v>43166</v>
      </c>
      <c r="B88" s="2">
        <v>270.42001299999998</v>
      </c>
      <c r="C88" s="2">
        <v>273.17999300000002</v>
      </c>
      <c r="D88" s="2">
        <v>270.20001200000002</v>
      </c>
      <c r="E88" s="2">
        <v>272.77999899999998</v>
      </c>
      <c r="F88" s="2">
        <v>270.47732500000001</v>
      </c>
      <c r="G88">
        <v>87063500</v>
      </c>
      <c r="H88" s="2">
        <f t="shared" si="2"/>
        <v>271.60000600000001</v>
      </c>
      <c r="I88">
        <f t="shared" si="3"/>
        <v>-5.4560420341137478E-3</v>
      </c>
    </row>
    <row r="89" spans="1:9" x14ac:dyDescent="0.25">
      <c r="A89" s="1">
        <v>43165</v>
      </c>
      <c r="B89" s="2">
        <v>273.29998799999998</v>
      </c>
      <c r="C89" s="2">
        <v>273.39001500000001</v>
      </c>
      <c r="D89" s="2">
        <v>271.17999300000002</v>
      </c>
      <c r="E89" s="2">
        <v>272.88000499999998</v>
      </c>
      <c r="F89" s="2">
        <v>270.57647700000001</v>
      </c>
      <c r="G89">
        <v>79213200</v>
      </c>
      <c r="H89" s="2">
        <f t="shared" si="2"/>
        <v>273.08999649999998</v>
      </c>
      <c r="I89">
        <f t="shared" si="3"/>
        <v>1.1594272946500396E-2</v>
      </c>
    </row>
    <row r="90" spans="1:9" x14ac:dyDescent="0.25">
      <c r="A90" s="1">
        <v>43164</v>
      </c>
      <c r="B90" s="2">
        <v>267.73001099999999</v>
      </c>
      <c r="C90" s="2">
        <v>272.89001500000001</v>
      </c>
      <c r="D90" s="2">
        <v>267.60998499999999</v>
      </c>
      <c r="E90" s="2">
        <v>272.19000199999999</v>
      </c>
      <c r="F90" s="2">
        <v>269.89230300000003</v>
      </c>
      <c r="G90">
        <v>97307400</v>
      </c>
      <c r="H90" s="2">
        <f t="shared" si="2"/>
        <v>269.96000649999996</v>
      </c>
      <c r="I90">
        <f t="shared" si="3"/>
        <v>9.4227457290766339E-3</v>
      </c>
    </row>
    <row r="91" spans="1:9" x14ac:dyDescent="0.25">
      <c r="A91" s="1">
        <v>43161</v>
      </c>
      <c r="B91" s="2">
        <v>265.79998799999998</v>
      </c>
      <c r="C91" s="2">
        <v>269.72000100000002</v>
      </c>
      <c r="D91" s="2">
        <v>264.82000699999998</v>
      </c>
      <c r="E91" s="2">
        <v>269.07998700000002</v>
      </c>
      <c r="F91" s="2">
        <v>266.80853300000001</v>
      </c>
      <c r="G91">
        <v>139083200</v>
      </c>
      <c r="H91" s="2">
        <f t="shared" si="2"/>
        <v>267.43998750000003</v>
      </c>
      <c r="I91">
        <f t="shared" si="3"/>
        <v>-7.8463409590966079E-3</v>
      </c>
    </row>
    <row r="92" spans="1:9" x14ac:dyDescent="0.25">
      <c r="A92" s="1">
        <v>43160</v>
      </c>
      <c r="B92" s="2">
        <v>271.41000400000001</v>
      </c>
      <c r="C92" s="2">
        <v>273.17001299999998</v>
      </c>
      <c r="D92" s="2">
        <v>266</v>
      </c>
      <c r="E92" s="2">
        <v>267.70001200000002</v>
      </c>
      <c r="F92" s="2">
        <v>265.44021600000002</v>
      </c>
      <c r="G92">
        <v>176855100</v>
      </c>
      <c r="H92" s="2">
        <f t="shared" si="2"/>
        <v>269.55500800000004</v>
      </c>
      <c r="I92">
        <f t="shared" si="3"/>
        <v>-1.5018309238006332E-2</v>
      </c>
    </row>
    <row r="93" spans="1:9" x14ac:dyDescent="0.25">
      <c r="A93" s="1">
        <v>43159</v>
      </c>
      <c r="B93" s="2">
        <v>275.67999300000002</v>
      </c>
      <c r="C93" s="2">
        <v>276.19000199999999</v>
      </c>
      <c r="D93" s="2">
        <v>271.290009</v>
      </c>
      <c r="E93" s="2">
        <v>271.64999399999999</v>
      </c>
      <c r="F93" s="2">
        <v>269.35684199999997</v>
      </c>
      <c r="G93">
        <v>121907800</v>
      </c>
      <c r="H93" s="2">
        <f t="shared" si="2"/>
        <v>273.66499350000004</v>
      </c>
      <c r="I93">
        <f t="shared" si="3"/>
        <v>-9.4291656847315854E-3</v>
      </c>
    </row>
    <row r="94" spans="1:9" x14ac:dyDescent="0.25">
      <c r="A94" s="1">
        <v>43158</v>
      </c>
      <c r="B94" s="2">
        <v>278.10998499999999</v>
      </c>
      <c r="C94" s="2">
        <v>278.92001299999998</v>
      </c>
      <c r="D94" s="2">
        <v>274.35998499999999</v>
      </c>
      <c r="E94" s="2">
        <v>274.42999300000002</v>
      </c>
      <c r="F94" s="2">
        <v>272.11337300000002</v>
      </c>
      <c r="G94">
        <v>99099200</v>
      </c>
      <c r="H94" s="2">
        <f t="shared" si="2"/>
        <v>276.26998900000001</v>
      </c>
      <c r="I94">
        <f t="shared" si="3"/>
        <v>-2.3292509078242712E-3</v>
      </c>
    </row>
    <row r="95" spans="1:9" x14ac:dyDescent="0.25">
      <c r="A95" s="1">
        <v>43157</v>
      </c>
      <c r="B95" s="2">
        <v>275.92999300000002</v>
      </c>
      <c r="C95" s="2">
        <v>278.01001000000002</v>
      </c>
      <c r="D95" s="2">
        <v>275.26001000000002</v>
      </c>
      <c r="E95" s="2">
        <v>277.89999399999999</v>
      </c>
      <c r="F95" s="2">
        <v>275.55410799999999</v>
      </c>
      <c r="G95">
        <v>86491400</v>
      </c>
      <c r="H95" s="2">
        <f t="shared" si="2"/>
        <v>276.91499350000004</v>
      </c>
      <c r="I95">
        <f t="shared" si="3"/>
        <v>1.3412602012808918E-2</v>
      </c>
    </row>
    <row r="96" spans="1:9" x14ac:dyDescent="0.25">
      <c r="A96" s="1">
        <v>43154</v>
      </c>
      <c r="B96" s="2">
        <v>271.790009</v>
      </c>
      <c r="C96" s="2">
        <v>274.709991</v>
      </c>
      <c r="D96" s="2">
        <v>271.25</v>
      </c>
      <c r="E96" s="2">
        <v>274.709991</v>
      </c>
      <c r="F96" s="2">
        <v>272.39102200000002</v>
      </c>
      <c r="G96">
        <v>92766400</v>
      </c>
      <c r="H96" s="2">
        <f t="shared" si="2"/>
        <v>273.25</v>
      </c>
      <c r="I96">
        <f t="shared" si="3"/>
        <v>9.2336103416435829E-3</v>
      </c>
    </row>
    <row r="97" spans="1:9" x14ac:dyDescent="0.25">
      <c r="A97" s="1">
        <v>43153</v>
      </c>
      <c r="B97" s="2">
        <v>271.10000600000001</v>
      </c>
      <c r="C97" s="2">
        <v>273.04998799999998</v>
      </c>
      <c r="D97" s="2">
        <v>269.64001500000001</v>
      </c>
      <c r="E97" s="2">
        <v>270.39999399999999</v>
      </c>
      <c r="F97" s="2">
        <v>268.11740099999997</v>
      </c>
      <c r="G97">
        <v>110511300</v>
      </c>
      <c r="H97" s="2">
        <f t="shared" si="2"/>
        <v>270.75</v>
      </c>
      <c r="I97">
        <f t="shared" si="3"/>
        <v>-8.3030171592473137E-4</v>
      </c>
    </row>
    <row r="98" spans="1:9" x14ac:dyDescent="0.25">
      <c r="A98" s="1">
        <v>43152</v>
      </c>
      <c r="B98" s="2">
        <v>271.89999399999999</v>
      </c>
      <c r="C98" s="2">
        <v>274.72000100000002</v>
      </c>
      <c r="D98" s="2">
        <v>269.94000199999999</v>
      </c>
      <c r="E98" s="2">
        <v>270.04998799999998</v>
      </c>
      <c r="F98" s="2">
        <v>267.77032500000001</v>
      </c>
      <c r="G98">
        <v>98883700</v>
      </c>
      <c r="H98" s="2">
        <f t="shared" si="2"/>
        <v>270.97499099999999</v>
      </c>
      <c r="I98">
        <f t="shared" si="3"/>
        <v>-2.7234621185142985E-3</v>
      </c>
    </row>
    <row r="99" spans="1:9" x14ac:dyDescent="0.25">
      <c r="A99" s="1">
        <v>43151</v>
      </c>
      <c r="B99" s="2">
        <v>272.02999899999998</v>
      </c>
      <c r="C99" s="2">
        <v>273.67001299999998</v>
      </c>
      <c r="D99" s="2">
        <v>270.5</v>
      </c>
      <c r="E99" s="2">
        <v>271.39999399999999</v>
      </c>
      <c r="F99" s="2">
        <v>269.10897799999998</v>
      </c>
      <c r="G99">
        <v>86369700</v>
      </c>
      <c r="H99" s="2">
        <f t="shared" si="2"/>
        <v>271.71499649999998</v>
      </c>
      <c r="I99">
        <f t="shared" si="3"/>
        <v>-3.6668298944587605E-3</v>
      </c>
    </row>
    <row r="100" spans="1:9" x14ac:dyDescent="0.25">
      <c r="A100" s="1">
        <v>43147</v>
      </c>
      <c r="B100" s="2">
        <v>272.32000699999998</v>
      </c>
      <c r="C100" s="2">
        <v>275.32000699999998</v>
      </c>
      <c r="D100" s="2">
        <v>272.26998900000001</v>
      </c>
      <c r="E100" s="2">
        <v>273.10998499999999</v>
      </c>
      <c r="F100" s="2">
        <v>270.80450400000001</v>
      </c>
      <c r="G100">
        <v>160420100</v>
      </c>
      <c r="H100" s="2">
        <f t="shared" si="2"/>
        <v>272.71499599999999</v>
      </c>
      <c r="I100">
        <f t="shared" si="3"/>
        <v>1.524028628086494E-3</v>
      </c>
    </row>
    <row r="101" spans="1:9" x14ac:dyDescent="0.25">
      <c r="A101" s="1">
        <v>43146</v>
      </c>
      <c r="B101" s="2">
        <v>271.57000699999998</v>
      </c>
      <c r="C101" s="2">
        <v>273.040009</v>
      </c>
      <c r="D101" s="2">
        <v>268.76998900000001</v>
      </c>
      <c r="E101" s="2">
        <v>273.02999899999998</v>
      </c>
      <c r="F101" s="2">
        <v>270.725189</v>
      </c>
      <c r="G101">
        <v>111200300</v>
      </c>
      <c r="H101" s="2">
        <f t="shared" si="2"/>
        <v>272.30000299999995</v>
      </c>
      <c r="I101">
        <f t="shared" si="3"/>
        <v>2.004122891973642E-2</v>
      </c>
    </row>
    <row r="102" spans="1:9" x14ac:dyDescent="0.25">
      <c r="A102" s="1">
        <v>43145</v>
      </c>
      <c r="B102" s="2">
        <v>264.30999800000001</v>
      </c>
      <c r="C102" s="2">
        <v>270</v>
      </c>
      <c r="D102" s="2">
        <v>264.29998799999998</v>
      </c>
      <c r="E102" s="2">
        <v>269.58999599999999</v>
      </c>
      <c r="F102" s="2">
        <v>267.31423999999998</v>
      </c>
      <c r="G102">
        <v>120735700</v>
      </c>
      <c r="H102" s="2">
        <f t="shared" si="2"/>
        <v>266.949997</v>
      </c>
      <c r="I102">
        <f t="shared" si="3"/>
        <v>7.4155008634157905E-3</v>
      </c>
    </row>
    <row r="103" spans="1:9" x14ac:dyDescent="0.25">
      <c r="A103" s="1">
        <v>43144</v>
      </c>
      <c r="B103" s="2">
        <v>263.97000100000002</v>
      </c>
      <c r="C103" s="2">
        <v>266.61999500000002</v>
      </c>
      <c r="D103" s="2">
        <v>263.30999800000001</v>
      </c>
      <c r="E103" s="2">
        <v>266</v>
      </c>
      <c r="F103" s="2">
        <v>263.754547</v>
      </c>
      <c r="G103">
        <v>81223600</v>
      </c>
      <c r="H103" s="2">
        <f t="shared" si="2"/>
        <v>264.98500050000001</v>
      </c>
      <c r="I103">
        <f t="shared" si="3"/>
        <v>1.5118355645656922E-3</v>
      </c>
    </row>
    <row r="104" spans="1:9" x14ac:dyDescent="0.25">
      <c r="A104" s="1">
        <v>43143</v>
      </c>
      <c r="B104" s="2">
        <v>263.82998700000002</v>
      </c>
      <c r="C104" s="2">
        <v>267.01001000000002</v>
      </c>
      <c r="D104" s="2">
        <v>261.66000400000001</v>
      </c>
      <c r="E104" s="2">
        <v>265.33999599999999</v>
      </c>
      <c r="F104" s="2">
        <v>263.100098</v>
      </c>
      <c r="G104">
        <v>143736000</v>
      </c>
      <c r="H104" s="2">
        <f t="shared" si="2"/>
        <v>264.5849915</v>
      </c>
      <c r="I104">
        <f t="shared" si="3"/>
        <v>1.3153350867011733E-2</v>
      </c>
    </row>
    <row r="105" spans="1:9" x14ac:dyDescent="0.25">
      <c r="A105" s="1">
        <v>43140</v>
      </c>
      <c r="B105" s="2">
        <v>260.79998799999998</v>
      </c>
      <c r="C105" s="2">
        <v>263.60998499999999</v>
      </c>
      <c r="D105" s="2">
        <v>252.91999799999999</v>
      </c>
      <c r="E105" s="2">
        <v>261.5</v>
      </c>
      <c r="F105" s="2">
        <v>259.29254200000003</v>
      </c>
      <c r="G105">
        <v>283565300</v>
      </c>
      <c r="H105" s="2">
        <f t="shared" si="2"/>
        <v>261.14999399999999</v>
      </c>
      <c r="I105">
        <f t="shared" si="3"/>
        <v>-6.3542099244479396E-3</v>
      </c>
    </row>
    <row r="106" spans="1:9" x14ac:dyDescent="0.25">
      <c r="A106" s="1">
        <v>43139</v>
      </c>
      <c r="B106" s="2">
        <v>268.01001000000002</v>
      </c>
      <c r="C106" s="2">
        <v>268.17001299999998</v>
      </c>
      <c r="D106" s="2">
        <v>257.58999599999999</v>
      </c>
      <c r="E106" s="2">
        <v>257.63000499999998</v>
      </c>
      <c r="F106" s="2">
        <v>255.45521500000001</v>
      </c>
      <c r="G106">
        <v>246449500</v>
      </c>
      <c r="H106" s="2">
        <f t="shared" si="2"/>
        <v>262.82000749999997</v>
      </c>
      <c r="I106">
        <f t="shared" si="3"/>
        <v>-1.9639289301320882E-2</v>
      </c>
    </row>
    <row r="107" spans="1:9" x14ac:dyDescent="0.25">
      <c r="A107" s="1">
        <v>43138</v>
      </c>
      <c r="B107" s="2">
        <v>268.5</v>
      </c>
      <c r="C107" s="2">
        <v>272.35998499999999</v>
      </c>
      <c r="D107" s="2">
        <v>267.57998700000002</v>
      </c>
      <c r="E107" s="2">
        <v>267.67001299999998</v>
      </c>
      <c r="F107" s="2">
        <v>265.410461</v>
      </c>
      <c r="G107">
        <v>167376100</v>
      </c>
      <c r="H107" s="2">
        <f t="shared" si="2"/>
        <v>268.08500649999996</v>
      </c>
      <c r="I107">
        <f t="shared" si="3"/>
        <v>1.3419785484078468E-2</v>
      </c>
    </row>
    <row r="108" spans="1:9" x14ac:dyDescent="0.25">
      <c r="A108" s="1">
        <v>43137</v>
      </c>
      <c r="B108" s="2">
        <v>259.94000199999999</v>
      </c>
      <c r="C108" s="2">
        <v>269.70001200000002</v>
      </c>
      <c r="D108" s="2">
        <v>258.70001200000002</v>
      </c>
      <c r="E108" s="2">
        <v>269.13000499999998</v>
      </c>
      <c r="F108" s="2">
        <v>266.85812399999998</v>
      </c>
      <c r="G108">
        <v>355026800</v>
      </c>
      <c r="H108" s="2">
        <f t="shared" si="2"/>
        <v>264.53500350000002</v>
      </c>
      <c r="I108">
        <f t="shared" si="3"/>
        <v>-1.5463913660129485E-2</v>
      </c>
    </row>
    <row r="109" spans="1:9" x14ac:dyDescent="0.25">
      <c r="A109" s="1">
        <v>43136</v>
      </c>
      <c r="B109" s="2">
        <v>273.45001200000002</v>
      </c>
      <c r="C109" s="2">
        <v>275.85000600000001</v>
      </c>
      <c r="D109" s="2">
        <v>263.30999800000001</v>
      </c>
      <c r="E109" s="2">
        <v>263.92999300000002</v>
      </c>
      <c r="F109" s="2">
        <v>261.70202599999999</v>
      </c>
      <c r="G109">
        <v>294681800</v>
      </c>
      <c r="H109" s="2">
        <f t="shared" si="2"/>
        <v>268.69000249999999</v>
      </c>
      <c r="I109">
        <f t="shared" si="3"/>
        <v>-3.2671492147447655E-2</v>
      </c>
    </row>
    <row r="110" spans="1:9" x14ac:dyDescent="0.25">
      <c r="A110" s="1">
        <v>43133</v>
      </c>
      <c r="B110" s="2">
        <v>280.07998700000002</v>
      </c>
      <c r="C110" s="2">
        <v>280.23001099999999</v>
      </c>
      <c r="D110" s="2">
        <v>275.41000400000001</v>
      </c>
      <c r="E110" s="2">
        <v>275.45001200000002</v>
      </c>
      <c r="F110" s="2">
        <v>273.12478599999997</v>
      </c>
      <c r="G110">
        <v>173174800</v>
      </c>
      <c r="H110" s="2">
        <f t="shared" si="2"/>
        <v>277.76499950000004</v>
      </c>
      <c r="I110">
        <f t="shared" si="3"/>
        <v>-1.2654394518663948E-2</v>
      </c>
    </row>
    <row r="111" spans="1:9" x14ac:dyDescent="0.25">
      <c r="A111" s="1">
        <v>43132</v>
      </c>
      <c r="B111" s="2">
        <v>281.07000699999998</v>
      </c>
      <c r="C111" s="2">
        <v>283.05999800000001</v>
      </c>
      <c r="D111" s="2">
        <v>280.67999300000002</v>
      </c>
      <c r="E111" s="2">
        <v>281.57998700000002</v>
      </c>
      <c r="F111" s="2">
        <v>279.20300300000002</v>
      </c>
      <c r="G111">
        <v>90102500</v>
      </c>
      <c r="H111" s="2">
        <f t="shared" si="2"/>
        <v>281.324997</v>
      </c>
      <c r="I111">
        <f t="shared" si="3"/>
        <v>-3.50674066639443E-3</v>
      </c>
    </row>
    <row r="112" spans="1:9" x14ac:dyDescent="0.25">
      <c r="A112" s="1">
        <v>43131</v>
      </c>
      <c r="B112" s="2">
        <v>282.73001099999999</v>
      </c>
      <c r="C112" s="2">
        <v>283.29998799999998</v>
      </c>
      <c r="D112" s="2">
        <v>280.67999300000002</v>
      </c>
      <c r="E112" s="2">
        <v>281.89999399999999</v>
      </c>
      <c r="F112" s="2">
        <v>279.52032500000001</v>
      </c>
      <c r="G112">
        <v>108364800</v>
      </c>
      <c r="H112" s="2">
        <f t="shared" si="2"/>
        <v>282.31500249999999</v>
      </c>
      <c r="I112">
        <f t="shared" si="3"/>
        <v>4.7839852637592928E-4</v>
      </c>
    </row>
    <row r="113" spans="1:9" x14ac:dyDescent="0.25">
      <c r="A113" s="1">
        <v>43130</v>
      </c>
      <c r="B113" s="2">
        <v>282.60000600000001</v>
      </c>
      <c r="C113" s="2">
        <v>284.73998999999998</v>
      </c>
      <c r="D113" s="2">
        <v>281.22000100000002</v>
      </c>
      <c r="E113" s="2">
        <v>281.76001000000002</v>
      </c>
      <c r="F113" s="2">
        <v>279.38150000000002</v>
      </c>
      <c r="G113">
        <v>131796400</v>
      </c>
      <c r="H113" s="2">
        <f t="shared" si="2"/>
        <v>282.18000800000004</v>
      </c>
      <c r="I113">
        <f t="shared" si="3"/>
        <v>-1.0953138138735555E-2</v>
      </c>
    </row>
    <row r="114" spans="1:9" x14ac:dyDescent="0.25">
      <c r="A114" s="1">
        <v>43129</v>
      </c>
      <c r="B114" s="2">
        <v>285.92999300000002</v>
      </c>
      <c r="C114" s="2">
        <v>286.42999300000002</v>
      </c>
      <c r="D114" s="2">
        <v>284.5</v>
      </c>
      <c r="E114" s="2">
        <v>284.67999300000002</v>
      </c>
      <c r="F114" s="2">
        <v>282.27682499999997</v>
      </c>
      <c r="G114">
        <v>90118300</v>
      </c>
      <c r="H114" s="2">
        <f t="shared" si="2"/>
        <v>285.30499300000002</v>
      </c>
      <c r="I114">
        <f t="shared" si="3"/>
        <v>-3.854054709988891E-4</v>
      </c>
    </row>
    <row r="115" spans="1:9" x14ac:dyDescent="0.25">
      <c r="A115" s="1">
        <v>43126</v>
      </c>
      <c r="B115" s="2">
        <v>284.25</v>
      </c>
      <c r="C115" s="2">
        <v>286.63000499999998</v>
      </c>
      <c r="D115" s="2">
        <v>283.959991</v>
      </c>
      <c r="E115" s="2">
        <v>286.57998700000002</v>
      </c>
      <c r="F115" s="2">
        <v>284.160797</v>
      </c>
      <c r="G115">
        <v>107743100</v>
      </c>
      <c r="H115" s="2">
        <f t="shared" si="2"/>
        <v>285.41499350000004</v>
      </c>
      <c r="I115">
        <f t="shared" si="3"/>
        <v>5.9387358536459019E-3</v>
      </c>
    </row>
    <row r="116" spans="1:9" x14ac:dyDescent="0.25">
      <c r="A116" s="1">
        <v>43125</v>
      </c>
      <c r="B116" s="2">
        <v>284.16000400000001</v>
      </c>
      <c r="C116" s="2">
        <v>284.26998900000001</v>
      </c>
      <c r="D116" s="2">
        <v>282.39999399999999</v>
      </c>
      <c r="E116" s="2">
        <v>283.29998799999998</v>
      </c>
      <c r="F116" s="2">
        <v>280.90850799999998</v>
      </c>
      <c r="G116">
        <v>84587300</v>
      </c>
      <c r="H116" s="2">
        <f t="shared" si="2"/>
        <v>283.72999600000003</v>
      </c>
      <c r="I116">
        <f t="shared" si="3"/>
        <v>4.5840974656442357E-4</v>
      </c>
    </row>
    <row r="117" spans="1:9" x14ac:dyDescent="0.25">
      <c r="A117" s="1">
        <v>43124</v>
      </c>
      <c r="B117" s="2">
        <v>284.01998900000001</v>
      </c>
      <c r="C117" s="2">
        <v>284.70001200000002</v>
      </c>
      <c r="D117" s="2">
        <v>281.83999599999999</v>
      </c>
      <c r="E117" s="2">
        <v>283.17999300000002</v>
      </c>
      <c r="F117" s="2">
        <v>280.78951999999998</v>
      </c>
      <c r="G117">
        <v>134816100</v>
      </c>
      <c r="H117" s="2">
        <f t="shared" si="2"/>
        <v>283.59999100000005</v>
      </c>
      <c r="I117">
        <f t="shared" si="3"/>
        <v>2.0669982192942317E-3</v>
      </c>
    </row>
    <row r="118" spans="1:9" x14ac:dyDescent="0.25">
      <c r="A118" s="1">
        <v>43123</v>
      </c>
      <c r="B118" s="2">
        <v>282.73998999999998</v>
      </c>
      <c r="C118" s="2">
        <v>283.61999500000002</v>
      </c>
      <c r="D118" s="2">
        <v>282.36999500000002</v>
      </c>
      <c r="E118" s="2">
        <v>283.290009</v>
      </c>
      <c r="F118" s="2">
        <v>280.89859000000001</v>
      </c>
      <c r="G118">
        <v>97084700</v>
      </c>
      <c r="H118" s="2">
        <f t="shared" si="2"/>
        <v>283.01499949999999</v>
      </c>
      <c r="I118">
        <f t="shared" si="3"/>
        <v>5.6319225305069848E-3</v>
      </c>
    </row>
    <row r="119" spans="1:9" x14ac:dyDescent="0.25">
      <c r="A119" s="1">
        <v>43122</v>
      </c>
      <c r="B119" s="2">
        <v>280.17001299999998</v>
      </c>
      <c r="C119" s="2">
        <v>282.69000199999999</v>
      </c>
      <c r="D119" s="2">
        <v>280.10998499999999</v>
      </c>
      <c r="E119" s="2">
        <v>282.69000199999999</v>
      </c>
      <c r="F119" s="2">
        <v>280.30365</v>
      </c>
      <c r="G119">
        <v>91322400</v>
      </c>
      <c r="H119" s="2">
        <f t="shared" si="2"/>
        <v>281.43000749999999</v>
      </c>
      <c r="I119">
        <f t="shared" si="3"/>
        <v>4.7304100923639342E-3</v>
      </c>
    </row>
    <row r="120" spans="1:9" x14ac:dyDescent="0.25">
      <c r="A120" s="1">
        <v>43119</v>
      </c>
      <c r="B120" s="2">
        <v>279.79998799999998</v>
      </c>
      <c r="C120" s="2">
        <v>280.41000400000001</v>
      </c>
      <c r="D120" s="2">
        <v>279.14001500000001</v>
      </c>
      <c r="E120" s="2">
        <v>280.41000400000001</v>
      </c>
      <c r="F120" s="2">
        <v>278.04290800000001</v>
      </c>
      <c r="G120">
        <v>140920100</v>
      </c>
      <c r="H120" s="2">
        <f t="shared" si="2"/>
        <v>280.10499600000003</v>
      </c>
      <c r="I120">
        <f t="shared" si="3"/>
        <v>2.8462388135007603E-3</v>
      </c>
    </row>
    <row r="121" spans="1:9" x14ac:dyDescent="0.25">
      <c r="A121" s="1">
        <v>43118</v>
      </c>
      <c r="B121" s="2">
        <v>279.48001099999999</v>
      </c>
      <c r="C121" s="2">
        <v>279.959991</v>
      </c>
      <c r="D121" s="2">
        <v>278.57998700000002</v>
      </c>
      <c r="E121" s="2">
        <v>279.14001500000001</v>
      </c>
      <c r="F121" s="2">
        <v>276.78363000000002</v>
      </c>
      <c r="G121">
        <v>100728000</v>
      </c>
      <c r="H121" s="2">
        <f t="shared" si="2"/>
        <v>279.31001300000003</v>
      </c>
      <c r="I121">
        <f t="shared" si="3"/>
        <v>1.7574815797285794E-3</v>
      </c>
    </row>
    <row r="122" spans="1:9" x14ac:dyDescent="0.25">
      <c r="A122" s="1">
        <v>43117</v>
      </c>
      <c r="B122" s="2">
        <v>278.02999899999998</v>
      </c>
      <c r="C122" s="2">
        <v>280.04998799999998</v>
      </c>
      <c r="D122" s="2">
        <v>276.97000100000002</v>
      </c>
      <c r="E122" s="2">
        <v>279.60998499999999</v>
      </c>
      <c r="F122" s="2">
        <v>277.24963400000001</v>
      </c>
      <c r="G122">
        <v>109354500</v>
      </c>
      <c r="H122" s="2">
        <f t="shared" si="2"/>
        <v>278.81999199999996</v>
      </c>
      <c r="I122">
        <f t="shared" si="3"/>
        <v>2.3726937435127704E-3</v>
      </c>
    </row>
    <row r="123" spans="1:9" x14ac:dyDescent="0.25">
      <c r="A123" s="1">
        <v>43116</v>
      </c>
      <c r="B123" s="2">
        <v>279.35000600000001</v>
      </c>
      <c r="C123" s="2">
        <v>280.08999599999999</v>
      </c>
      <c r="D123" s="2">
        <v>276.17999300000002</v>
      </c>
      <c r="E123" s="2">
        <v>276.97000100000002</v>
      </c>
      <c r="F123" s="2">
        <v>274.631958</v>
      </c>
      <c r="G123">
        <v>106555100</v>
      </c>
      <c r="H123" s="2">
        <f t="shared" si="2"/>
        <v>278.16000350000002</v>
      </c>
      <c r="I123">
        <f t="shared" si="3"/>
        <v>3.5717806889882893E-3</v>
      </c>
    </row>
    <row r="124" spans="1:9" x14ac:dyDescent="0.25">
      <c r="A124" s="1">
        <v>43112</v>
      </c>
      <c r="B124" s="2">
        <v>276.42001299999998</v>
      </c>
      <c r="C124" s="2">
        <v>278.10998499999999</v>
      </c>
      <c r="D124" s="2">
        <v>276.07998700000002</v>
      </c>
      <c r="E124" s="2">
        <v>277.92001299999998</v>
      </c>
      <c r="F124" s="2">
        <v>275.57394399999998</v>
      </c>
      <c r="G124">
        <v>90816100</v>
      </c>
      <c r="H124" s="2">
        <f t="shared" si="2"/>
        <v>277.17001299999998</v>
      </c>
      <c r="I124">
        <f t="shared" si="3"/>
        <v>6.2991831675274831E-3</v>
      </c>
    </row>
    <row r="125" spans="1:9" x14ac:dyDescent="0.25">
      <c r="A125" s="1">
        <v>43111</v>
      </c>
      <c r="B125" s="2">
        <v>274.75</v>
      </c>
      <c r="C125" s="2">
        <v>276.11999500000002</v>
      </c>
      <c r="D125" s="2">
        <v>274.55999800000001</v>
      </c>
      <c r="E125" s="2">
        <v>276.11999500000002</v>
      </c>
      <c r="F125" s="2">
        <v>273.78909299999998</v>
      </c>
      <c r="G125">
        <v>62361500</v>
      </c>
      <c r="H125" s="2">
        <f t="shared" si="2"/>
        <v>275.43499750000001</v>
      </c>
      <c r="I125">
        <f t="shared" si="3"/>
        <v>5.6042480234593075E-3</v>
      </c>
    </row>
    <row r="126" spans="1:9" x14ac:dyDescent="0.25">
      <c r="A126" s="1">
        <v>43110</v>
      </c>
      <c r="B126" s="2">
        <v>273.67999300000002</v>
      </c>
      <c r="C126" s="2">
        <v>274.42001299999998</v>
      </c>
      <c r="D126" s="2">
        <v>272.92001299999998</v>
      </c>
      <c r="E126" s="2">
        <v>274.11999500000002</v>
      </c>
      <c r="F126" s="2">
        <v>271.80599999999998</v>
      </c>
      <c r="G126">
        <v>69574300</v>
      </c>
      <c r="H126" s="2">
        <f t="shared" si="2"/>
        <v>273.89999399999999</v>
      </c>
      <c r="I126">
        <f t="shared" si="3"/>
        <v>-2.0767570112756907E-3</v>
      </c>
    </row>
    <row r="127" spans="1:9" x14ac:dyDescent="0.25">
      <c r="A127" s="1">
        <v>43109</v>
      </c>
      <c r="B127" s="2">
        <v>274.39999399999999</v>
      </c>
      <c r="C127" s="2">
        <v>275.25</v>
      </c>
      <c r="D127" s="2">
        <v>274.07998700000002</v>
      </c>
      <c r="E127" s="2">
        <v>274.540009</v>
      </c>
      <c r="F127" s="2">
        <v>272.22247299999998</v>
      </c>
      <c r="G127">
        <v>57254000</v>
      </c>
      <c r="H127" s="2">
        <f t="shared" si="2"/>
        <v>274.47000149999997</v>
      </c>
      <c r="I127">
        <f t="shared" si="3"/>
        <v>3.1248140007437255E-3</v>
      </c>
    </row>
    <row r="128" spans="1:9" x14ac:dyDescent="0.25">
      <c r="A128" s="1">
        <v>43108</v>
      </c>
      <c r="B128" s="2">
        <v>273.30999800000001</v>
      </c>
      <c r="C128" s="2">
        <v>274.10000600000001</v>
      </c>
      <c r="D128" s="2">
        <v>272.98001099999999</v>
      </c>
      <c r="E128" s="2">
        <v>273.92001299999998</v>
      </c>
      <c r="F128" s="2">
        <v>271.60772700000001</v>
      </c>
      <c r="G128">
        <v>57319200</v>
      </c>
      <c r="H128" s="2">
        <f t="shared" si="2"/>
        <v>273.6150055</v>
      </c>
      <c r="I128">
        <f t="shared" si="3"/>
        <v>2.3812355892359207E-3</v>
      </c>
    </row>
    <row r="129" spans="1:9" x14ac:dyDescent="0.25">
      <c r="A129" s="1">
        <v>43105</v>
      </c>
      <c r="B129" s="2">
        <v>272.51001000000002</v>
      </c>
      <c r="C129" s="2">
        <v>273.55999800000001</v>
      </c>
      <c r="D129" s="2">
        <v>271.95001200000002</v>
      </c>
      <c r="E129" s="2">
        <v>273.42001299999998</v>
      </c>
      <c r="F129" s="2">
        <v>271.11193800000001</v>
      </c>
      <c r="G129">
        <v>83524000</v>
      </c>
      <c r="H129" s="2">
        <f t="shared" si="2"/>
        <v>272.9650115</v>
      </c>
      <c r="I129">
        <f t="shared" si="3"/>
        <v>5.7479155086378013E-3</v>
      </c>
    </row>
    <row r="130" spans="1:9" x14ac:dyDescent="0.25">
      <c r="A130" s="1">
        <v>43104</v>
      </c>
      <c r="B130" s="2">
        <v>271.20001200000002</v>
      </c>
      <c r="C130" s="2">
        <v>272.16000400000001</v>
      </c>
      <c r="D130" s="2">
        <v>270.540009</v>
      </c>
      <c r="E130" s="2">
        <v>271.60998499999999</v>
      </c>
      <c r="F130" s="2">
        <v>269.31716899999998</v>
      </c>
      <c r="G130">
        <v>80636400</v>
      </c>
      <c r="H130" s="2">
        <f t="shared" ref="H130:H193" si="4">AVERAGE(B130,E130)</f>
        <v>271.40499850000003</v>
      </c>
      <c r="I130">
        <f t="shared" si="3"/>
        <v>6.2658825985337169E-3</v>
      </c>
    </row>
    <row r="131" spans="1:9" x14ac:dyDescent="0.25">
      <c r="A131" s="1">
        <v>43103</v>
      </c>
      <c r="B131" s="2">
        <v>268.959991</v>
      </c>
      <c r="C131" s="2">
        <v>270.64001500000001</v>
      </c>
      <c r="D131" s="2">
        <v>268.959991</v>
      </c>
      <c r="E131" s="2">
        <v>270.47000100000002</v>
      </c>
      <c r="F131" s="2">
        <v>268.18682899999999</v>
      </c>
      <c r="G131">
        <v>90070400</v>
      </c>
      <c r="H131" s="2">
        <f t="shared" si="4"/>
        <v>269.71499600000004</v>
      </c>
      <c r="I131">
        <f t="shared" ref="I131:I194" si="5">(H131-H132)/H132</f>
        <v>5.2552264751466226E-3</v>
      </c>
    </row>
    <row r="132" spans="1:9" x14ac:dyDescent="0.25">
      <c r="A132" s="1">
        <v>43102</v>
      </c>
      <c r="B132" s="2">
        <v>267.83999599999999</v>
      </c>
      <c r="C132" s="2">
        <v>268.80999800000001</v>
      </c>
      <c r="D132" s="2">
        <v>267.39999399999999</v>
      </c>
      <c r="E132" s="2">
        <v>268.76998900000001</v>
      </c>
      <c r="F132" s="2">
        <v>266.50116000000003</v>
      </c>
      <c r="G132">
        <v>86655700</v>
      </c>
      <c r="H132" s="2">
        <f t="shared" si="4"/>
        <v>268.30499250000003</v>
      </c>
      <c r="I132">
        <f t="shared" si="5"/>
        <v>2.2787146499926654E-3</v>
      </c>
    </row>
    <row r="133" spans="1:9" x14ac:dyDescent="0.25">
      <c r="A133" s="1">
        <v>43098</v>
      </c>
      <c r="B133" s="2">
        <v>268.52999899999998</v>
      </c>
      <c r="C133" s="2">
        <v>268.54998799999998</v>
      </c>
      <c r="D133" s="2">
        <v>266.64001500000001</v>
      </c>
      <c r="E133" s="2">
        <v>266.85998499999999</v>
      </c>
      <c r="F133" s="2">
        <v>264.60726899999997</v>
      </c>
      <c r="G133">
        <v>96007400</v>
      </c>
      <c r="H133" s="2">
        <f t="shared" si="4"/>
        <v>267.69499199999996</v>
      </c>
      <c r="I133">
        <f t="shared" si="5"/>
        <v>-6.9065625110775362E-4</v>
      </c>
    </row>
    <row r="134" spans="1:9" x14ac:dyDescent="0.25">
      <c r="A134" s="1">
        <v>43097</v>
      </c>
      <c r="B134" s="2">
        <v>267.89001500000001</v>
      </c>
      <c r="C134" s="2">
        <v>267.92001299999998</v>
      </c>
      <c r="D134" s="2">
        <v>267.45001200000002</v>
      </c>
      <c r="E134" s="2">
        <v>267.86999500000002</v>
      </c>
      <c r="F134" s="2">
        <v>265.60876500000001</v>
      </c>
      <c r="G134">
        <v>45116100</v>
      </c>
      <c r="H134" s="2">
        <f t="shared" si="4"/>
        <v>267.88000499999998</v>
      </c>
      <c r="I134">
        <f t="shared" si="5"/>
        <v>1.9824162637197594E-3</v>
      </c>
    </row>
    <row r="135" spans="1:9" x14ac:dyDescent="0.25">
      <c r="A135" s="1">
        <v>43096</v>
      </c>
      <c r="B135" s="2">
        <v>267.38000499999998</v>
      </c>
      <c r="C135" s="2">
        <v>267.73001099999999</v>
      </c>
      <c r="D135" s="2">
        <v>267.01001000000002</v>
      </c>
      <c r="E135" s="2">
        <v>267.32000699999998</v>
      </c>
      <c r="F135" s="2">
        <v>265.06341600000002</v>
      </c>
      <c r="G135">
        <v>57751000</v>
      </c>
      <c r="H135" s="2">
        <f t="shared" si="4"/>
        <v>267.35000600000001</v>
      </c>
      <c r="I135">
        <f t="shared" si="5"/>
        <v>8.610774345065048E-4</v>
      </c>
    </row>
    <row r="136" spans="1:9" x14ac:dyDescent="0.25">
      <c r="A136" s="1">
        <v>43095</v>
      </c>
      <c r="B136" s="2">
        <v>267.04998799999998</v>
      </c>
      <c r="C136" s="2">
        <v>267.44000199999999</v>
      </c>
      <c r="D136" s="2">
        <v>266.89001500000001</v>
      </c>
      <c r="E136" s="2">
        <v>267.19000199999999</v>
      </c>
      <c r="F136" s="2">
        <v>264.93447900000001</v>
      </c>
      <c r="G136">
        <v>45244400</v>
      </c>
      <c r="H136" s="2">
        <f t="shared" si="4"/>
        <v>267.11999500000002</v>
      </c>
      <c r="I136">
        <f t="shared" si="5"/>
        <v>-1.6258824802114196E-3</v>
      </c>
    </row>
    <row r="137" spans="1:9" x14ac:dyDescent="0.25">
      <c r="A137" s="1">
        <v>43091</v>
      </c>
      <c r="B137" s="2">
        <v>267.60000600000001</v>
      </c>
      <c r="C137" s="2">
        <v>267.64001500000001</v>
      </c>
      <c r="D137" s="2">
        <v>266.89999399999999</v>
      </c>
      <c r="E137" s="2">
        <v>267.51001000000002</v>
      </c>
      <c r="F137" s="2">
        <v>265.251801</v>
      </c>
      <c r="G137">
        <v>78720900</v>
      </c>
      <c r="H137" s="2">
        <f t="shared" si="4"/>
        <v>267.55500800000004</v>
      </c>
      <c r="I137">
        <f t="shared" si="5"/>
        <v>-3.9221588773233373E-4</v>
      </c>
    </row>
    <row r="138" spans="1:9" x14ac:dyDescent="0.25">
      <c r="A138" s="1">
        <v>43090</v>
      </c>
      <c r="B138" s="2">
        <v>267.73998999999998</v>
      </c>
      <c r="C138" s="2">
        <v>268.39001500000001</v>
      </c>
      <c r="D138" s="2">
        <v>267.29998799999998</v>
      </c>
      <c r="E138" s="2">
        <v>267.57998700000002</v>
      </c>
      <c r="F138" s="2">
        <v>265.32119799999998</v>
      </c>
      <c r="G138">
        <v>67032300</v>
      </c>
      <c r="H138" s="2">
        <f t="shared" si="4"/>
        <v>267.6599885</v>
      </c>
      <c r="I138">
        <f t="shared" si="5"/>
        <v>3.7341678401101673E-5</v>
      </c>
    </row>
    <row r="139" spans="1:9" x14ac:dyDescent="0.25">
      <c r="A139" s="1">
        <v>43089</v>
      </c>
      <c r="B139" s="2">
        <v>268.26998900000001</v>
      </c>
      <c r="C139" s="2">
        <v>268.32998700000002</v>
      </c>
      <c r="D139" s="2">
        <v>266.69000199999999</v>
      </c>
      <c r="E139" s="2">
        <v>267.02999899999998</v>
      </c>
      <c r="F139" s="2">
        <v>264.775848</v>
      </c>
      <c r="G139">
        <v>76751500</v>
      </c>
      <c r="H139" s="2">
        <f t="shared" si="4"/>
        <v>267.64999399999999</v>
      </c>
      <c r="I139">
        <f t="shared" si="5"/>
        <v>-6.5347892152814598E-4</v>
      </c>
    </row>
    <row r="140" spans="1:9" x14ac:dyDescent="0.25">
      <c r="A140" s="1">
        <v>43088</v>
      </c>
      <c r="B140" s="2">
        <v>268.48001099999999</v>
      </c>
      <c r="C140" s="2">
        <v>268.52999899999998</v>
      </c>
      <c r="D140" s="2">
        <v>267.08999599999999</v>
      </c>
      <c r="E140" s="2">
        <v>267.17001299999998</v>
      </c>
      <c r="F140" s="2">
        <v>264.91467299999999</v>
      </c>
      <c r="G140">
        <v>82382900</v>
      </c>
      <c r="H140" s="2">
        <f t="shared" si="4"/>
        <v>267.82501200000002</v>
      </c>
      <c r="I140">
        <f t="shared" si="5"/>
        <v>-1.2119969759165519E-3</v>
      </c>
    </row>
    <row r="141" spans="1:9" x14ac:dyDescent="0.25">
      <c r="A141" s="1">
        <v>43087</v>
      </c>
      <c r="B141" s="2">
        <v>268.10000600000001</v>
      </c>
      <c r="C141" s="2">
        <v>268.60000600000001</v>
      </c>
      <c r="D141" s="2">
        <v>267.98001099999999</v>
      </c>
      <c r="E141" s="2">
        <v>268.20001200000002</v>
      </c>
      <c r="F141" s="2">
        <v>265.93597399999999</v>
      </c>
      <c r="G141">
        <v>83653600</v>
      </c>
      <c r="H141" s="2">
        <f t="shared" si="4"/>
        <v>268.15000900000001</v>
      </c>
      <c r="I141">
        <f t="shared" si="5"/>
        <v>8.1585003017389194E-3</v>
      </c>
    </row>
    <row r="142" spans="1:9" x14ac:dyDescent="0.25">
      <c r="A142" s="1">
        <v>43084</v>
      </c>
      <c r="B142" s="2">
        <v>265.45001200000002</v>
      </c>
      <c r="C142" s="2">
        <v>267.040009</v>
      </c>
      <c r="D142" s="2">
        <v>265.39001500000001</v>
      </c>
      <c r="E142" s="2">
        <v>266.51001000000002</v>
      </c>
      <c r="F142" s="2">
        <v>264.26025399999997</v>
      </c>
      <c r="G142">
        <v>144610300</v>
      </c>
      <c r="H142" s="2">
        <f t="shared" si="4"/>
        <v>265.98001099999999</v>
      </c>
      <c r="I142">
        <f t="shared" si="5"/>
        <v>-1.4828305959643719E-3</v>
      </c>
    </row>
    <row r="143" spans="1:9" x14ac:dyDescent="0.25">
      <c r="A143" s="1">
        <v>43083</v>
      </c>
      <c r="B143" s="2">
        <v>267.08999599999999</v>
      </c>
      <c r="C143" s="2">
        <v>267.22000100000002</v>
      </c>
      <c r="D143" s="2">
        <v>265.60000600000001</v>
      </c>
      <c r="E143" s="2">
        <v>265.66000400000001</v>
      </c>
      <c r="F143" s="2">
        <v>262.07781999999997</v>
      </c>
      <c r="G143">
        <v>100666700</v>
      </c>
      <c r="H143" s="2">
        <f t="shared" si="4"/>
        <v>266.375</v>
      </c>
      <c r="I143">
        <f t="shared" si="5"/>
        <v>-1.9857215188389008E-3</v>
      </c>
    </row>
    <row r="144" spans="1:9" x14ac:dyDescent="0.25">
      <c r="A144" s="1">
        <v>43082</v>
      </c>
      <c r="B144" s="2">
        <v>267.05999800000001</v>
      </c>
      <c r="C144" s="2">
        <v>267.55999800000001</v>
      </c>
      <c r="D144" s="2">
        <v>266.64999399999999</v>
      </c>
      <c r="E144" s="2">
        <v>266.75</v>
      </c>
      <c r="F144" s="2">
        <v>263.15313700000002</v>
      </c>
      <c r="G144">
        <v>102905400</v>
      </c>
      <c r="H144" s="2">
        <f t="shared" si="4"/>
        <v>266.90499899999998</v>
      </c>
      <c r="I144">
        <f t="shared" si="5"/>
        <v>-3.3706998889639083E-4</v>
      </c>
    </row>
    <row r="145" spans="1:9" x14ac:dyDescent="0.25">
      <c r="A145" s="1">
        <v>43081</v>
      </c>
      <c r="B145" s="2">
        <v>267.209991</v>
      </c>
      <c r="C145" s="2">
        <v>267.32000699999998</v>
      </c>
      <c r="D145" s="2">
        <v>266.35000600000001</v>
      </c>
      <c r="E145" s="2">
        <v>266.77999899999998</v>
      </c>
      <c r="F145" s="2">
        <v>263.18270899999999</v>
      </c>
      <c r="G145">
        <v>85195800</v>
      </c>
      <c r="H145" s="2">
        <f t="shared" si="4"/>
        <v>266.99499500000002</v>
      </c>
      <c r="I145">
        <f t="shared" si="5"/>
        <v>2.5721790587825014E-3</v>
      </c>
    </row>
    <row r="146" spans="1:9" x14ac:dyDescent="0.25">
      <c r="A146" s="1">
        <v>43080</v>
      </c>
      <c r="B146" s="2">
        <v>266.30999800000001</v>
      </c>
      <c r="C146" s="2">
        <v>266.38000499999998</v>
      </c>
      <c r="D146" s="2">
        <v>265.48001099999999</v>
      </c>
      <c r="E146" s="2">
        <v>266.30999800000001</v>
      </c>
      <c r="F146" s="2">
        <v>262.71905500000003</v>
      </c>
      <c r="G146">
        <v>83077500</v>
      </c>
      <c r="H146" s="2">
        <f t="shared" si="4"/>
        <v>266.30999800000001</v>
      </c>
      <c r="I146">
        <f t="shared" si="5"/>
        <v>3.6745660175929538E-3</v>
      </c>
    </row>
    <row r="147" spans="1:9" x14ac:dyDescent="0.25">
      <c r="A147" s="1">
        <v>43077</v>
      </c>
      <c r="B147" s="2">
        <v>265.16000400000001</v>
      </c>
      <c r="C147" s="2">
        <v>265.51998900000001</v>
      </c>
      <c r="D147" s="2">
        <v>264.02999899999998</v>
      </c>
      <c r="E147" s="2">
        <v>265.51001000000002</v>
      </c>
      <c r="F147" s="2">
        <v>261.92984000000001</v>
      </c>
      <c r="G147">
        <v>76563900</v>
      </c>
      <c r="H147" s="2">
        <f t="shared" si="4"/>
        <v>265.33500700000002</v>
      </c>
      <c r="I147">
        <f t="shared" si="5"/>
        <v>4.7903963587960343E-3</v>
      </c>
    </row>
    <row r="148" spans="1:9" x14ac:dyDescent="0.25">
      <c r="A148" s="1">
        <v>43076</v>
      </c>
      <c r="B148" s="2">
        <v>264.07000699999998</v>
      </c>
      <c r="C148" s="2">
        <v>264.42999300000002</v>
      </c>
      <c r="D148" s="2">
        <v>262.94000199999999</v>
      </c>
      <c r="E148" s="2">
        <v>264.07000699999998</v>
      </c>
      <c r="F148" s="2">
        <v>260.50924700000002</v>
      </c>
      <c r="G148">
        <v>77218600</v>
      </c>
      <c r="H148" s="2">
        <f t="shared" si="4"/>
        <v>264.07000699999998</v>
      </c>
      <c r="I148">
        <f t="shared" si="5"/>
        <v>3.0387740092926653E-3</v>
      </c>
    </row>
    <row r="149" spans="1:9" x14ac:dyDescent="0.25">
      <c r="A149" s="1">
        <v>43075</v>
      </c>
      <c r="B149" s="2">
        <v>263.29998799999998</v>
      </c>
      <c r="C149" s="2">
        <v>263.73001099999999</v>
      </c>
      <c r="D149" s="2">
        <v>262.709991</v>
      </c>
      <c r="E149" s="2">
        <v>263.23998999999998</v>
      </c>
      <c r="F149" s="2">
        <v>259.69042999999999</v>
      </c>
      <c r="G149">
        <v>75898600</v>
      </c>
      <c r="H149" s="2">
        <f t="shared" si="4"/>
        <v>263.26998900000001</v>
      </c>
      <c r="I149">
        <f t="shared" si="5"/>
        <v>3.0391352024085214E-4</v>
      </c>
    </row>
    <row r="150" spans="1:9" x14ac:dyDescent="0.25">
      <c r="A150" s="1">
        <v>43074</v>
      </c>
      <c r="B150" s="2">
        <v>263.19000199999999</v>
      </c>
      <c r="C150" s="2">
        <v>265.14999399999999</v>
      </c>
      <c r="D150" s="2">
        <v>263.040009</v>
      </c>
      <c r="E150" s="2">
        <v>263.19000199999999</v>
      </c>
      <c r="F150" s="2">
        <v>259.64111300000002</v>
      </c>
      <c r="G150">
        <v>77994500</v>
      </c>
      <c r="H150" s="2">
        <f t="shared" si="4"/>
        <v>263.19000199999999</v>
      </c>
      <c r="I150">
        <f t="shared" si="5"/>
        <v>-7.6727474790353658E-3</v>
      </c>
    </row>
    <row r="151" spans="1:9" x14ac:dyDescent="0.25">
      <c r="A151" s="1">
        <v>43073</v>
      </c>
      <c r="B151" s="2">
        <v>266.30999800000001</v>
      </c>
      <c r="C151" s="2">
        <v>266.79998799999998</v>
      </c>
      <c r="D151" s="2">
        <v>264.07998700000002</v>
      </c>
      <c r="E151" s="2">
        <v>264.14001500000001</v>
      </c>
      <c r="F151" s="2">
        <v>260.57830799999999</v>
      </c>
      <c r="G151">
        <v>94040600</v>
      </c>
      <c r="H151" s="2">
        <f t="shared" si="4"/>
        <v>265.22500650000001</v>
      </c>
      <c r="I151">
        <f t="shared" si="5"/>
        <v>2.3241978717278068E-3</v>
      </c>
    </row>
    <row r="152" spans="1:9" x14ac:dyDescent="0.25">
      <c r="A152" s="1">
        <v>43070</v>
      </c>
      <c r="B152" s="2">
        <v>264.76001000000002</v>
      </c>
      <c r="C152" s="2">
        <v>265.30999800000001</v>
      </c>
      <c r="D152" s="2">
        <v>260.76001000000002</v>
      </c>
      <c r="E152" s="2">
        <v>264.459991</v>
      </c>
      <c r="F152" s="2">
        <v>260.89398199999999</v>
      </c>
      <c r="G152">
        <v>164390900</v>
      </c>
      <c r="H152" s="2">
        <f t="shared" si="4"/>
        <v>264.61000050000001</v>
      </c>
      <c r="I152">
        <f t="shared" si="5"/>
        <v>8.5099567483039166E-4</v>
      </c>
    </row>
    <row r="153" spans="1:9" x14ac:dyDescent="0.25">
      <c r="A153" s="1">
        <v>43069</v>
      </c>
      <c r="B153" s="2">
        <v>263.76001000000002</v>
      </c>
      <c r="C153" s="2">
        <v>266.04998799999998</v>
      </c>
      <c r="D153" s="2">
        <v>263.67001299999998</v>
      </c>
      <c r="E153" s="2">
        <v>265.01001000000002</v>
      </c>
      <c r="F153" s="2">
        <v>261.43658399999998</v>
      </c>
      <c r="G153">
        <v>127894400</v>
      </c>
      <c r="H153" s="2">
        <f t="shared" si="4"/>
        <v>264.38501000000002</v>
      </c>
      <c r="I153">
        <f t="shared" si="5"/>
        <v>5.7825121557647822E-3</v>
      </c>
    </row>
    <row r="154" spans="1:9" x14ac:dyDescent="0.25">
      <c r="A154" s="1">
        <v>43068</v>
      </c>
      <c r="B154" s="2">
        <v>263.01998900000001</v>
      </c>
      <c r="C154" s="2">
        <v>263.63000499999998</v>
      </c>
      <c r="D154" s="2">
        <v>262.20001200000002</v>
      </c>
      <c r="E154" s="2">
        <v>262.709991</v>
      </c>
      <c r="F154" s="2">
        <v>259.16757200000001</v>
      </c>
      <c r="G154">
        <v>77512100</v>
      </c>
      <c r="H154" s="2">
        <f t="shared" si="4"/>
        <v>262.86499000000003</v>
      </c>
      <c r="I154">
        <f t="shared" si="5"/>
        <v>4.0104176230315253E-3</v>
      </c>
    </row>
    <row r="155" spans="1:9" x14ac:dyDescent="0.25">
      <c r="A155" s="1">
        <v>43067</v>
      </c>
      <c r="B155" s="2">
        <v>260.76001000000002</v>
      </c>
      <c r="C155" s="2">
        <v>262.89999399999999</v>
      </c>
      <c r="D155" s="2">
        <v>260.64999399999999</v>
      </c>
      <c r="E155" s="2">
        <v>262.86999500000002</v>
      </c>
      <c r="F155" s="2">
        <v>259.32543900000002</v>
      </c>
      <c r="G155">
        <v>98971700</v>
      </c>
      <c r="H155" s="2">
        <f t="shared" si="4"/>
        <v>261.81500249999999</v>
      </c>
      <c r="I155">
        <f t="shared" si="5"/>
        <v>5.7429124036884388E-3</v>
      </c>
    </row>
    <row r="156" spans="1:9" x14ac:dyDescent="0.25">
      <c r="A156" s="1">
        <v>43066</v>
      </c>
      <c r="B156" s="2">
        <v>260.41000400000001</v>
      </c>
      <c r="C156" s="2">
        <v>260.75</v>
      </c>
      <c r="D156" s="2">
        <v>260</v>
      </c>
      <c r="E156" s="2">
        <v>260.23001099999999</v>
      </c>
      <c r="F156" s="2">
        <v>256.72103900000002</v>
      </c>
      <c r="G156">
        <v>52274900</v>
      </c>
      <c r="H156" s="2">
        <f t="shared" si="4"/>
        <v>260.32000749999997</v>
      </c>
      <c r="I156">
        <f t="shared" si="5"/>
        <v>-7.6778444753493991E-5</v>
      </c>
    </row>
    <row r="157" spans="1:9" x14ac:dyDescent="0.25">
      <c r="A157" s="1">
        <v>43063</v>
      </c>
      <c r="B157" s="2">
        <v>260.32000699999998</v>
      </c>
      <c r="C157" s="2">
        <v>260.48001099999999</v>
      </c>
      <c r="D157" s="2">
        <v>260.16000400000001</v>
      </c>
      <c r="E157" s="2">
        <v>260.35998499999999</v>
      </c>
      <c r="F157" s="2">
        <v>256.84927399999998</v>
      </c>
      <c r="G157">
        <v>27856500</v>
      </c>
      <c r="H157" s="2">
        <f t="shared" si="4"/>
        <v>260.33999599999999</v>
      </c>
      <c r="I157">
        <f t="shared" si="5"/>
        <v>1.7700130489069457E-3</v>
      </c>
    </row>
    <row r="158" spans="1:9" x14ac:dyDescent="0.25">
      <c r="A158" s="1">
        <v>43061</v>
      </c>
      <c r="B158" s="2">
        <v>260</v>
      </c>
      <c r="C158" s="2">
        <v>260.14999399999999</v>
      </c>
      <c r="D158" s="2">
        <v>259.57000699999998</v>
      </c>
      <c r="E158" s="2">
        <v>259.76001000000002</v>
      </c>
      <c r="F158" s="2">
        <v>256.257385</v>
      </c>
      <c r="G158">
        <v>45033400</v>
      </c>
      <c r="H158" s="2">
        <f t="shared" si="4"/>
        <v>259.88000499999998</v>
      </c>
      <c r="I158">
        <f t="shared" si="5"/>
        <v>1.136481343914607E-3</v>
      </c>
    </row>
    <row r="159" spans="1:9" x14ac:dyDescent="0.25">
      <c r="A159" s="1">
        <v>43060</v>
      </c>
      <c r="B159" s="2">
        <v>259.17999300000002</v>
      </c>
      <c r="C159" s="2">
        <v>260.20001200000002</v>
      </c>
      <c r="D159" s="2">
        <v>258.26001000000002</v>
      </c>
      <c r="E159" s="2">
        <v>259.98998999999998</v>
      </c>
      <c r="F159" s="2">
        <v>256.48425300000002</v>
      </c>
      <c r="G159">
        <v>69176800</v>
      </c>
      <c r="H159" s="2">
        <f t="shared" si="4"/>
        <v>259.5849915</v>
      </c>
      <c r="I159">
        <f t="shared" si="5"/>
        <v>5.2861513131082314E-3</v>
      </c>
    </row>
    <row r="160" spans="1:9" x14ac:dyDescent="0.25">
      <c r="A160" s="1">
        <v>43059</v>
      </c>
      <c r="B160" s="2">
        <v>258.14001500000001</v>
      </c>
      <c r="C160" s="2">
        <v>258.51998900000001</v>
      </c>
      <c r="D160" s="2">
        <v>257.85998499999999</v>
      </c>
      <c r="E160" s="2">
        <v>258.29998799999998</v>
      </c>
      <c r="F160" s="2">
        <v>254.817047</v>
      </c>
      <c r="G160">
        <v>48075500</v>
      </c>
      <c r="H160" s="2">
        <f t="shared" si="4"/>
        <v>258.22000149999997</v>
      </c>
      <c r="I160">
        <f t="shared" si="5"/>
        <v>6.975992283490155E-4</v>
      </c>
    </row>
    <row r="161" spans="1:9" x14ac:dyDescent="0.25">
      <c r="A161" s="1">
        <v>43056</v>
      </c>
      <c r="B161" s="2">
        <v>258.22000100000002</v>
      </c>
      <c r="C161" s="2">
        <v>258.58999599999999</v>
      </c>
      <c r="D161" s="2">
        <v>257.76998900000001</v>
      </c>
      <c r="E161" s="2">
        <v>257.85998499999999</v>
      </c>
      <c r="F161" s="2">
        <v>254.38298</v>
      </c>
      <c r="G161">
        <v>75756800</v>
      </c>
      <c r="H161" s="2">
        <f t="shared" si="4"/>
        <v>258.03999299999998</v>
      </c>
      <c r="I161">
        <f t="shared" si="5"/>
        <v>-1.1624365842593617E-4</v>
      </c>
    </row>
    <row r="162" spans="1:9" x14ac:dyDescent="0.25">
      <c r="A162" s="1">
        <v>43055</v>
      </c>
      <c r="B162" s="2">
        <v>257.51998900000001</v>
      </c>
      <c r="C162" s="2">
        <v>259.040009</v>
      </c>
      <c r="D162" s="2">
        <v>257.47000100000002</v>
      </c>
      <c r="E162" s="2">
        <v>258.61999500000002</v>
      </c>
      <c r="F162" s="2">
        <v>255.13275100000001</v>
      </c>
      <c r="G162">
        <v>67777000</v>
      </c>
      <c r="H162" s="2">
        <f t="shared" si="4"/>
        <v>258.06999200000001</v>
      </c>
      <c r="I162">
        <f t="shared" si="5"/>
        <v>6.0031712041661274E-3</v>
      </c>
    </row>
    <row r="163" spans="1:9" x14ac:dyDescent="0.25">
      <c r="A163" s="1">
        <v>43054</v>
      </c>
      <c r="B163" s="2">
        <v>256.61999500000002</v>
      </c>
      <c r="C163" s="2">
        <v>257.22000100000002</v>
      </c>
      <c r="D163" s="2">
        <v>255.63000500000001</v>
      </c>
      <c r="E163" s="2">
        <v>256.44000199999999</v>
      </c>
      <c r="F163" s="2">
        <v>252.982147</v>
      </c>
      <c r="G163">
        <v>80811500</v>
      </c>
      <c r="H163" s="2">
        <f t="shared" si="4"/>
        <v>256.52999850000003</v>
      </c>
      <c r="I163">
        <f t="shared" si="5"/>
        <v>-4.0377721385124431E-3</v>
      </c>
    </row>
    <row r="164" spans="1:9" x14ac:dyDescent="0.25">
      <c r="A164" s="1">
        <v>43053</v>
      </c>
      <c r="B164" s="2">
        <v>257.41000400000001</v>
      </c>
      <c r="C164" s="2">
        <v>257.85000600000001</v>
      </c>
      <c r="D164" s="2">
        <v>256.51998900000001</v>
      </c>
      <c r="E164" s="2">
        <v>257.73001099999999</v>
      </c>
      <c r="F164" s="2">
        <v>254.254761</v>
      </c>
      <c r="G164">
        <v>61315200</v>
      </c>
      <c r="H164" s="2">
        <f t="shared" si="4"/>
        <v>257.57000749999997</v>
      </c>
      <c r="I164">
        <f t="shared" si="5"/>
        <v>-9.6961060923170207E-4</v>
      </c>
    </row>
    <row r="165" spans="1:9" x14ac:dyDescent="0.25">
      <c r="A165" s="1">
        <v>43052</v>
      </c>
      <c r="B165" s="2">
        <v>257.30999800000001</v>
      </c>
      <c r="C165" s="2">
        <v>258.58999599999999</v>
      </c>
      <c r="D165" s="2">
        <v>257.26998900000001</v>
      </c>
      <c r="E165" s="2">
        <v>258.32998700000002</v>
      </c>
      <c r="F165" s="2">
        <v>254.846619</v>
      </c>
      <c r="G165">
        <v>50228600</v>
      </c>
      <c r="H165" s="2">
        <f t="shared" si="4"/>
        <v>257.81999250000001</v>
      </c>
      <c r="I165">
        <f t="shared" si="5"/>
        <v>-3.4900158496567994E-4</v>
      </c>
    </row>
    <row r="166" spans="1:9" x14ac:dyDescent="0.25">
      <c r="A166" s="1">
        <v>43049</v>
      </c>
      <c r="B166" s="2">
        <v>257.73001099999999</v>
      </c>
      <c r="C166" s="2">
        <v>258.290009</v>
      </c>
      <c r="D166" s="2">
        <v>257.36999500000002</v>
      </c>
      <c r="E166" s="2">
        <v>258.08999599999999</v>
      </c>
      <c r="F166" s="2">
        <v>254.60987900000001</v>
      </c>
      <c r="G166">
        <v>59984700</v>
      </c>
      <c r="H166" s="2">
        <f t="shared" si="4"/>
        <v>257.91000350000002</v>
      </c>
      <c r="I166">
        <f t="shared" si="5"/>
        <v>-1.5510175669229665E-4</v>
      </c>
    </row>
    <row r="167" spans="1:9" x14ac:dyDescent="0.25">
      <c r="A167" s="1">
        <v>43048</v>
      </c>
      <c r="B167" s="2">
        <v>257.73001099999999</v>
      </c>
      <c r="C167" s="2">
        <v>258.39001500000001</v>
      </c>
      <c r="D167" s="2">
        <v>256.35998499999999</v>
      </c>
      <c r="E167" s="2">
        <v>258.17001299999998</v>
      </c>
      <c r="F167" s="2">
        <v>254.688828</v>
      </c>
      <c r="G167">
        <v>95085500</v>
      </c>
      <c r="H167" s="2">
        <f t="shared" si="4"/>
        <v>257.95001200000002</v>
      </c>
      <c r="I167">
        <f t="shared" si="5"/>
        <v>-3.2458017030046683E-3</v>
      </c>
    </row>
    <row r="168" spans="1:9" x14ac:dyDescent="0.25">
      <c r="A168" s="1">
        <v>43047</v>
      </c>
      <c r="B168" s="2">
        <v>258.47000100000002</v>
      </c>
      <c r="C168" s="2">
        <v>259.22000100000002</v>
      </c>
      <c r="D168" s="2">
        <v>258.14999399999999</v>
      </c>
      <c r="E168" s="2">
        <v>259.10998499999999</v>
      </c>
      <c r="F168" s="2">
        <v>255.616119</v>
      </c>
      <c r="G168">
        <v>50469600</v>
      </c>
      <c r="H168" s="2">
        <f t="shared" si="4"/>
        <v>258.78999299999998</v>
      </c>
      <c r="I168">
        <f t="shared" si="5"/>
        <v>-1.1596476001969605E-4</v>
      </c>
    </row>
    <row r="169" spans="1:9" x14ac:dyDescent="0.25">
      <c r="A169" s="1">
        <v>43046</v>
      </c>
      <c r="B169" s="2">
        <v>258.97000100000002</v>
      </c>
      <c r="C169" s="2">
        <v>259.35000600000001</v>
      </c>
      <c r="D169" s="2">
        <v>258.08999599999999</v>
      </c>
      <c r="E169" s="2">
        <v>258.67001299999998</v>
      </c>
      <c r="F169" s="2">
        <v>255.18206799999999</v>
      </c>
      <c r="G169">
        <v>57502200</v>
      </c>
      <c r="H169" s="2">
        <f t="shared" si="4"/>
        <v>258.82000700000003</v>
      </c>
      <c r="I169">
        <f t="shared" si="5"/>
        <v>9.4753940962062991E-4</v>
      </c>
    </row>
    <row r="170" spans="1:9" x14ac:dyDescent="0.25">
      <c r="A170" s="1">
        <v>43045</v>
      </c>
      <c r="B170" s="2">
        <v>258.29998799999998</v>
      </c>
      <c r="C170" s="2">
        <v>259</v>
      </c>
      <c r="D170" s="2">
        <v>258.22000100000002</v>
      </c>
      <c r="E170" s="2">
        <v>258.85000600000001</v>
      </c>
      <c r="F170" s="2">
        <v>255.35964999999999</v>
      </c>
      <c r="G170">
        <v>49652600</v>
      </c>
      <c r="H170" s="2">
        <f t="shared" si="4"/>
        <v>258.574997</v>
      </c>
      <c r="I170">
        <f t="shared" si="5"/>
        <v>1.8015439118949743E-3</v>
      </c>
    </row>
    <row r="171" spans="1:9" x14ac:dyDescent="0.25">
      <c r="A171" s="1">
        <v>43042</v>
      </c>
      <c r="B171" s="2">
        <v>257.76998900000001</v>
      </c>
      <c r="C171" s="2">
        <v>258.5</v>
      </c>
      <c r="D171" s="2">
        <v>257.29998799999998</v>
      </c>
      <c r="E171" s="2">
        <v>258.45001200000002</v>
      </c>
      <c r="F171" s="2">
        <v>254.96507299999999</v>
      </c>
      <c r="G171">
        <v>59589700</v>
      </c>
      <c r="H171" s="2">
        <f t="shared" si="4"/>
        <v>258.11000050000001</v>
      </c>
      <c r="I171">
        <f t="shared" si="5"/>
        <v>2.3689339805825723E-3</v>
      </c>
    </row>
    <row r="172" spans="1:9" x14ac:dyDescent="0.25">
      <c r="A172" s="1">
        <v>43041</v>
      </c>
      <c r="B172" s="2">
        <v>257.41000400000001</v>
      </c>
      <c r="C172" s="2">
        <v>257.75</v>
      </c>
      <c r="D172" s="2">
        <v>256.19000199999999</v>
      </c>
      <c r="E172" s="2">
        <v>257.58999599999999</v>
      </c>
      <c r="F172" s="2">
        <v>254.11663799999999</v>
      </c>
      <c r="G172">
        <v>56449500</v>
      </c>
      <c r="H172" s="2">
        <f t="shared" si="4"/>
        <v>257.5</v>
      </c>
      <c r="I172">
        <f t="shared" si="5"/>
        <v>-1.0280662638993687E-3</v>
      </c>
    </row>
    <row r="173" spans="1:9" x14ac:dyDescent="0.25">
      <c r="A173" s="1">
        <v>43040</v>
      </c>
      <c r="B173" s="2">
        <v>258.040009</v>
      </c>
      <c r="C173" s="2">
        <v>258.42999300000002</v>
      </c>
      <c r="D173" s="2">
        <v>257.07000699999998</v>
      </c>
      <c r="E173" s="2">
        <v>257.48998999999998</v>
      </c>
      <c r="F173" s="2">
        <v>254.01795999999999</v>
      </c>
      <c r="G173">
        <v>54202700</v>
      </c>
      <c r="H173" s="2">
        <f t="shared" si="4"/>
        <v>257.76499949999999</v>
      </c>
      <c r="I173">
        <f t="shared" si="5"/>
        <v>2.3331558150038439E-3</v>
      </c>
    </row>
    <row r="174" spans="1:9" x14ac:dyDescent="0.25">
      <c r="A174" s="1">
        <v>43039</v>
      </c>
      <c r="B174" s="2">
        <v>257.17999300000002</v>
      </c>
      <c r="C174" s="2">
        <v>257.44000199999999</v>
      </c>
      <c r="D174" s="2">
        <v>256.80999800000001</v>
      </c>
      <c r="E174" s="2">
        <v>257.14999399999999</v>
      </c>
      <c r="F174" s="2">
        <v>253.68255600000001</v>
      </c>
      <c r="G174">
        <v>60304800</v>
      </c>
      <c r="H174" s="2">
        <f t="shared" si="4"/>
        <v>257.16499350000004</v>
      </c>
      <c r="I174">
        <f t="shared" si="5"/>
        <v>2.1627878840210068E-3</v>
      </c>
    </row>
    <row r="175" spans="1:9" x14ac:dyDescent="0.25">
      <c r="A175" s="1">
        <v>43038</v>
      </c>
      <c r="B175" s="2">
        <v>256.47000100000002</v>
      </c>
      <c r="C175" s="2">
        <v>257.60000600000001</v>
      </c>
      <c r="D175" s="2">
        <v>256.41000400000001</v>
      </c>
      <c r="E175" s="2">
        <v>256.75</v>
      </c>
      <c r="F175" s="2">
        <v>253.287949</v>
      </c>
      <c r="G175">
        <v>54285700</v>
      </c>
      <c r="H175" s="2">
        <f t="shared" si="4"/>
        <v>256.61000050000001</v>
      </c>
      <c r="I175">
        <f t="shared" si="5"/>
        <v>-1.8670329747098734E-3</v>
      </c>
    </row>
    <row r="176" spans="1:9" x14ac:dyDescent="0.25">
      <c r="A176" s="1">
        <v>43035</v>
      </c>
      <c r="B176" s="2">
        <v>256.47000100000002</v>
      </c>
      <c r="C176" s="2">
        <v>257.89001500000001</v>
      </c>
      <c r="D176" s="2">
        <v>255.63000500000001</v>
      </c>
      <c r="E176" s="2">
        <v>257.709991</v>
      </c>
      <c r="F176" s="2">
        <v>254.23500100000001</v>
      </c>
      <c r="G176">
        <v>85562500</v>
      </c>
      <c r="H176" s="2">
        <f t="shared" si="4"/>
        <v>257.08999600000004</v>
      </c>
      <c r="I176">
        <f t="shared" si="5"/>
        <v>5.0233419987882767E-3</v>
      </c>
    </row>
    <row r="177" spans="1:9" x14ac:dyDescent="0.25">
      <c r="A177" s="1">
        <v>43034</v>
      </c>
      <c r="B177" s="2">
        <v>255.990005</v>
      </c>
      <c r="C177" s="2">
        <v>256.29998799999998</v>
      </c>
      <c r="D177" s="2">
        <v>255.479996</v>
      </c>
      <c r="E177" s="2">
        <v>255.61999499999999</v>
      </c>
      <c r="F177" s="2">
        <v>252.17318700000001</v>
      </c>
      <c r="G177">
        <v>69798000</v>
      </c>
      <c r="H177" s="2">
        <f t="shared" si="4"/>
        <v>255.80500000000001</v>
      </c>
      <c r="I177">
        <f t="shared" si="5"/>
        <v>2.7374822341960647E-4</v>
      </c>
    </row>
    <row r="178" spans="1:9" x14ac:dyDescent="0.25">
      <c r="A178" s="1">
        <v>43033</v>
      </c>
      <c r="B178" s="2">
        <v>256.17999300000002</v>
      </c>
      <c r="C178" s="2">
        <v>256.30999800000001</v>
      </c>
      <c r="D178" s="2">
        <v>254</v>
      </c>
      <c r="E178" s="2">
        <v>255.28999300000001</v>
      </c>
      <c r="F178" s="2">
        <v>251.84764100000001</v>
      </c>
      <c r="G178">
        <v>103715300</v>
      </c>
      <c r="H178" s="2">
        <f t="shared" si="4"/>
        <v>255.73499300000003</v>
      </c>
      <c r="I178">
        <f t="shared" si="5"/>
        <v>-3.2933548733856681E-3</v>
      </c>
    </row>
    <row r="179" spans="1:9" x14ac:dyDescent="0.25">
      <c r="A179" s="1">
        <v>43032</v>
      </c>
      <c r="B179" s="2">
        <v>256.60000600000001</v>
      </c>
      <c r="C179" s="2">
        <v>256.82998700000002</v>
      </c>
      <c r="D179" s="2">
        <v>256.14999399999999</v>
      </c>
      <c r="E179" s="2">
        <v>256.55999800000001</v>
      </c>
      <c r="F179" s="2">
        <v>253.10051000000001</v>
      </c>
      <c r="G179">
        <v>66935900</v>
      </c>
      <c r="H179" s="2">
        <f t="shared" si="4"/>
        <v>256.58000200000004</v>
      </c>
      <c r="I179">
        <f t="shared" si="5"/>
        <v>-8.3722814569748075E-4</v>
      </c>
    </row>
    <row r="180" spans="1:9" x14ac:dyDescent="0.25">
      <c r="A180" s="1">
        <v>43031</v>
      </c>
      <c r="B180" s="2">
        <v>257.48001099999999</v>
      </c>
      <c r="C180" s="2">
        <v>257.51001000000002</v>
      </c>
      <c r="D180" s="2">
        <v>256.01998900000001</v>
      </c>
      <c r="E180" s="2">
        <v>256.10998499999999</v>
      </c>
      <c r="F180" s="2">
        <v>252.656586</v>
      </c>
      <c r="G180">
        <v>63915300</v>
      </c>
      <c r="H180" s="2">
        <f t="shared" si="4"/>
        <v>256.79499799999996</v>
      </c>
      <c r="I180">
        <f t="shared" si="5"/>
        <v>-4.2817578732345766E-4</v>
      </c>
    </row>
    <row r="181" spans="1:9" x14ac:dyDescent="0.25">
      <c r="A181" s="1">
        <v>43028</v>
      </c>
      <c r="B181" s="2">
        <v>256.70001200000002</v>
      </c>
      <c r="C181" s="2">
        <v>257.14001500000001</v>
      </c>
      <c r="D181" s="2">
        <v>255.770004</v>
      </c>
      <c r="E181" s="2">
        <v>257.10998499999999</v>
      </c>
      <c r="F181" s="2">
        <v>253.64308199999999</v>
      </c>
      <c r="G181">
        <v>89176400</v>
      </c>
      <c r="H181" s="2">
        <f t="shared" si="4"/>
        <v>256.90499850000003</v>
      </c>
      <c r="I181">
        <f t="shared" si="5"/>
        <v>6.2473111731553904E-3</v>
      </c>
    </row>
    <row r="182" spans="1:9" x14ac:dyDescent="0.25">
      <c r="A182" s="1">
        <v>43027</v>
      </c>
      <c r="B182" s="2">
        <v>254.83000200000001</v>
      </c>
      <c r="C182" s="2">
        <v>255.83000200000001</v>
      </c>
      <c r="D182" s="2">
        <v>254.35000600000001</v>
      </c>
      <c r="E182" s="2">
        <v>255.78999300000001</v>
      </c>
      <c r="F182" s="2">
        <v>252.340912</v>
      </c>
      <c r="G182">
        <v>61903800</v>
      </c>
      <c r="H182" s="2">
        <f t="shared" si="4"/>
        <v>255.30999750000001</v>
      </c>
      <c r="I182">
        <f t="shared" si="5"/>
        <v>-1.9545756807256916E-3</v>
      </c>
    </row>
    <row r="183" spans="1:9" x14ac:dyDescent="0.25">
      <c r="A183" s="1">
        <v>43026</v>
      </c>
      <c r="B183" s="2">
        <v>255.89999399999999</v>
      </c>
      <c r="C183" s="2">
        <v>255.949997</v>
      </c>
      <c r="D183" s="2">
        <v>255.5</v>
      </c>
      <c r="E183" s="2">
        <v>255.720001</v>
      </c>
      <c r="F183" s="2">
        <v>252.271851</v>
      </c>
      <c r="G183">
        <v>40888300</v>
      </c>
      <c r="H183" s="2">
        <f t="shared" si="4"/>
        <v>255.80999750000001</v>
      </c>
      <c r="I183">
        <f t="shared" si="5"/>
        <v>1.8014450859689763E-3</v>
      </c>
    </row>
    <row r="184" spans="1:9" x14ac:dyDescent="0.25">
      <c r="A184" s="1">
        <v>43025</v>
      </c>
      <c r="B184" s="2">
        <v>255.229996</v>
      </c>
      <c r="C184" s="2">
        <v>255.520004</v>
      </c>
      <c r="D184" s="2">
        <v>254.979996</v>
      </c>
      <c r="E184" s="2">
        <v>255.470001</v>
      </c>
      <c r="F184" s="2">
        <v>252.02520799999999</v>
      </c>
      <c r="G184">
        <v>31561000</v>
      </c>
      <c r="H184" s="2">
        <f t="shared" si="4"/>
        <v>255.3499985</v>
      </c>
      <c r="I184">
        <f t="shared" si="5"/>
        <v>3.9176689520077613E-4</v>
      </c>
    </row>
    <row r="185" spans="1:9" x14ac:dyDescent="0.25">
      <c r="A185" s="1">
        <v>43024</v>
      </c>
      <c r="B185" s="2">
        <v>255.21000699999999</v>
      </c>
      <c r="C185" s="2">
        <v>255.509995</v>
      </c>
      <c r="D185" s="2">
        <v>254.820007</v>
      </c>
      <c r="E185" s="2">
        <v>255.28999300000001</v>
      </c>
      <c r="F185" s="2">
        <v>251.84764100000001</v>
      </c>
      <c r="G185">
        <v>38221700</v>
      </c>
      <c r="H185" s="2">
        <f t="shared" si="4"/>
        <v>255.25</v>
      </c>
      <c r="I185">
        <f t="shared" si="5"/>
        <v>8.0378757320309201E-4</v>
      </c>
    </row>
    <row r="186" spans="1:9" x14ac:dyDescent="0.25">
      <c r="A186" s="1">
        <v>43021</v>
      </c>
      <c r="B186" s="2">
        <v>255.13999899999999</v>
      </c>
      <c r="C186" s="2">
        <v>255.270004</v>
      </c>
      <c r="D186" s="2">
        <v>254.63999899999999</v>
      </c>
      <c r="E186" s="2">
        <v>254.949997</v>
      </c>
      <c r="F186" s="2">
        <v>251.51222200000001</v>
      </c>
      <c r="G186">
        <v>54800400</v>
      </c>
      <c r="H186" s="2">
        <f t="shared" si="4"/>
        <v>255.04499799999999</v>
      </c>
      <c r="I186">
        <f t="shared" si="5"/>
        <v>1.5511348818901111E-3</v>
      </c>
    </row>
    <row r="187" spans="1:9" x14ac:dyDescent="0.25">
      <c r="A187" s="1">
        <v>43020</v>
      </c>
      <c r="B187" s="2">
        <v>254.66000399999999</v>
      </c>
      <c r="C187" s="2">
        <v>255.05999800000001</v>
      </c>
      <c r="D187" s="2">
        <v>254.36999499999999</v>
      </c>
      <c r="E187" s="2">
        <v>254.63999899999999</v>
      </c>
      <c r="F187" s="2">
        <v>251.20640599999999</v>
      </c>
      <c r="G187">
        <v>47065100</v>
      </c>
      <c r="H187" s="2">
        <f t="shared" si="4"/>
        <v>254.65000149999997</v>
      </c>
      <c r="I187">
        <f t="shared" si="5"/>
        <v>-4.5138853541777093E-4</v>
      </c>
    </row>
    <row r="188" spans="1:9" x14ac:dyDescent="0.25">
      <c r="A188" s="1">
        <v>43019</v>
      </c>
      <c r="B188" s="2">
        <v>254.509995</v>
      </c>
      <c r="C188" s="2">
        <v>255.020004</v>
      </c>
      <c r="D188" s="2">
        <v>254.320007</v>
      </c>
      <c r="E188" s="2">
        <v>255.020004</v>
      </c>
      <c r="F188" s="2">
        <v>251.58128400000001</v>
      </c>
      <c r="G188">
        <v>47674300</v>
      </c>
      <c r="H188" s="2">
        <f t="shared" si="4"/>
        <v>254.76499949999999</v>
      </c>
      <c r="I188">
        <f t="shared" si="5"/>
        <v>6.0877027491296534E-4</v>
      </c>
    </row>
    <row r="189" spans="1:9" x14ac:dyDescent="0.25">
      <c r="A189" s="1">
        <v>43018</v>
      </c>
      <c r="B189" s="2">
        <v>254.60000600000001</v>
      </c>
      <c r="C189" s="2">
        <v>255.050003</v>
      </c>
      <c r="D189" s="2">
        <v>253.979996</v>
      </c>
      <c r="E189" s="2">
        <v>254.61999499999999</v>
      </c>
      <c r="F189" s="2">
        <v>251.18666099999999</v>
      </c>
      <c r="G189">
        <v>43057400</v>
      </c>
      <c r="H189" s="2">
        <f t="shared" si="4"/>
        <v>254.61000050000001</v>
      </c>
      <c r="I189">
        <f t="shared" si="5"/>
        <v>1.2584037859986262E-3</v>
      </c>
    </row>
    <row r="190" spans="1:9" x14ac:dyDescent="0.25">
      <c r="A190" s="1">
        <v>43017</v>
      </c>
      <c r="B190" s="2">
        <v>254.63000500000001</v>
      </c>
      <c r="C190" s="2">
        <v>254.699997</v>
      </c>
      <c r="D190" s="2">
        <v>253.64999399999999</v>
      </c>
      <c r="E190" s="2">
        <v>253.949997</v>
      </c>
      <c r="F190" s="2">
        <v>250.52572599999999</v>
      </c>
      <c r="G190">
        <v>35803100</v>
      </c>
      <c r="H190" s="2">
        <f t="shared" si="4"/>
        <v>254.29000100000002</v>
      </c>
      <c r="I190">
        <f t="shared" si="5"/>
        <v>1.1801502654407218E-4</v>
      </c>
    </row>
    <row r="191" spans="1:9" x14ac:dyDescent="0.25">
      <c r="A191" s="1">
        <v>43014</v>
      </c>
      <c r="B191" s="2">
        <v>254.14999399999999</v>
      </c>
      <c r="C191" s="2">
        <v>254.699997</v>
      </c>
      <c r="D191" s="2">
        <v>253.85000600000001</v>
      </c>
      <c r="E191" s="2">
        <v>254.36999499999999</v>
      </c>
      <c r="F191" s="2">
        <v>250.94004799999999</v>
      </c>
      <c r="G191">
        <v>80646000</v>
      </c>
      <c r="H191" s="2">
        <f t="shared" si="4"/>
        <v>254.2599945</v>
      </c>
      <c r="I191">
        <f t="shared" si="5"/>
        <v>6.2965761882917404E-4</v>
      </c>
    </row>
    <row r="192" spans="1:9" x14ac:dyDescent="0.25">
      <c r="A192" s="1">
        <v>43013</v>
      </c>
      <c r="B192" s="2">
        <v>253.53999300000001</v>
      </c>
      <c r="C192" s="2">
        <v>254.679993</v>
      </c>
      <c r="D192" s="2">
        <v>253.199997</v>
      </c>
      <c r="E192" s="2">
        <v>254.66000399999999</v>
      </c>
      <c r="F192" s="2">
        <v>251.22615099999999</v>
      </c>
      <c r="G192">
        <v>63522800</v>
      </c>
      <c r="H192" s="2">
        <f t="shared" si="4"/>
        <v>254.0999985</v>
      </c>
      <c r="I192">
        <f t="shared" si="5"/>
        <v>4.6456280955346841E-3</v>
      </c>
    </row>
    <row r="193" spans="1:9" x14ac:dyDescent="0.25">
      <c r="A193" s="1">
        <v>43012</v>
      </c>
      <c r="B193" s="2">
        <v>252.69000199999999</v>
      </c>
      <c r="C193" s="2">
        <v>253.44000199999999</v>
      </c>
      <c r="D193" s="2">
        <v>252.55999800000001</v>
      </c>
      <c r="E193" s="2">
        <v>253.16000399999999</v>
      </c>
      <c r="F193" s="2">
        <v>249.74636799999999</v>
      </c>
      <c r="G193">
        <v>55953600</v>
      </c>
      <c r="H193" s="2">
        <f t="shared" si="4"/>
        <v>252.925003</v>
      </c>
      <c r="I193">
        <f t="shared" si="5"/>
        <v>1.3262559669621051E-3</v>
      </c>
    </row>
    <row r="194" spans="1:9" x14ac:dyDescent="0.25">
      <c r="A194" s="1">
        <v>43011</v>
      </c>
      <c r="B194" s="2">
        <v>252.320007</v>
      </c>
      <c r="C194" s="2">
        <v>252.88999899999999</v>
      </c>
      <c r="D194" s="2">
        <v>252.229996</v>
      </c>
      <c r="E194" s="2">
        <v>252.86000100000001</v>
      </c>
      <c r="F194" s="2">
        <v>249.45040900000001</v>
      </c>
      <c r="G194">
        <v>66810200</v>
      </c>
      <c r="H194" s="2">
        <f t="shared" ref="H194:H257" si="6">AVERAGE(B194,E194)</f>
        <v>252.59000400000002</v>
      </c>
      <c r="I194">
        <f t="shared" si="5"/>
        <v>2.7192710890390453E-3</v>
      </c>
    </row>
    <row r="195" spans="1:9" x14ac:dyDescent="0.25">
      <c r="A195" s="1">
        <v>43010</v>
      </c>
      <c r="B195" s="2">
        <v>251.490005</v>
      </c>
      <c r="C195" s="2">
        <v>252.320007</v>
      </c>
      <c r="D195" s="2">
        <v>251.28999300000001</v>
      </c>
      <c r="E195" s="2">
        <v>252.320007</v>
      </c>
      <c r="F195" s="2">
        <v>248.91769400000001</v>
      </c>
      <c r="G195">
        <v>59023000</v>
      </c>
      <c r="H195" s="2">
        <f t="shared" si="6"/>
        <v>251.90500600000001</v>
      </c>
      <c r="I195">
        <f t="shared" ref="I195:I258" si="7">(H195-H196)/H196</f>
        <v>4.466016778770958E-3</v>
      </c>
    </row>
    <row r="196" spans="1:9" x14ac:dyDescent="0.25">
      <c r="A196" s="1">
        <v>43007</v>
      </c>
      <c r="B196" s="2">
        <v>250.33999600000001</v>
      </c>
      <c r="C196" s="2">
        <v>251.320007</v>
      </c>
      <c r="D196" s="2">
        <v>250.13000500000001</v>
      </c>
      <c r="E196" s="2">
        <v>251.229996</v>
      </c>
      <c r="F196" s="2">
        <v>247.84239199999999</v>
      </c>
      <c r="G196">
        <v>85578000</v>
      </c>
      <c r="H196" s="2">
        <f t="shared" si="6"/>
        <v>250.78499600000001</v>
      </c>
      <c r="I196">
        <f t="shared" si="7"/>
        <v>2.9795032675591321E-3</v>
      </c>
    </row>
    <row r="197" spans="1:9" x14ac:dyDescent="0.25">
      <c r="A197" s="1">
        <v>43006</v>
      </c>
      <c r="B197" s="2">
        <v>249.729996</v>
      </c>
      <c r="C197" s="2">
        <v>250.44000199999999</v>
      </c>
      <c r="D197" s="2">
        <v>249.63000500000001</v>
      </c>
      <c r="E197" s="2">
        <v>250.35000600000001</v>
      </c>
      <c r="F197" s="2">
        <v>246.97425799999999</v>
      </c>
      <c r="G197">
        <v>44778800</v>
      </c>
      <c r="H197" s="2">
        <f t="shared" si="6"/>
        <v>250.04000100000002</v>
      </c>
      <c r="I197">
        <f t="shared" si="7"/>
        <v>3.0002999939942075E-4</v>
      </c>
    </row>
    <row r="198" spans="1:9" x14ac:dyDescent="0.25">
      <c r="A198" s="1">
        <v>43005</v>
      </c>
      <c r="B198" s="2">
        <v>249.88000500000001</v>
      </c>
      <c r="C198" s="2">
        <v>250.490005</v>
      </c>
      <c r="D198" s="2">
        <v>248.86999499999999</v>
      </c>
      <c r="E198" s="2">
        <v>250.050003</v>
      </c>
      <c r="F198" s="2">
        <v>246.678314</v>
      </c>
      <c r="G198">
        <v>81001400</v>
      </c>
      <c r="H198" s="2">
        <f t="shared" si="6"/>
        <v>249.96500400000002</v>
      </c>
      <c r="I198">
        <f t="shared" si="7"/>
        <v>2.8686218655968776E-3</v>
      </c>
    </row>
    <row r="199" spans="1:9" x14ac:dyDescent="0.25">
      <c r="A199" s="1">
        <v>43004</v>
      </c>
      <c r="B199" s="2">
        <v>249.41999799999999</v>
      </c>
      <c r="C199" s="2">
        <v>249.699997</v>
      </c>
      <c r="D199" s="2">
        <v>248.80999800000001</v>
      </c>
      <c r="E199" s="2">
        <v>249.08000200000001</v>
      </c>
      <c r="F199" s="2">
        <v>245.72137499999999</v>
      </c>
      <c r="G199">
        <v>54082000</v>
      </c>
      <c r="H199" s="2">
        <f t="shared" si="6"/>
        <v>249.25</v>
      </c>
      <c r="I199">
        <f t="shared" si="7"/>
        <v>8.4326415628508268E-4</v>
      </c>
    </row>
    <row r="200" spans="1:9" x14ac:dyDescent="0.25">
      <c r="A200" s="1">
        <v>43003</v>
      </c>
      <c r="B200" s="2">
        <v>249.14999399999999</v>
      </c>
      <c r="C200" s="2">
        <v>249.550003</v>
      </c>
      <c r="D200" s="2">
        <v>248.08000200000001</v>
      </c>
      <c r="E200" s="2">
        <v>248.929993</v>
      </c>
      <c r="F200" s="2">
        <v>245.573395</v>
      </c>
      <c r="G200">
        <v>57064400</v>
      </c>
      <c r="H200" s="2">
        <f t="shared" si="6"/>
        <v>249.03999349999998</v>
      </c>
      <c r="I200">
        <f t="shared" si="7"/>
        <v>-8.2252000218146083E-4</v>
      </c>
    </row>
    <row r="201" spans="1:9" x14ac:dyDescent="0.25">
      <c r="A201" s="1">
        <v>43000</v>
      </c>
      <c r="B201" s="2">
        <v>249.050003</v>
      </c>
      <c r="C201" s="2">
        <v>249.63000500000001</v>
      </c>
      <c r="D201" s="2">
        <v>249.020004</v>
      </c>
      <c r="E201" s="2">
        <v>249.44000199999999</v>
      </c>
      <c r="F201" s="2">
        <v>246.07652300000001</v>
      </c>
      <c r="G201">
        <v>51214000</v>
      </c>
      <c r="H201" s="2">
        <f t="shared" si="6"/>
        <v>249.2450025</v>
      </c>
      <c r="I201">
        <f t="shared" si="7"/>
        <v>-1.5622789147172063E-3</v>
      </c>
    </row>
    <row r="202" spans="1:9" x14ac:dyDescent="0.25">
      <c r="A202" s="1">
        <v>42999</v>
      </c>
      <c r="B202" s="2">
        <v>249.88000500000001</v>
      </c>
      <c r="C202" s="2">
        <v>249.979996</v>
      </c>
      <c r="D202" s="2">
        <v>249.19000199999999</v>
      </c>
      <c r="E202" s="2">
        <v>249.38999899999999</v>
      </c>
      <c r="F202" s="2">
        <v>246.02720600000001</v>
      </c>
      <c r="G202">
        <v>48211400</v>
      </c>
      <c r="H202" s="2">
        <f t="shared" si="6"/>
        <v>249.63500199999999</v>
      </c>
      <c r="I202">
        <f t="shared" si="7"/>
        <v>-1.7195548985308553E-3</v>
      </c>
    </row>
    <row r="203" spans="1:9" x14ac:dyDescent="0.25">
      <c r="A203" s="1">
        <v>42998</v>
      </c>
      <c r="B203" s="2">
        <v>250.070007</v>
      </c>
      <c r="C203" s="2">
        <v>250.19000199999999</v>
      </c>
      <c r="D203" s="2">
        <v>248.91999799999999</v>
      </c>
      <c r="E203" s="2">
        <v>250.05999800000001</v>
      </c>
      <c r="F203" s="2">
        <v>246.68815599999999</v>
      </c>
      <c r="G203">
        <v>59574100</v>
      </c>
      <c r="H203" s="2">
        <f t="shared" si="6"/>
        <v>250.06500249999999</v>
      </c>
      <c r="I203">
        <f t="shared" si="7"/>
        <v>3.2002720099192126E-4</v>
      </c>
    </row>
    <row r="204" spans="1:9" x14ac:dyDescent="0.25">
      <c r="A204" s="1">
        <v>42997</v>
      </c>
      <c r="B204" s="2">
        <v>250</v>
      </c>
      <c r="C204" s="2">
        <v>250.070007</v>
      </c>
      <c r="D204" s="2">
        <v>249.60000600000001</v>
      </c>
      <c r="E204" s="2">
        <v>249.970001</v>
      </c>
      <c r="F204" s="2">
        <v>246.59939600000001</v>
      </c>
      <c r="G204">
        <v>47108100</v>
      </c>
      <c r="H204" s="2">
        <f t="shared" si="6"/>
        <v>249.98500050000001</v>
      </c>
      <c r="I204">
        <f t="shared" si="7"/>
        <v>1.281715493634586E-3</v>
      </c>
    </row>
    <row r="205" spans="1:9" x14ac:dyDescent="0.25">
      <c r="A205" s="1">
        <v>42996</v>
      </c>
      <c r="B205" s="2">
        <v>249.61000100000001</v>
      </c>
      <c r="C205" s="2">
        <v>250.11999499999999</v>
      </c>
      <c r="D205" s="2">
        <v>249.279999</v>
      </c>
      <c r="E205" s="2">
        <v>249.720001</v>
      </c>
      <c r="F205" s="2">
        <v>246.352768</v>
      </c>
      <c r="G205">
        <v>46235200</v>
      </c>
      <c r="H205" s="2">
        <f t="shared" si="6"/>
        <v>249.66500100000002</v>
      </c>
      <c r="I205">
        <f t="shared" si="7"/>
        <v>2.9123443166037466E-3</v>
      </c>
    </row>
    <row r="206" spans="1:9" x14ac:dyDescent="0.25">
      <c r="A206" s="1">
        <v>42993</v>
      </c>
      <c r="B206" s="2">
        <v>248.69000199999999</v>
      </c>
      <c r="C206" s="2">
        <v>249.28999300000001</v>
      </c>
      <c r="D206" s="2">
        <v>248.570007</v>
      </c>
      <c r="E206" s="2">
        <v>249.19000199999999</v>
      </c>
      <c r="F206" s="2">
        <v>245.82991000000001</v>
      </c>
      <c r="G206">
        <v>95432400</v>
      </c>
      <c r="H206" s="2">
        <f t="shared" si="6"/>
        <v>248.94000199999999</v>
      </c>
      <c r="I206">
        <f t="shared" si="7"/>
        <v>-4.0208746004538566E-3</v>
      </c>
    </row>
    <row r="207" spans="1:9" x14ac:dyDescent="0.25">
      <c r="A207" s="1">
        <v>42992</v>
      </c>
      <c r="B207" s="2">
        <v>249.800003</v>
      </c>
      <c r="C207" s="2">
        <v>250.320007</v>
      </c>
      <c r="D207" s="2">
        <v>249.60000600000001</v>
      </c>
      <c r="E207" s="2">
        <v>250.08999600000001</v>
      </c>
      <c r="F207" s="2">
        <v>245.49939000000001</v>
      </c>
      <c r="G207">
        <v>95446300</v>
      </c>
      <c r="H207" s="2">
        <f t="shared" si="6"/>
        <v>249.94499949999999</v>
      </c>
      <c r="I207">
        <f t="shared" si="7"/>
        <v>0</v>
      </c>
    </row>
    <row r="208" spans="1:9" x14ac:dyDescent="0.25">
      <c r="A208" s="1">
        <v>42991</v>
      </c>
      <c r="B208" s="2">
        <v>249.720001</v>
      </c>
      <c r="C208" s="2">
        <v>250.21000699999999</v>
      </c>
      <c r="D208" s="2">
        <v>249.58999600000001</v>
      </c>
      <c r="E208" s="2">
        <v>250.16999799999999</v>
      </c>
      <c r="F208" s="2">
        <v>245.57794200000001</v>
      </c>
      <c r="G208">
        <v>59228000</v>
      </c>
      <c r="H208" s="2">
        <f t="shared" si="6"/>
        <v>249.94499949999999</v>
      </c>
      <c r="I208">
        <f t="shared" si="7"/>
        <v>4.202509538863628E-4</v>
      </c>
    </row>
    <row r="209" spans="1:9" x14ac:dyDescent="0.25">
      <c r="A209" s="1">
        <v>42990</v>
      </c>
      <c r="B209" s="2">
        <v>249.63000500000001</v>
      </c>
      <c r="C209" s="2">
        <v>250.08999600000001</v>
      </c>
      <c r="D209" s="2">
        <v>249.41999799999999</v>
      </c>
      <c r="E209" s="2">
        <v>250.050003</v>
      </c>
      <c r="F209" s="2">
        <v>245.46014400000001</v>
      </c>
      <c r="G209">
        <v>56896000</v>
      </c>
      <c r="H209" s="2">
        <f t="shared" si="6"/>
        <v>249.84000400000002</v>
      </c>
      <c r="I209">
        <f t="shared" si="7"/>
        <v>4.8868939165410625E-3</v>
      </c>
    </row>
    <row r="210" spans="1:9" x14ac:dyDescent="0.25">
      <c r="A210" s="1">
        <v>42989</v>
      </c>
      <c r="B210" s="2">
        <v>248.03999300000001</v>
      </c>
      <c r="C210" s="2">
        <v>249.300003</v>
      </c>
      <c r="D210" s="2">
        <v>248.020004</v>
      </c>
      <c r="E210" s="2">
        <v>249.21000699999999</v>
      </c>
      <c r="F210" s="2">
        <v>244.63557399999999</v>
      </c>
      <c r="G210">
        <v>71364800</v>
      </c>
      <c r="H210" s="2">
        <f t="shared" si="6"/>
        <v>248.625</v>
      </c>
      <c r="I210">
        <f t="shared" si="7"/>
        <v>8.3752535729158233E-3</v>
      </c>
    </row>
    <row r="211" spans="1:9" x14ac:dyDescent="0.25">
      <c r="A211" s="1">
        <v>42986</v>
      </c>
      <c r="B211" s="2">
        <v>246.53999300000001</v>
      </c>
      <c r="C211" s="2">
        <v>247.11000100000001</v>
      </c>
      <c r="D211" s="2">
        <v>246.300003</v>
      </c>
      <c r="E211" s="2">
        <v>246.58000200000001</v>
      </c>
      <c r="F211" s="2">
        <v>242.05384799999999</v>
      </c>
      <c r="G211">
        <v>63832800</v>
      </c>
      <c r="H211" s="2">
        <f t="shared" si="6"/>
        <v>246.55999750000001</v>
      </c>
      <c r="I211">
        <f t="shared" si="7"/>
        <v>-2.0237999071460364E-3</v>
      </c>
    </row>
    <row r="212" spans="1:9" x14ac:dyDescent="0.25">
      <c r="A212" s="1">
        <v>42985</v>
      </c>
      <c r="B212" s="2">
        <v>247.25</v>
      </c>
      <c r="C212" s="2">
        <v>247.270004</v>
      </c>
      <c r="D212" s="2">
        <v>246.39999399999999</v>
      </c>
      <c r="E212" s="2">
        <v>246.86999499999999</v>
      </c>
      <c r="F212" s="2">
        <v>242.338516</v>
      </c>
      <c r="G212">
        <v>58034700</v>
      </c>
      <c r="H212" s="2">
        <f t="shared" si="6"/>
        <v>247.05999750000001</v>
      </c>
      <c r="I212">
        <f t="shared" si="7"/>
        <v>7.6964598310131369E-4</v>
      </c>
    </row>
    <row r="213" spans="1:9" x14ac:dyDescent="0.25">
      <c r="A213" s="1">
        <v>42984</v>
      </c>
      <c r="B213" s="2">
        <v>246.83999600000001</v>
      </c>
      <c r="C213" s="2">
        <v>247.279999</v>
      </c>
      <c r="D213" s="2">
        <v>246.229996</v>
      </c>
      <c r="E213" s="2">
        <v>246.89999399999999</v>
      </c>
      <c r="F213" s="2">
        <v>242.36795000000001</v>
      </c>
      <c r="G213">
        <v>57916900</v>
      </c>
      <c r="H213" s="2">
        <f t="shared" si="6"/>
        <v>246.86999500000002</v>
      </c>
      <c r="I213">
        <f t="shared" si="7"/>
        <v>8.513682923043897E-4</v>
      </c>
    </row>
    <row r="214" spans="1:9" x14ac:dyDescent="0.25">
      <c r="A214" s="1">
        <v>42983</v>
      </c>
      <c r="B214" s="2">
        <v>247.259995</v>
      </c>
      <c r="C214" s="2">
        <v>247.520004</v>
      </c>
      <c r="D214" s="2">
        <v>244.949997</v>
      </c>
      <c r="E214" s="2">
        <v>246.05999800000001</v>
      </c>
      <c r="F214" s="2">
        <v>241.54338100000001</v>
      </c>
      <c r="G214">
        <v>91398800</v>
      </c>
      <c r="H214" s="2">
        <f t="shared" si="6"/>
        <v>246.65999650000001</v>
      </c>
      <c r="I214">
        <f t="shared" si="7"/>
        <v>-4.9217384006987764E-3</v>
      </c>
    </row>
    <row r="215" spans="1:9" x14ac:dyDescent="0.25">
      <c r="A215" s="1">
        <v>42979</v>
      </c>
      <c r="B215" s="2">
        <v>247.91999799999999</v>
      </c>
      <c r="C215" s="2">
        <v>248.33000200000001</v>
      </c>
      <c r="D215" s="2">
        <v>247.66999799999999</v>
      </c>
      <c r="E215" s="2">
        <v>247.83999600000001</v>
      </c>
      <c r="F215" s="2">
        <v>243.290695</v>
      </c>
      <c r="G215">
        <v>62007000</v>
      </c>
      <c r="H215" s="2">
        <f t="shared" si="6"/>
        <v>247.879997</v>
      </c>
      <c r="I215">
        <f t="shared" si="7"/>
        <v>3.1362942497768546E-3</v>
      </c>
    </row>
    <row r="216" spans="1:9" x14ac:dyDescent="0.25">
      <c r="A216" s="1">
        <v>42978</v>
      </c>
      <c r="B216" s="2">
        <v>246.720001</v>
      </c>
      <c r="C216" s="2">
        <v>247.770004</v>
      </c>
      <c r="D216" s="2">
        <v>246.050003</v>
      </c>
      <c r="E216" s="2">
        <v>247.490005</v>
      </c>
      <c r="F216" s="2">
        <v>242.94712799999999</v>
      </c>
      <c r="G216">
        <v>103803900</v>
      </c>
      <c r="H216" s="2">
        <f t="shared" si="6"/>
        <v>247.10500300000001</v>
      </c>
      <c r="I216">
        <f t="shared" si="7"/>
        <v>6.8657994878114663E-3</v>
      </c>
    </row>
    <row r="217" spans="1:9" x14ac:dyDescent="0.25">
      <c r="A217" s="1">
        <v>42977</v>
      </c>
      <c r="B217" s="2">
        <v>244.83000200000001</v>
      </c>
      <c r="C217" s="2">
        <v>246.320007</v>
      </c>
      <c r="D217" s="2">
        <v>244.61999499999999</v>
      </c>
      <c r="E217" s="2">
        <v>246.009995</v>
      </c>
      <c r="F217" s="2">
        <v>241.494293</v>
      </c>
      <c r="G217">
        <v>62030800</v>
      </c>
      <c r="H217" s="2">
        <f t="shared" si="6"/>
        <v>245.41999850000002</v>
      </c>
      <c r="I217">
        <f t="shared" si="7"/>
        <v>6.0051914819931104E-3</v>
      </c>
    </row>
    <row r="218" spans="1:9" x14ac:dyDescent="0.25">
      <c r="A218" s="1">
        <v>42976</v>
      </c>
      <c r="B218" s="2">
        <v>243.05999800000001</v>
      </c>
      <c r="C218" s="2">
        <v>245.14999399999999</v>
      </c>
      <c r="D218" s="2">
        <v>242.929993</v>
      </c>
      <c r="E218" s="2">
        <v>244.85000600000001</v>
      </c>
      <c r="F218" s="2">
        <v>240.35562100000001</v>
      </c>
      <c r="G218">
        <v>51135700</v>
      </c>
      <c r="H218" s="2">
        <f t="shared" si="6"/>
        <v>243.95500200000001</v>
      </c>
      <c r="I218">
        <f t="shared" si="7"/>
        <v>-3.7366786076624098E-3</v>
      </c>
    </row>
    <row r="219" spans="1:9" x14ac:dyDescent="0.25">
      <c r="A219" s="1">
        <v>42975</v>
      </c>
      <c r="B219" s="2">
        <v>245.16999799999999</v>
      </c>
      <c r="C219" s="2">
        <v>245.199997</v>
      </c>
      <c r="D219" s="2">
        <v>244.08999600000001</v>
      </c>
      <c r="E219" s="2">
        <v>244.570007</v>
      </c>
      <c r="F219" s="2">
        <v>240.08074999999999</v>
      </c>
      <c r="G219">
        <v>40565600</v>
      </c>
      <c r="H219" s="2">
        <f t="shared" si="6"/>
        <v>244.8700025</v>
      </c>
      <c r="I219">
        <f t="shared" si="7"/>
        <v>5.7208557303289605E-4</v>
      </c>
    </row>
    <row r="220" spans="1:9" x14ac:dyDescent="0.25">
      <c r="A220" s="1">
        <v>42972</v>
      </c>
      <c r="B220" s="2">
        <v>244.89999399999999</v>
      </c>
      <c r="C220" s="2">
        <v>245.61000100000001</v>
      </c>
      <c r="D220" s="2">
        <v>244.38999899999999</v>
      </c>
      <c r="E220" s="2">
        <v>244.55999800000001</v>
      </c>
      <c r="F220" s="2">
        <v>240.07092299999999</v>
      </c>
      <c r="G220">
        <v>64445900</v>
      </c>
      <c r="H220" s="2">
        <f t="shared" si="6"/>
        <v>244.729996</v>
      </c>
      <c r="I220">
        <f t="shared" si="7"/>
        <v>9.611382547584041E-4</v>
      </c>
    </row>
    <row r="221" spans="1:9" x14ac:dyDescent="0.25">
      <c r="A221" s="1">
        <v>42971</v>
      </c>
      <c r="B221" s="2">
        <v>245</v>
      </c>
      <c r="C221" s="2">
        <v>245.179993</v>
      </c>
      <c r="D221" s="2">
        <v>243.75</v>
      </c>
      <c r="E221" s="2">
        <v>243.990005</v>
      </c>
      <c r="F221" s="2">
        <v>239.511383</v>
      </c>
      <c r="G221">
        <v>49730500</v>
      </c>
      <c r="H221" s="2">
        <f t="shared" si="6"/>
        <v>244.4950025</v>
      </c>
      <c r="I221">
        <f t="shared" si="7"/>
        <v>2.0455521691998223E-4</v>
      </c>
    </row>
    <row r="222" spans="1:9" x14ac:dyDescent="0.25">
      <c r="A222" s="1">
        <v>42970</v>
      </c>
      <c r="B222" s="2">
        <v>244.33000200000001</v>
      </c>
      <c r="C222" s="2">
        <v>245.050003</v>
      </c>
      <c r="D222" s="2">
        <v>244.16000399999999</v>
      </c>
      <c r="E222" s="2">
        <v>244.55999800000001</v>
      </c>
      <c r="F222" s="2">
        <v>240.07092299999999</v>
      </c>
      <c r="G222">
        <v>50203800</v>
      </c>
      <c r="H222" s="2">
        <f t="shared" si="6"/>
        <v>244.44499999999999</v>
      </c>
      <c r="I222">
        <f t="shared" si="7"/>
        <v>-2.4541215474381393E-4</v>
      </c>
    </row>
    <row r="223" spans="1:9" x14ac:dyDescent="0.25">
      <c r="A223" s="1">
        <v>42969</v>
      </c>
      <c r="B223" s="2">
        <v>243.570007</v>
      </c>
      <c r="C223" s="2">
        <v>245.61999499999999</v>
      </c>
      <c r="D223" s="2">
        <v>243.550003</v>
      </c>
      <c r="E223" s="2">
        <v>245.44000199999999</v>
      </c>
      <c r="F223" s="2">
        <v>240.93478400000001</v>
      </c>
      <c r="G223">
        <v>63140100</v>
      </c>
      <c r="H223" s="2">
        <f t="shared" si="6"/>
        <v>244.50500449999998</v>
      </c>
      <c r="I223">
        <f t="shared" si="7"/>
        <v>7.1467151007682016E-3</v>
      </c>
    </row>
    <row r="224" spans="1:9" x14ac:dyDescent="0.25">
      <c r="A224" s="1">
        <v>42968</v>
      </c>
      <c r="B224" s="2">
        <v>242.63999899999999</v>
      </c>
      <c r="C224" s="2">
        <v>243.199997</v>
      </c>
      <c r="D224" s="2">
        <v>241.83000200000001</v>
      </c>
      <c r="E224" s="2">
        <v>242.89999399999999</v>
      </c>
      <c r="F224" s="2">
        <v>238.44139100000001</v>
      </c>
      <c r="G224">
        <v>65469700</v>
      </c>
      <c r="H224" s="2">
        <f t="shared" si="6"/>
        <v>242.76999649999999</v>
      </c>
      <c r="I224">
        <f t="shared" si="7"/>
        <v>-1.4416507043896285E-4</v>
      </c>
    </row>
    <row r="225" spans="1:9" x14ac:dyDescent="0.25">
      <c r="A225" s="1">
        <v>42965</v>
      </c>
      <c r="B225" s="2">
        <v>242.89999399999999</v>
      </c>
      <c r="C225" s="2">
        <v>244.19000199999999</v>
      </c>
      <c r="D225" s="2">
        <v>242.199997</v>
      </c>
      <c r="E225" s="2">
        <v>242.71000699999999</v>
      </c>
      <c r="F225" s="2">
        <v>238.25488300000001</v>
      </c>
      <c r="G225">
        <v>136748000</v>
      </c>
      <c r="H225" s="2">
        <f t="shared" si="6"/>
        <v>242.80500050000001</v>
      </c>
      <c r="I225">
        <f t="shared" si="7"/>
        <v>-7.6022316072952715E-3</v>
      </c>
    </row>
    <row r="226" spans="1:9" x14ac:dyDescent="0.25">
      <c r="A226" s="1">
        <v>42964</v>
      </c>
      <c r="B226" s="2">
        <v>246.240005</v>
      </c>
      <c r="C226" s="2">
        <v>246.60000600000001</v>
      </c>
      <c r="D226" s="2">
        <v>243.08999600000001</v>
      </c>
      <c r="E226" s="2">
        <v>243.08999600000001</v>
      </c>
      <c r="F226" s="2">
        <v>238.62789900000001</v>
      </c>
      <c r="G226">
        <v>128490400</v>
      </c>
      <c r="H226" s="2">
        <f t="shared" si="6"/>
        <v>244.66500050000002</v>
      </c>
      <c r="I226">
        <f t="shared" si="7"/>
        <v>-9.5536928880455146E-3</v>
      </c>
    </row>
    <row r="227" spans="1:9" x14ac:dyDescent="0.25">
      <c r="A227" s="1">
        <v>42963</v>
      </c>
      <c r="B227" s="2">
        <v>247.11000100000001</v>
      </c>
      <c r="C227" s="2">
        <v>247.570007</v>
      </c>
      <c r="D227" s="2">
        <v>246.449997</v>
      </c>
      <c r="E227" s="2">
        <v>246.94000199999999</v>
      </c>
      <c r="F227" s="2">
        <v>242.40722700000001</v>
      </c>
      <c r="G227">
        <v>56715500</v>
      </c>
      <c r="H227" s="2">
        <f t="shared" si="6"/>
        <v>247.0250015</v>
      </c>
      <c r="I227">
        <f t="shared" si="7"/>
        <v>1.1347991047704388E-3</v>
      </c>
    </row>
    <row r="228" spans="1:9" x14ac:dyDescent="0.25">
      <c r="A228" s="1">
        <v>42962</v>
      </c>
      <c r="B228" s="2">
        <v>246.979996</v>
      </c>
      <c r="C228" s="2">
        <v>247</v>
      </c>
      <c r="D228" s="2">
        <v>246.16000399999999</v>
      </c>
      <c r="E228" s="2">
        <v>246.509995</v>
      </c>
      <c r="F228" s="2">
        <v>241.98512299999999</v>
      </c>
      <c r="G228">
        <v>55242700</v>
      </c>
      <c r="H228" s="2">
        <f t="shared" si="6"/>
        <v>246.74499550000002</v>
      </c>
      <c r="I228">
        <f t="shared" si="7"/>
        <v>2.7635015755969475E-3</v>
      </c>
    </row>
    <row r="229" spans="1:9" x14ac:dyDescent="0.25">
      <c r="A229" s="1">
        <v>42961</v>
      </c>
      <c r="B229" s="2">
        <v>245.58999600000001</v>
      </c>
      <c r="C229" s="2">
        <v>246.78999300000001</v>
      </c>
      <c r="D229" s="2">
        <v>245.550003</v>
      </c>
      <c r="E229" s="2">
        <v>246.53999300000001</v>
      </c>
      <c r="F229" s="2">
        <v>242.014557</v>
      </c>
      <c r="G229">
        <v>72139000</v>
      </c>
      <c r="H229" s="2">
        <f t="shared" si="6"/>
        <v>246.06499450000001</v>
      </c>
      <c r="I229">
        <f t="shared" si="7"/>
        <v>8.1738640721389332E-3</v>
      </c>
    </row>
    <row r="230" spans="1:9" x14ac:dyDescent="0.25">
      <c r="A230" s="1">
        <v>42958</v>
      </c>
      <c r="B230" s="2">
        <v>244.020004</v>
      </c>
      <c r="C230" s="2">
        <v>244.800003</v>
      </c>
      <c r="D230" s="2">
        <v>243.75</v>
      </c>
      <c r="E230" s="2">
        <v>244.11999499999999</v>
      </c>
      <c r="F230" s="2">
        <v>239.638992</v>
      </c>
      <c r="G230">
        <v>74869900</v>
      </c>
      <c r="H230" s="2">
        <f t="shared" si="6"/>
        <v>244.06999949999999</v>
      </c>
      <c r="I230">
        <f t="shared" si="7"/>
        <v>-3.8975391220701264E-3</v>
      </c>
    </row>
    <row r="231" spans="1:9" x14ac:dyDescent="0.25">
      <c r="A231" s="1">
        <v>42957</v>
      </c>
      <c r="B231" s="2">
        <v>246.28999300000001</v>
      </c>
      <c r="C231" s="2">
        <v>246.44000199999999</v>
      </c>
      <c r="D231" s="2">
        <v>243.699997</v>
      </c>
      <c r="E231" s="2">
        <v>243.759995</v>
      </c>
      <c r="F231" s="2">
        <v>239.28559899999999</v>
      </c>
      <c r="G231">
        <v>120479500</v>
      </c>
      <c r="H231" s="2">
        <f t="shared" si="6"/>
        <v>245.02499399999999</v>
      </c>
      <c r="I231">
        <f t="shared" si="7"/>
        <v>-7.4333893554375972E-3</v>
      </c>
    </row>
    <row r="232" spans="1:9" x14ac:dyDescent="0.25">
      <c r="A232" s="1">
        <v>42956</v>
      </c>
      <c r="B232" s="2">
        <v>246.470001</v>
      </c>
      <c r="C232" s="2">
        <v>247.30999800000001</v>
      </c>
      <c r="D232" s="2">
        <v>246.05999800000001</v>
      </c>
      <c r="E232" s="2">
        <v>247.25</v>
      </c>
      <c r="F232" s="2">
        <v>242.71151699999999</v>
      </c>
      <c r="G232">
        <v>62632600</v>
      </c>
      <c r="H232" s="2">
        <f t="shared" si="6"/>
        <v>246.86000050000001</v>
      </c>
      <c r="I232">
        <f t="shared" si="7"/>
        <v>-2.1221760034394613E-3</v>
      </c>
    </row>
    <row r="233" spans="1:9" x14ac:dyDescent="0.25">
      <c r="A233" s="1">
        <v>42955</v>
      </c>
      <c r="B233" s="2">
        <v>247.509995</v>
      </c>
      <c r="C233" s="2">
        <v>248.91000399999999</v>
      </c>
      <c r="D233" s="2">
        <v>246.83000200000001</v>
      </c>
      <c r="E233" s="2">
        <v>247.259995</v>
      </c>
      <c r="F233" s="2">
        <v>242.72135900000001</v>
      </c>
      <c r="G233">
        <v>61719400</v>
      </c>
      <c r="H233" s="2">
        <f t="shared" si="6"/>
        <v>247.384995</v>
      </c>
      <c r="I233">
        <f t="shared" si="7"/>
        <v>-1.191073158914742E-3</v>
      </c>
    </row>
    <row r="234" spans="1:9" x14ac:dyDescent="0.25">
      <c r="A234" s="1">
        <v>42954</v>
      </c>
      <c r="B234" s="2">
        <v>247.490005</v>
      </c>
      <c r="C234" s="2">
        <v>247.86999499999999</v>
      </c>
      <c r="D234" s="2">
        <v>247.36999499999999</v>
      </c>
      <c r="E234" s="2">
        <v>247.86999499999999</v>
      </c>
      <c r="F234" s="2">
        <v>243.32015999999999</v>
      </c>
      <c r="G234">
        <v>31995000</v>
      </c>
      <c r="H234" s="2">
        <f t="shared" si="6"/>
        <v>247.68</v>
      </c>
      <c r="I234">
        <f t="shared" si="7"/>
        <v>8.6879355272397832E-4</v>
      </c>
    </row>
    <row r="235" spans="1:9" x14ac:dyDescent="0.25">
      <c r="A235" s="1">
        <v>42951</v>
      </c>
      <c r="B235" s="2">
        <v>247.520004</v>
      </c>
      <c r="C235" s="2">
        <v>247.78999300000001</v>
      </c>
      <c r="D235" s="2">
        <v>246.970001</v>
      </c>
      <c r="E235" s="2">
        <v>247.41000399999999</v>
      </c>
      <c r="F235" s="2">
        <v>242.86862199999999</v>
      </c>
      <c r="G235">
        <v>60191800</v>
      </c>
      <c r="H235" s="2">
        <f t="shared" si="6"/>
        <v>247.46500399999999</v>
      </c>
      <c r="I235">
        <f t="shared" si="7"/>
        <v>1.3353086234719372E-3</v>
      </c>
    </row>
    <row r="236" spans="1:9" x14ac:dyDescent="0.25">
      <c r="A236" s="1">
        <v>42950</v>
      </c>
      <c r="B236" s="2">
        <v>247.30999800000001</v>
      </c>
      <c r="C236" s="2">
        <v>247.33999600000001</v>
      </c>
      <c r="D236" s="2">
        <v>246.63999899999999</v>
      </c>
      <c r="E236" s="2">
        <v>246.96000699999999</v>
      </c>
      <c r="F236" s="2">
        <v>242.42686499999999</v>
      </c>
      <c r="G236">
        <v>40856000</v>
      </c>
      <c r="H236" s="2">
        <f t="shared" si="6"/>
        <v>247.13500249999998</v>
      </c>
      <c r="I236">
        <f t="shared" si="7"/>
        <v>-1.2931603647542186E-3</v>
      </c>
    </row>
    <row r="237" spans="1:9" x14ac:dyDescent="0.25">
      <c r="A237" s="1">
        <v>42949</v>
      </c>
      <c r="B237" s="2">
        <v>247.470001</v>
      </c>
      <c r="C237" s="2">
        <v>247.60000600000001</v>
      </c>
      <c r="D237" s="2">
        <v>246.36999499999999</v>
      </c>
      <c r="E237" s="2">
        <v>247.44000199999999</v>
      </c>
      <c r="F237" s="2">
        <v>242.898056</v>
      </c>
      <c r="G237">
        <v>47211200</v>
      </c>
      <c r="H237" s="2">
        <f t="shared" si="6"/>
        <v>247.45500149999998</v>
      </c>
      <c r="I237">
        <f t="shared" si="7"/>
        <v>2.6272079777249529E-4</v>
      </c>
    </row>
    <row r="238" spans="1:9" x14ac:dyDescent="0.25">
      <c r="A238" s="1">
        <v>42948</v>
      </c>
      <c r="B238" s="2">
        <v>247.46000699999999</v>
      </c>
      <c r="C238" s="2">
        <v>247.5</v>
      </c>
      <c r="D238" s="2">
        <v>246.720001</v>
      </c>
      <c r="E238" s="2">
        <v>247.320007</v>
      </c>
      <c r="F238" s="2">
        <v>242.780258</v>
      </c>
      <c r="G238">
        <v>55050400</v>
      </c>
      <c r="H238" s="2">
        <f t="shared" si="6"/>
        <v>247.390007</v>
      </c>
      <c r="I238">
        <f t="shared" si="7"/>
        <v>1.2952098621751228E-3</v>
      </c>
    </row>
    <row r="239" spans="1:9" x14ac:dyDescent="0.25">
      <c r="A239" s="1">
        <v>42947</v>
      </c>
      <c r="B239" s="2">
        <v>247.36999499999999</v>
      </c>
      <c r="C239" s="2">
        <v>247.479996</v>
      </c>
      <c r="D239" s="2">
        <v>246.529999</v>
      </c>
      <c r="E239" s="2">
        <v>246.770004</v>
      </c>
      <c r="F239" s="2">
        <v>242.24035599999999</v>
      </c>
      <c r="G239">
        <v>65838700</v>
      </c>
      <c r="H239" s="2">
        <f t="shared" si="6"/>
        <v>247.06999949999999</v>
      </c>
      <c r="I239">
        <f t="shared" si="7"/>
        <v>1.1751377792979861E-3</v>
      </c>
    </row>
    <row r="240" spans="1:9" x14ac:dyDescent="0.25">
      <c r="A240" s="1">
        <v>42944</v>
      </c>
      <c r="B240" s="2">
        <v>246.64999399999999</v>
      </c>
      <c r="C240" s="2">
        <v>247.05999800000001</v>
      </c>
      <c r="D240" s="2">
        <v>246.13000500000001</v>
      </c>
      <c r="E240" s="2">
        <v>246.91000399999999</v>
      </c>
      <c r="F240" s="2">
        <v>242.37777700000001</v>
      </c>
      <c r="G240">
        <v>50088400</v>
      </c>
      <c r="H240" s="2">
        <f t="shared" si="6"/>
        <v>246.77999899999998</v>
      </c>
      <c r="I240">
        <f t="shared" si="7"/>
        <v>-3.2312908697690527E-3</v>
      </c>
    </row>
    <row r="241" spans="1:9" x14ac:dyDescent="0.25">
      <c r="A241" s="1">
        <v>42943</v>
      </c>
      <c r="B241" s="2">
        <v>247.96000699999999</v>
      </c>
      <c r="C241" s="2">
        <v>248</v>
      </c>
      <c r="D241" s="2">
        <v>245.679993</v>
      </c>
      <c r="E241" s="2">
        <v>247.199997</v>
      </c>
      <c r="F241" s="2">
        <v>242.66246000000001</v>
      </c>
      <c r="G241">
        <v>70766600</v>
      </c>
      <c r="H241" s="2">
        <f t="shared" si="6"/>
        <v>247.58000199999998</v>
      </c>
      <c r="I241">
        <f t="shared" si="7"/>
        <v>-4.0367139792761346E-5</v>
      </c>
    </row>
    <row r="242" spans="1:9" x14ac:dyDescent="0.25">
      <c r="A242" s="1">
        <v>42942</v>
      </c>
      <c r="B242" s="2">
        <v>247.75</v>
      </c>
      <c r="C242" s="2">
        <v>247.78999300000001</v>
      </c>
      <c r="D242" s="2">
        <v>247.13000500000001</v>
      </c>
      <c r="E242" s="2">
        <v>247.429993</v>
      </c>
      <c r="F242" s="2">
        <v>242.888229</v>
      </c>
      <c r="G242">
        <v>47575400</v>
      </c>
      <c r="H242" s="2">
        <f t="shared" si="6"/>
        <v>247.58999649999998</v>
      </c>
      <c r="I242">
        <f t="shared" si="7"/>
        <v>1.6158756100639687E-4</v>
      </c>
    </row>
    <row r="243" spans="1:9" x14ac:dyDescent="0.25">
      <c r="A243" s="1">
        <v>42941</v>
      </c>
      <c r="B243" s="2">
        <v>247.679993</v>
      </c>
      <c r="C243" s="2">
        <v>247.800003</v>
      </c>
      <c r="D243" s="2">
        <v>247.16000399999999</v>
      </c>
      <c r="E243" s="2">
        <v>247.41999799999999</v>
      </c>
      <c r="F243" s="2">
        <v>242.87841800000001</v>
      </c>
      <c r="G243">
        <v>54915600</v>
      </c>
      <c r="H243" s="2">
        <f t="shared" si="6"/>
        <v>247.54999549999999</v>
      </c>
      <c r="I243">
        <f t="shared" si="7"/>
        <v>3.0185591864021694E-3</v>
      </c>
    </row>
    <row r="244" spans="1:9" x14ac:dyDescent="0.25">
      <c r="A244" s="1">
        <v>42940</v>
      </c>
      <c r="B244" s="2">
        <v>246.78999300000001</v>
      </c>
      <c r="C244" s="2">
        <v>246.979996</v>
      </c>
      <c r="D244" s="2">
        <v>246.279999</v>
      </c>
      <c r="E244" s="2">
        <v>246.820007</v>
      </c>
      <c r="F244" s="2">
        <v>242.289444</v>
      </c>
      <c r="G244">
        <v>46622300</v>
      </c>
      <c r="H244" s="2">
        <f t="shared" si="6"/>
        <v>246.80500000000001</v>
      </c>
      <c r="I244">
        <f t="shared" si="7"/>
        <v>5.878395278624515E-4</v>
      </c>
    </row>
    <row r="245" spans="1:9" x14ac:dyDescent="0.25">
      <c r="A245" s="1">
        <v>42937</v>
      </c>
      <c r="B245" s="2">
        <v>246.44000199999999</v>
      </c>
      <c r="C245" s="2">
        <v>246.91000399999999</v>
      </c>
      <c r="D245" s="2">
        <v>246.179993</v>
      </c>
      <c r="E245" s="2">
        <v>246.88000500000001</v>
      </c>
      <c r="F245" s="2">
        <v>242.348343</v>
      </c>
      <c r="G245">
        <v>82340800</v>
      </c>
      <c r="H245" s="2">
        <f t="shared" si="6"/>
        <v>246.66000350000002</v>
      </c>
      <c r="I245">
        <f t="shared" si="7"/>
        <v>-2.1440956132518963E-3</v>
      </c>
    </row>
    <row r="246" spans="1:9" x14ac:dyDescent="0.25">
      <c r="A246" s="1">
        <v>42936</v>
      </c>
      <c r="B246" s="2">
        <v>247.279999</v>
      </c>
      <c r="C246" s="2">
        <v>247.41999799999999</v>
      </c>
      <c r="D246" s="2">
        <v>246.470001</v>
      </c>
      <c r="E246" s="2">
        <v>247.10000600000001</v>
      </c>
      <c r="F246" s="2">
        <v>242.564301</v>
      </c>
      <c r="G246">
        <v>47135200</v>
      </c>
      <c r="H246" s="2">
        <f t="shared" si="6"/>
        <v>247.19000249999999</v>
      </c>
      <c r="I246">
        <f t="shared" si="7"/>
        <v>2.778840135069174E-3</v>
      </c>
    </row>
    <row r="247" spans="1:9" x14ac:dyDescent="0.25">
      <c r="A247" s="1">
        <v>42935</v>
      </c>
      <c r="B247" s="2">
        <v>246.020004</v>
      </c>
      <c r="C247" s="2">
        <v>247</v>
      </c>
      <c r="D247" s="2">
        <v>246.009995</v>
      </c>
      <c r="E247" s="2">
        <v>246.990005</v>
      </c>
      <c r="F247" s="2">
        <v>242.45632900000001</v>
      </c>
      <c r="G247">
        <v>51034300</v>
      </c>
      <c r="H247" s="2">
        <f t="shared" si="6"/>
        <v>246.50500449999998</v>
      </c>
      <c r="I247">
        <f t="shared" si="7"/>
        <v>4.6666265704815224E-3</v>
      </c>
    </row>
    <row r="248" spans="1:9" x14ac:dyDescent="0.25">
      <c r="A248" s="1">
        <v>42934</v>
      </c>
      <c r="B248" s="2">
        <v>245.05999800000001</v>
      </c>
      <c r="C248" s="2">
        <v>245.720001</v>
      </c>
      <c r="D248" s="2">
        <v>244.66999799999999</v>
      </c>
      <c r="E248" s="2">
        <v>245.66000399999999</v>
      </c>
      <c r="F248" s="2">
        <v>241.15072599999999</v>
      </c>
      <c r="G248">
        <v>42742500</v>
      </c>
      <c r="H248" s="2">
        <f t="shared" si="6"/>
        <v>245.36000100000001</v>
      </c>
      <c r="I248">
        <f t="shared" si="7"/>
        <v>-5.7026069246431316E-4</v>
      </c>
    </row>
    <row r="249" spans="1:9" x14ac:dyDescent="0.25">
      <c r="A249" s="1">
        <v>42933</v>
      </c>
      <c r="B249" s="2">
        <v>245.470001</v>
      </c>
      <c r="C249" s="2">
        <v>245.91000399999999</v>
      </c>
      <c r="D249" s="2">
        <v>245.33000200000001</v>
      </c>
      <c r="E249" s="2">
        <v>245.529999</v>
      </c>
      <c r="F249" s="2">
        <v>241.02311700000001</v>
      </c>
      <c r="G249">
        <v>33531900</v>
      </c>
      <c r="H249" s="2">
        <f t="shared" si="6"/>
        <v>245.5</v>
      </c>
      <c r="I249">
        <f t="shared" si="7"/>
        <v>2.0817258017202232E-3</v>
      </c>
    </row>
    <row r="250" spans="1:9" x14ac:dyDescent="0.25">
      <c r="A250" s="1">
        <v>42930</v>
      </c>
      <c r="B250" s="2">
        <v>244.41999799999999</v>
      </c>
      <c r="C250" s="2">
        <v>245.970001</v>
      </c>
      <c r="D250" s="2">
        <v>244.30999800000001</v>
      </c>
      <c r="E250" s="2">
        <v>245.55999800000001</v>
      </c>
      <c r="F250" s="2">
        <v>241.05256700000001</v>
      </c>
      <c r="G250">
        <v>60262700</v>
      </c>
      <c r="H250" s="2">
        <f t="shared" si="6"/>
        <v>244.98999800000001</v>
      </c>
      <c r="I250">
        <f t="shared" si="7"/>
        <v>3.1528826338839372E-3</v>
      </c>
    </row>
    <row r="251" spans="1:9" x14ac:dyDescent="0.25">
      <c r="A251" s="1">
        <v>42929</v>
      </c>
      <c r="B251" s="2">
        <v>244.020004</v>
      </c>
      <c r="C251" s="2">
        <v>244.550003</v>
      </c>
      <c r="D251" s="2">
        <v>243.759995</v>
      </c>
      <c r="E251" s="2">
        <v>244.41999799999999</v>
      </c>
      <c r="F251" s="2">
        <v>239.93348700000001</v>
      </c>
      <c r="G251">
        <v>39471600</v>
      </c>
      <c r="H251" s="2">
        <f t="shared" si="6"/>
        <v>244.220001</v>
      </c>
      <c r="I251">
        <f t="shared" si="7"/>
        <v>2.3188606936810382E-3</v>
      </c>
    </row>
    <row r="252" spans="1:9" x14ac:dyDescent="0.25">
      <c r="A252" s="1">
        <v>42928</v>
      </c>
      <c r="B252" s="2">
        <v>243.300003</v>
      </c>
      <c r="C252" s="2">
        <v>244.199997</v>
      </c>
      <c r="D252" s="2">
        <v>243.300003</v>
      </c>
      <c r="E252" s="2">
        <v>244.009995</v>
      </c>
      <c r="F252" s="2">
        <v>239.53100599999999</v>
      </c>
      <c r="G252">
        <v>59610400</v>
      </c>
      <c r="H252" s="2">
        <f t="shared" si="6"/>
        <v>243.654999</v>
      </c>
      <c r="I252">
        <f t="shared" si="7"/>
        <v>5.6752538736705802E-3</v>
      </c>
    </row>
    <row r="253" spans="1:9" x14ac:dyDescent="0.25">
      <c r="A253" s="1">
        <v>42927</v>
      </c>
      <c r="B253" s="2">
        <v>242.36999499999999</v>
      </c>
      <c r="C253" s="2">
        <v>242.550003</v>
      </c>
      <c r="D253" s="2">
        <v>240.85000600000001</v>
      </c>
      <c r="E253" s="2">
        <v>242.19000199999999</v>
      </c>
      <c r="F253" s="2">
        <v>237.74443099999999</v>
      </c>
      <c r="G253">
        <v>50354600</v>
      </c>
      <c r="H253" s="2">
        <f t="shared" si="6"/>
        <v>242.27999849999998</v>
      </c>
      <c r="I253">
        <f t="shared" si="7"/>
        <v>1.6512756080836144E-4</v>
      </c>
    </row>
    <row r="254" spans="1:9" x14ac:dyDescent="0.25">
      <c r="A254" s="1">
        <v>42926</v>
      </c>
      <c r="B254" s="2">
        <v>242.11000100000001</v>
      </c>
      <c r="C254" s="2">
        <v>242.800003</v>
      </c>
      <c r="D254" s="2">
        <v>241.759995</v>
      </c>
      <c r="E254" s="2">
        <v>242.36999499999999</v>
      </c>
      <c r="F254" s="2">
        <v>237.92111199999999</v>
      </c>
      <c r="G254">
        <v>36663300</v>
      </c>
      <c r="H254" s="2">
        <f t="shared" si="6"/>
        <v>242.23999800000001</v>
      </c>
      <c r="I254">
        <f t="shared" si="7"/>
        <v>2.400041340725953E-3</v>
      </c>
    </row>
    <row r="255" spans="1:9" x14ac:dyDescent="0.25">
      <c r="A255" s="1">
        <v>42923</v>
      </c>
      <c r="B255" s="2">
        <v>241.21000699999999</v>
      </c>
      <c r="C255" s="2">
        <v>242.279999</v>
      </c>
      <c r="D255" s="2">
        <v>240.55999800000001</v>
      </c>
      <c r="E255" s="2">
        <v>242.11000100000001</v>
      </c>
      <c r="F255" s="2">
        <v>237.66589400000001</v>
      </c>
      <c r="G255">
        <v>57972300</v>
      </c>
      <c r="H255" s="2">
        <f t="shared" si="6"/>
        <v>241.66000400000001</v>
      </c>
      <c r="I255">
        <f t="shared" si="7"/>
        <v>1.8240734523503239E-3</v>
      </c>
    </row>
    <row r="256" spans="1:9" x14ac:dyDescent="0.25">
      <c r="A256" s="1">
        <v>42922</v>
      </c>
      <c r="B256" s="2">
        <v>241.88999899999999</v>
      </c>
      <c r="C256" s="2">
        <v>242.029999</v>
      </c>
      <c r="D256" s="2">
        <v>240.33999600000001</v>
      </c>
      <c r="E256" s="2">
        <v>240.550003</v>
      </c>
      <c r="F256" s="2">
        <v>236.13452100000001</v>
      </c>
      <c r="G256">
        <v>65400800</v>
      </c>
      <c r="H256" s="2">
        <f t="shared" si="6"/>
        <v>241.220001</v>
      </c>
      <c r="I256">
        <f t="shared" si="7"/>
        <v>-6.0980777608515011E-3</v>
      </c>
    </row>
    <row r="257" spans="1:9" x14ac:dyDescent="0.25">
      <c r="A257" s="1">
        <v>42921</v>
      </c>
      <c r="B257" s="2">
        <v>242.63000500000001</v>
      </c>
      <c r="C257" s="2">
        <v>243.009995</v>
      </c>
      <c r="D257" s="2">
        <v>241.699997</v>
      </c>
      <c r="E257" s="2">
        <v>242.770004</v>
      </c>
      <c r="F257" s="2">
        <v>238.313782</v>
      </c>
      <c r="G257">
        <v>54427600</v>
      </c>
      <c r="H257" s="2">
        <f t="shared" si="6"/>
        <v>242.70000450000001</v>
      </c>
      <c r="I257">
        <f t="shared" si="7"/>
        <v>6.3905046966831764E-4</v>
      </c>
    </row>
    <row r="258" spans="1:9" x14ac:dyDescent="0.25">
      <c r="A258" s="1">
        <v>42919</v>
      </c>
      <c r="B258" s="2">
        <v>242.88000500000001</v>
      </c>
      <c r="C258" s="2">
        <v>243.38000500000001</v>
      </c>
      <c r="D258" s="2">
        <v>242.21000699999999</v>
      </c>
      <c r="E258" s="2">
        <v>242.21000699999999</v>
      </c>
      <c r="F258" s="2">
        <v>237.76405299999999</v>
      </c>
      <c r="G258">
        <v>39153800</v>
      </c>
      <c r="H258" s="2">
        <f t="shared" ref="H258:H321" si="8">AVERAGE(B258,E258)</f>
        <v>242.545006</v>
      </c>
      <c r="I258">
        <f t="shared" si="7"/>
        <v>2.0864526438337883E-3</v>
      </c>
    </row>
    <row r="259" spans="1:9" x14ac:dyDescent="0.25">
      <c r="A259" s="1">
        <v>42916</v>
      </c>
      <c r="B259" s="2">
        <v>242.279999</v>
      </c>
      <c r="C259" s="2">
        <v>242.71000699999999</v>
      </c>
      <c r="D259" s="2">
        <v>241.58000200000001</v>
      </c>
      <c r="E259" s="2">
        <v>241.800003</v>
      </c>
      <c r="F259" s="2">
        <v>237.361572</v>
      </c>
      <c r="G259">
        <v>86820700</v>
      </c>
      <c r="H259" s="2">
        <f t="shared" si="8"/>
        <v>242.04000100000002</v>
      </c>
      <c r="I259">
        <f t="shared" ref="I259:I322" si="9">(H259-H260)/H260</f>
        <v>-1.9175026923669675E-3</v>
      </c>
    </row>
    <row r="260" spans="1:9" x14ac:dyDescent="0.25">
      <c r="A260" s="1">
        <v>42915</v>
      </c>
      <c r="B260" s="2">
        <v>243.66000399999999</v>
      </c>
      <c r="C260" s="2">
        <v>243.720001</v>
      </c>
      <c r="D260" s="2">
        <v>239.96000699999999</v>
      </c>
      <c r="E260" s="2">
        <v>241.35000600000001</v>
      </c>
      <c r="F260" s="2">
        <v>236.91982999999999</v>
      </c>
      <c r="G260">
        <v>106949700</v>
      </c>
      <c r="H260" s="2">
        <f t="shared" si="8"/>
        <v>242.50500499999998</v>
      </c>
      <c r="I260">
        <f t="shared" si="9"/>
        <v>-2.0164920881449626E-3</v>
      </c>
    </row>
    <row r="261" spans="1:9" x14ac:dyDescent="0.25">
      <c r="A261" s="1">
        <v>42914</v>
      </c>
      <c r="B261" s="2">
        <v>242.5</v>
      </c>
      <c r="C261" s="2">
        <v>243.720001</v>
      </c>
      <c r="D261" s="2">
        <v>242.229996</v>
      </c>
      <c r="E261" s="2">
        <v>243.490005</v>
      </c>
      <c r="F261" s="2">
        <v>239.02056899999999</v>
      </c>
      <c r="G261">
        <v>70042600</v>
      </c>
      <c r="H261" s="2">
        <f t="shared" si="8"/>
        <v>242.9950025</v>
      </c>
      <c r="I261">
        <f t="shared" si="9"/>
        <v>3.3445713333254247E-3</v>
      </c>
    </row>
    <row r="262" spans="1:9" x14ac:dyDescent="0.25">
      <c r="A262" s="1">
        <v>42913</v>
      </c>
      <c r="B262" s="2">
        <v>243.03999300000001</v>
      </c>
      <c r="C262" s="2">
        <v>243.38000500000001</v>
      </c>
      <c r="D262" s="2">
        <v>241.30999800000001</v>
      </c>
      <c r="E262" s="2">
        <v>241.33000200000001</v>
      </c>
      <c r="F262" s="2">
        <v>236.90020799999999</v>
      </c>
      <c r="G262">
        <v>82247700</v>
      </c>
      <c r="H262" s="2">
        <f t="shared" si="8"/>
        <v>242.18499750000001</v>
      </c>
      <c r="I262">
        <f t="shared" si="9"/>
        <v>-5.7882798810476302E-3</v>
      </c>
    </row>
    <row r="263" spans="1:9" x14ac:dyDescent="0.25">
      <c r="A263" s="1">
        <v>42912</v>
      </c>
      <c r="B263" s="2">
        <v>243.89999399999999</v>
      </c>
      <c r="C263" s="2">
        <v>244.38000500000001</v>
      </c>
      <c r="D263" s="2">
        <v>243.050003</v>
      </c>
      <c r="E263" s="2">
        <v>243.28999300000001</v>
      </c>
      <c r="F263" s="2">
        <v>238.82423399999999</v>
      </c>
      <c r="G263">
        <v>56700500</v>
      </c>
      <c r="H263" s="2">
        <f t="shared" si="8"/>
        <v>243.59499349999999</v>
      </c>
      <c r="I263">
        <f t="shared" si="9"/>
        <v>2.3660150989750638E-3</v>
      </c>
    </row>
    <row r="264" spans="1:9" x14ac:dyDescent="0.25">
      <c r="A264" s="1">
        <v>42909</v>
      </c>
      <c r="B264" s="2">
        <v>242.91000399999999</v>
      </c>
      <c r="C264" s="2">
        <v>243.509995</v>
      </c>
      <c r="D264" s="2">
        <v>242.470001</v>
      </c>
      <c r="E264" s="2">
        <v>243.13000500000001</v>
      </c>
      <c r="F264" s="2">
        <v>238.66716</v>
      </c>
      <c r="G264">
        <v>66986800</v>
      </c>
      <c r="H264" s="2">
        <f t="shared" si="8"/>
        <v>243.0200045</v>
      </c>
      <c r="I264">
        <f t="shared" si="9"/>
        <v>4.9404281292273671E-4</v>
      </c>
    </row>
    <row r="265" spans="1:9" x14ac:dyDescent="0.25">
      <c r="A265" s="1">
        <v>42908</v>
      </c>
      <c r="B265" s="2">
        <v>242.96000699999999</v>
      </c>
      <c r="C265" s="2">
        <v>243.529999</v>
      </c>
      <c r="D265" s="2">
        <v>242.63999899999999</v>
      </c>
      <c r="E265" s="2">
        <v>242.83999600000001</v>
      </c>
      <c r="F265" s="2">
        <v>238.382462</v>
      </c>
      <c r="G265">
        <v>44148100</v>
      </c>
      <c r="H265" s="2">
        <f t="shared" si="8"/>
        <v>242.9000015</v>
      </c>
      <c r="I265">
        <f t="shared" si="9"/>
        <v>-1.2540881046516352E-3</v>
      </c>
    </row>
    <row r="266" spans="1:9" x14ac:dyDescent="0.25">
      <c r="A266" s="1">
        <v>42907</v>
      </c>
      <c r="B266" s="2">
        <v>243.46000699999999</v>
      </c>
      <c r="C266" s="2">
        <v>243.58999600000001</v>
      </c>
      <c r="D266" s="2">
        <v>242.41000399999999</v>
      </c>
      <c r="E266" s="2">
        <v>242.949997</v>
      </c>
      <c r="F266" s="2">
        <v>238.49046300000001</v>
      </c>
      <c r="G266">
        <v>55977600</v>
      </c>
      <c r="H266" s="2">
        <f t="shared" si="8"/>
        <v>243.20500199999998</v>
      </c>
      <c r="I266">
        <f t="shared" si="9"/>
        <v>-1.7444300962980667E-3</v>
      </c>
    </row>
    <row r="267" spans="1:9" x14ac:dyDescent="0.25">
      <c r="A267" s="1">
        <v>42906</v>
      </c>
      <c r="B267" s="2">
        <v>244.25</v>
      </c>
      <c r="C267" s="2">
        <v>244.259995</v>
      </c>
      <c r="D267" s="2">
        <v>242.990005</v>
      </c>
      <c r="E267" s="2">
        <v>243.009995</v>
      </c>
      <c r="F267" s="2">
        <v>238.54937699999999</v>
      </c>
      <c r="G267">
        <v>56906400</v>
      </c>
      <c r="H267" s="2">
        <f t="shared" si="8"/>
        <v>243.6299975</v>
      </c>
      <c r="I267">
        <f t="shared" si="9"/>
        <v>-2.0276600102406483E-3</v>
      </c>
    </row>
    <row r="268" spans="1:9" x14ac:dyDescent="0.25">
      <c r="A268" s="1">
        <v>42905</v>
      </c>
      <c r="B268" s="2">
        <v>243.58999600000001</v>
      </c>
      <c r="C268" s="2">
        <v>244.729996</v>
      </c>
      <c r="D268" s="2">
        <v>243.479996</v>
      </c>
      <c r="E268" s="2">
        <v>244.66000399999999</v>
      </c>
      <c r="F268" s="2">
        <v>240.169083</v>
      </c>
      <c r="G268">
        <v>65123800</v>
      </c>
      <c r="H268" s="2">
        <f t="shared" si="8"/>
        <v>244.125</v>
      </c>
      <c r="I268">
        <f t="shared" si="9"/>
        <v>5.8507179136150595E-3</v>
      </c>
    </row>
    <row r="269" spans="1:9" x14ac:dyDescent="0.25">
      <c r="A269" s="1">
        <v>42902</v>
      </c>
      <c r="B269" s="2">
        <v>242.770004</v>
      </c>
      <c r="C269" s="2">
        <v>242.83000200000001</v>
      </c>
      <c r="D269" s="2">
        <v>241.63000500000001</v>
      </c>
      <c r="E269" s="2">
        <v>242.63999899999999</v>
      </c>
      <c r="F269" s="2">
        <v>238.18615700000001</v>
      </c>
      <c r="G269">
        <v>84553100</v>
      </c>
      <c r="H269" s="2">
        <f t="shared" si="8"/>
        <v>242.70500149999998</v>
      </c>
      <c r="I269">
        <f t="shared" si="9"/>
        <v>-2.1379258020635481E-3</v>
      </c>
    </row>
    <row r="270" spans="1:9" x14ac:dyDescent="0.25">
      <c r="A270" s="1">
        <v>42901</v>
      </c>
      <c r="B270" s="2">
        <v>242.679993</v>
      </c>
      <c r="C270" s="2">
        <v>243.91000399999999</v>
      </c>
      <c r="D270" s="2">
        <v>242.36000100000001</v>
      </c>
      <c r="E270" s="2">
        <v>243.770004</v>
      </c>
      <c r="F270" s="2">
        <v>238.13414</v>
      </c>
      <c r="G270">
        <v>66464900</v>
      </c>
      <c r="H270" s="2">
        <f t="shared" si="8"/>
        <v>243.2249985</v>
      </c>
      <c r="I270">
        <f t="shared" si="9"/>
        <v>-5.4181332396058312E-3</v>
      </c>
    </row>
    <row r="271" spans="1:9" x14ac:dyDescent="0.25">
      <c r="A271" s="1">
        <v>42900</v>
      </c>
      <c r="B271" s="2">
        <v>244.86000100000001</v>
      </c>
      <c r="C271" s="2">
        <v>244.86999499999999</v>
      </c>
      <c r="D271" s="2">
        <v>243.28999300000001</v>
      </c>
      <c r="E271" s="2">
        <v>244.240005</v>
      </c>
      <c r="F271" s="2">
        <v>238.59326200000001</v>
      </c>
      <c r="G271">
        <v>78602300</v>
      </c>
      <c r="H271" s="2">
        <f t="shared" si="8"/>
        <v>244.550003</v>
      </c>
      <c r="I271">
        <f t="shared" si="9"/>
        <v>1.1667799340200444E-3</v>
      </c>
    </row>
    <row r="272" spans="1:9" x14ac:dyDescent="0.25">
      <c r="A272" s="1">
        <v>42899</v>
      </c>
      <c r="B272" s="2">
        <v>243.979996</v>
      </c>
      <c r="C272" s="2">
        <v>244.61000100000001</v>
      </c>
      <c r="D272" s="2">
        <v>243.58000200000001</v>
      </c>
      <c r="E272" s="2">
        <v>244.550003</v>
      </c>
      <c r="F272" s="2">
        <v>238.896072</v>
      </c>
      <c r="G272">
        <v>60067000</v>
      </c>
      <c r="H272" s="2">
        <f t="shared" si="8"/>
        <v>244.26499949999999</v>
      </c>
      <c r="I272">
        <f t="shared" si="9"/>
        <v>4.1932886078650117E-3</v>
      </c>
    </row>
    <row r="273" spans="1:9" x14ac:dyDescent="0.25">
      <c r="A273" s="1">
        <v>42898</v>
      </c>
      <c r="B273" s="2">
        <v>243.13000500000001</v>
      </c>
      <c r="C273" s="2">
        <v>243.41999799999999</v>
      </c>
      <c r="D273" s="2">
        <v>242.38000500000001</v>
      </c>
      <c r="E273" s="2">
        <v>243.36000100000001</v>
      </c>
      <c r="F273" s="2">
        <v>237.73361199999999</v>
      </c>
      <c r="G273">
        <v>86108100</v>
      </c>
      <c r="H273" s="2">
        <f t="shared" si="8"/>
        <v>243.245003</v>
      </c>
      <c r="I273">
        <f t="shared" si="9"/>
        <v>-2.0717825641025766E-3</v>
      </c>
    </row>
    <row r="274" spans="1:9" x14ac:dyDescent="0.25">
      <c r="A274" s="1">
        <v>42895</v>
      </c>
      <c r="B274" s="2">
        <v>244.08999600000001</v>
      </c>
      <c r="C274" s="2">
        <v>245.009995</v>
      </c>
      <c r="D274" s="2">
        <v>241.949997</v>
      </c>
      <c r="E274" s="2">
        <v>243.41000399999999</v>
      </c>
      <c r="F274" s="2">
        <v>237.782455</v>
      </c>
      <c r="G274">
        <v>132256400</v>
      </c>
      <c r="H274" s="2">
        <f t="shared" si="8"/>
        <v>243.75</v>
      </c>
      <c r="I274">
        <f t="shared" si="9"/>
        <v>-1.0255973683175999E-4</v>
      </c>
    </row>
    <row r="275" spans="1:9" x14ac:dyDescent="0.25">
      <c r="A275" s="1">
        <v>42894</v>
      </c>
      <c r="B275" s="2">
        <v>243.770004</v>
      </c>
      <c r="C275" s="2">
        <v>244.33000200000001</v>
      </c>
      <c r="D275" s="2">
        <v>243.16999799999999</v>
      </c>
      <c r="E275" s="2">
        <v>243.779999</v>
      </c>
      <c r="F275" s="2">
        <v>238.14389</v>
      </c>
      <c r="G275">
        <v>63989800</v>
      </c>
      <c r="H275" s="2">
        <f t="shared" si="8"/>
        <v>243.7750015</v>
      </c>
      <c r="I275">
        <f t="shared" si="9"/>
        <v>5.9515042081955002E-4</v>
      </c>
    </row>
    <row r="276" spans="1:9" x14ac:dyDescent="0.25">
      <c r="A276" s="1">
        <v>42893</v>
      </c>
      <c r="B276" s="2">
        <v>243.60000600000001</v>
      </c>
      <c r="C276" s="2">
        <v>243.91999799999999</v>
      </c>
      <c r="D276" s="2">
        <v>242.83000200000001</v>
      </c>
      <c r="E276" s="2">
        <v>243.66000399999999</v>
      </c>
      <c r="F276" s="2">
        <v>238.02667199999999</v>
      </c>
      <c r="G276">
        <v>54144300</v>
      </c>
      <c r="H276" s="2">
        <f t="shared" si="8"/>
        <v>243.63000499999998</v>
      </c>
      <c r="I276">
        <f t="shared" si="9"/>
        <v>1.4592683087496802E-3</v>
      </c>
    </row>
    <row r="277" spans="1:9" x14ac:dyDescent="0.25">
      <c r="A277" s="1">
        <v>42892</v>
      </c>
      <c r="B277" s="2">
        <v>243.33999600000001</v>
      </c>
      <c r="C277" s="2">
        <v>243.979996</v>
      </c>
      <c r="D277" s="2">
        <v>243.11999499999999</v>
      </c>
      <c r="E277" s="2">
        <v>243.21000699999999</v>
      </c>
      <c r="F277" s="2">
        <v>237.58706699999999</v>
      </c>
      <c r="G277">
        <v>50375400</v>
      </c>
      <c r="H277" s="2">
        <f t="shared" si="8"/>
        <v>243.2750015</v>
      </c>
      <c r="I277">
        <f t="shared" si="9"/>
        <v>-2.8895872257203338E-3</v>
      </c>
    </row>
    <row r="278" spans="1:9" x14ac:dyDescent="0.25">
      <c r="A278" s="1">
        <v>42891</v>
      </c>
      <c r="B278" s="2">
        <v>243.970001</v>
      </c>
      <c r="C278" s="2">
        <v>244.300003</v>
      </c>
      <c r="D278" s="2">
        <v>243.759995</v>
      </c>
      <c r="E278" s="2">
        <v>243.990005</v>
      </c>
      <c r="F278" s="2">
        <v>238.34906000000001</v>
      </c>
      <c r="G278">
        <v>44698800</v>
      </c>
      <c r="H278" s="2">
        <f t="shared" si="8"/>
        <v>243.98000300000001</v>
      </c>
      <c r="I278">
        <f t="shared" si="9"/>
        <v>7.5885478175404593E-4</v>
      </c>
    </row>
    <row r="279" spans="1:9" x14ac:dyDescent="0.25">
      <c r="A279" s="1">
        <v>42888</v>
      </c>
      <c r="B279" s="2">
        <v>243.41999799999999</v>
      </c>
      <c r="C279" s="2">
        <v>244.35000600000001</v>
      </c>
      <c r="D279" s="2">
        <v>243.08000200000001</v>
      </c>
      <c r="E279" s="2">
        <v>244.16999799999999</v>
      </c>
      <c r="F279" s="2">
        <v>238.52488700000001</v>
      </c>
      <c r="G279">
        <v>88666100</v>
      </c>
      <c r="H279" s="2">
        <f t="shared" si="8"/>
        <v>243.79499799999999</v>
      </c>
      <c r="I279">
        <f t="shared" si="9"/>
        <v>4.6566130069987909E-3</v>
      </c>
    </row>
    <row r="280" spans="1:9" x14ac:dyDescent="0.25">
      <c r="A280" s="1">
        <v>42887</v>
      </c>
      <c r="B280" s="2">
        <v>241.970001</v>
      </c>
      <c r="C280" s="2">
        <v>243.38000500000001</v>
      </c>
      <c r="D280" s="2">
        <v>241.63999899999999</v>
      </c>
      <c r="E280" s="2">
        <v>243.36000100000001</v>
      </c>
      <c r="F280" s="2">
        <v>237.73361199999999</v>
      </c>
      <c r="G280">
        <v>68962000</v>
      </c>
      <c r="H280" s="2">
        <f t="shared" si="8"/>
        <v>242.66500100000002</v>
      </c>
      <c r="I280">
        <f t="shared" si="9"/>
        <v>4.2418556705921401E-3</v>
      </c>
    </row>
    <row r="281" spans="1:9" x14ac:dyDescent="0.25">
      <c r="A281" s="1">
        <v>42886</v>
      </c>
      <c r="B281" s="2">
        <v>241.83999600000001</v>
      </c>
      <c r="C281" s="2">
        <v>241.88000500000001</v>
      </c>
      <c r="D281" s="2">
        <v>240.63999899999999</v>
      </c>
      <c r="E281" s="2">
        <v>241.44000199999999</v>
      </c>
      <c r="F281" s="2">
        <v>235.858002</v>
      </c>
      <c r="G281">
        <v>91796000</v>
      </c>
      <c r="H281" s="2">
        <f t="shared" si="8"/>
        <v>241.63999899999999</v>
      </c>
      <c r="I281">
        <f t="shared" si="9"/>
        <v>9.1127910621541762E-4</v>
      </c>
    </row>
    <row r="282" spans="1:9" x14ac:dyDescent="0.25">
      <c r="A282" s="1">
        <v>42885</v>
      </c>
      <c r="B282" s="2">
        <v>241.33999600000001</v>
      </c>
      <c r="C282" s="2">
        <v>241.78999300000001</v>
      </c>
      <c r="D282" s="2">
        <v>241.16000399999999</v>
      </c>
      <c r="E282" s="2">
        <v>241.5</v>
      </c>
      <c r="F282" s="2">
        <v>235.91661099999999</v>
      </c>
      <c r="G282">
        <v>35201900</v>
      </c>
      <c r="H282" s="2">
        <f t="shared" si="8"/>
        <v>241.41999800000002</v>
      </c>
      <c r="I282">
        <f t="shared" si="9"/>
        <v>-8.4843041903767832E-4</v>
      </c>
    </row>
    <row r="283" spans="1:9" x14ac:dyDescent="0.25">
      <c r="A283" s="1">
        <v>42881</v>
      </c>
      <c r="B283" s="2">
        <v>241.53999300000001</v>
      </c>
      <c r="C283" s="2">
        <v>241.89999399999999</v>
      </c>
      <c r="D283" s="2">
        <v>241.449997</v>
      </c>
      <c r="E283" s="2">
        <v>241.71000699999999</v>
      </c>
      <c r="F283" s="2">
        <v>236.12174999999999</v>
      </c>
      <c r="G283">
        <v>46629900</v>
      </c>
      <c r="H283" s="2">
        <f t="shared" si="8"/>
        <v>241.625</v>
      </c>
      <c r="I283">
        <f t="shared" si="9"/>
        <v>6.004803809918903E-4</v>
      </c>
    </row>
    <row r="284" spans="1:9" x14ac:dyDescent="0.25">
      <c r="A284" s="1">
        <v>42880</v>
      </c>
      <c r="B284" s="2">
        <v>241.199997</v>
      </c>
      <c r="C284" s="2">
        <v>242.08000200000001</v>
      </c>
      <c r="D284" s="2">
        <v>240.96000699999999</v>
      </c>
      <c r="E284" s="2">
        <v>241.759995</v>
      </c>
      <c r="F284" s="2">
        <v>236.170593</v>
      </c>
      <c r="G284">
        <v>64071700</v>
      </c>
      <c r="H284" s="2">
        <f t="shared" si="8"/>
        <v>241.479996</v>
      </c>
      <c r="I284">
        <f t="shared" si="9"/>
        <v>4.2209551623569224E-3</v>
      </c>
    </row>
    <row r="285" spans="1:9" x14ac:dyDescent="0.25">
      <c r="A285" s="1">
        <v>42879</v>
      </c>
      <c r="B285" s="2">
        <v>240.320007</v>
      </c>
      <c r="C285" s="2">
        <v>240.729996</v>
      </c>
      <c r="D285" s="2">
        <v>239.929993</v>
      </c>
      <c r="E285" s="2">
        <v>240.61000100000001</v>
      </c>
      <c r="F285" s="2">
        <v>235.04719499999999</v>
      </c>
      <c r="G285">
        <v>46927700</v>
      </c>
      <c r="H285" s="2">
        <f t="shared" si="8"/>
        <v>240.46500400000002</v>
      </c>
      <c r="I285">
        <f t="shared" si="9"/>
        <v>1.9375166666667572E-3</v>
      </c>
    </row>
    <row r="286" spans="1:9" x14ac:dyDescent="0.25">
      <c r="A286" s="1">
        <v>42878</v>
      </c>
      <c r="B286" s="2">
        <v>239.949997</v>
      </c>
      <c r="C286" s="2">
        <v>240.240005</v>
      </c>
      <c r="D286" s="2">
        <v>239.509995</v>
      </c>
      <c r="E286" s="2">
        <v>240.050003</v>
      </c>
      <c r="F286" s="2">
        <v>234.500137</v>
      </c>
      <c r="G286">
        <v>48341700</v>
      </c>
      <c r="H286" s="2">
        <f t="shared" si="8"/>
        <v>240</v>
      </c>
      <c r="I286">
        <f t="shared" si="9"/>
        <v>3.3025417135678263E-3</v>
      </c>
    </row>
    <row r="287" spans="1:9" x14ac:dyDescent="0.25">
      <c r="A287" s="1">
        <v>42877</v>
      </c>
      <c r="B287" s="2">
        <v>238.89999399999999</v>
      </c>
      <c r="C287" s="2">
        <v>239.71000699999999</v>
      </c>
      <c r="D287" s="2">
        <v>238.820007</v>
      </c>
      <c r="E287" s="2">
        <v>239.520004</v>
      </c>
      <c r="F287" s="2">
        <v>233.98237599999999</v>
      </c>
      <c r="G287">
        <v>61010600</v>
      </c>
      <c r="H287" s="2">
        <f t="shared" si="8"/>
        <v>239.20999899999998</v>
      </c>
      <c r="I287">
        <f t="shared" si="9"/>
        <v>5.8447523336977083E-3</v>
      </c>
    </row>
    <row r="288" spans="1:9" x14ac:dyDescent="0.25">
      <c r="A288" s="1">
        <v>42874</v>
      </c>
      <c r="B288" s="2">
        <v>237.33000200000001</v>
      </c>
      <c r="C288" s="2">
        <v>239.08000200000001</v>
      </c>
      <c r="D288" s="2">
        <v>237.270004</v>
      </c>
      <c r="E288" s="2">
        <v>238.30999800000001</v>
      </c>
      <c r="F288" s="2">
        <v>232.800354</v>
      </c>
      <c r="G288">
        <v>115011400</v>
      </c>
      <c r="H288" s="2">
        <f t="shared" si="8"/>
        <v>237.82</v>
      </c>
      <c r="I288">
        <f t="shared" si="9"/>
        <v>6.6455026455026168E-3</v>
      </c>
    </row>
    <row r="289" spans="1:9" x14ac:dyDescent="0.25">
      <c r="A289" s="1">
        <v>42873</v>
      </c>
      <c r="B289" s="2">
        <v>235.729996</v>
      </c>
      <c r="C289" s="2">
        <v>237.75</v>
      </c>
      <c r="D289" s="2">
        <v>235.429993</v>
      </c>
      <c r="E289" s="2">
        <v>236.770004</v>
      </c>
      <c r="F289" s="2">
        <v>231.29595900000001</v>
      </c>
      <c r="G289">
        <v>107047700</v>
      </c>
      <c r="H289" s="2">
        <f t="shared" si="8"/>
        <v>236.25</v>
      </c>
      <c r="I289">
        <f t="shared" si="9"/>
        <v>-7.1443768348405544E-3</v>
      </c>
    </row>
    <row r="290" spans="1:9" x14ac:dyDescent="0.25">
      <c r="A290" s="1">
        <v>42872</v>
      </c>
      <c r="B290" s="2">
        <v>240.08000200000001</v>
      </c>
      <c r="C290" s="2">
        <v>240.08000200000001</v>
      </c>
      <c r="D290" s="2">
        <v>235.75</v>
      </c>
      <c r="E290" s="2">
        <v>235.820007</v>
      </c>
      <c r="F290" s="2">
        <v>230.36792</v>
      </c>
      <c r="G290">
        <v>172174100</v>
      </c>
      <c r="H290" s="2">
        <f t="shared" si="8"/>
        <v>237.95000450000001</v>
      </c>
      <c r="I290">
        <f t="shared" si="9"/>
        <v>-1.0026610064015234E-2</v>
      </c>
    </row>
    <row r="291" spans="1:9" x14ac:dyDescent="0.25">
      <c r="A291" s="1">
        <v>42871</v>
      </c>
      <c r="B291" s="2">
        <v>240.63999899999999</v>
      </c>
      <c r="C291" s="2">
        <v>240.66999799999999</v>
      </c>
      <c r="D291" s="2">
        <v>239.63000500000001</v>
      </c>
      <c r="E291" s="2">
        <v>240.08000200000001</v>
      </c>
      <c r="F291" s="2">
        <v>234.529449</v>
      </c>
      <c r="G291">
        <v>51241800</v>
      </c>
      <c r="H291" s="2">
        <f t="shared" si="8"/>
        <v>240.36000050000001</v>
      </c>
      <c r="I291">
        <f t="shared" si="9"/>
        <v>1.9801092024920616E-3</v>
      </c>
    </row>
    <row r="292" spans="1:9" x14ac:dyDescent="0.25">
      <c r="A292" s="1">
        <v>42870</v>
      </c>
      <c r="B292" s="2">
        <v>239.470001</v>
      </c>
      <c r="C292" s="2">
        <v>240.44000199999999</v>
      </c>
      <c r="D292" s="2">
        <v>239.449997</v>
      </c>
      <c r="E292" s="2">
        <v>240.300003</v>
      </c>
      <c r="F292" s="2">
        <v>234.74437</v>
      </c>
      <c r="G292">
        <v>61918900</v>
      </c>
      <c r="H292" s="2">
        <f t="shared" si="8"/>
        <v>239.88500199999999</v>
      </c>
      <c r="I292">
        <f t="shared" si="9"/>
        <v>3.5559897681257482E-3</v>
      </c>
    </row>
    <row r="293" spans="1:9" x14ac:dyDescent="0.25">
      <c r="A293" s="1">
        <v>42867</v>
      </c>
      <c r="B293" s="2">
        <v>239.08999600000001</v>
      </c>
      <c r="C293" s="2">
        <v>239.429993</v>
      </c>
      <c r="D293" s="2">
        <v>238.66999799999999</v>
      </c>
      <c r="E293" s="2">
        <v>238.979996</v>
      </c>
      <c r="F293" s="2">
        <v>233.45486500000001</v>
      </c>
      <c r="G293">
        <v>53912700</v>
      </c>
      <c r="H293" s="2">
        <f t="shared" si="8"/>
        <v>239.03499600000001</v>
      </c>
      <c r="I293">
        <f t="shared" si="9"/>
        <v>-1.3786873286286976E-3</v>
      </c>
    </row>
    <row r="294" spans="1:9" x14ac:dyDescent="0.25">
      <c r="A294" s="1">
        <v>42866</v>
      </c>
      <c r="B294" s="2">
        <v>239.35000600000001</v>
      </c>
      <c r="C294" s="2">
        <v>239.570007</v>
      </c>
      <c r="D294" s="2">
        <v>238.13000500000001</v>
      </c>
      <c r="E294" s="2">
        <v>239.38000500000001</v>
      </c>
      <c r="F294" s="2">
        <v>233.84561199999999</v>
      </c>
      <c r="G294">
        <v>62358300</v>
      </c>
      <c r="H294" s="2">
        <f t="shared" si="8"/>
        <v>239.3650055</v>
      </c>
      <c r="I294">
        <f t="shared" si="9"/>
        <v>-1.1058360944686228E-3</v>
      </c>
    </row>
    <row r="295" spans="1:9" x14ac:dyDescent="0.25">
      <c r="A295" s="1">
        <v>42865</v>
      </c>
      <c r="B295" s="2">
        <v>239.38999899999999</v>
      </c>
      <c r="C295" s="2">
        <v>239.86999499999999</v>
      </c>
      <c r="D295" s="2">
        <v>239.14999399999999</v>
      </c>
      <c r="E295" s="2">
        <v>239.86999499999999</v>
      </c>
      <c r="F295" s="2">
        <v>234.32429500000001</v>
      </c>
      <c r="G295">
        <v>54293800</v>
      </c>
      <c r="H295" s="2">
        <f t="shared" si="8"/>
        <v>239.629997</v>
      </c>
      <c r="I295">
        <f t="shared" si="9"/>
        <v>-2.9206298992778807E-4</v>
      </c>
    </row>
    <row r="296" spans="1:9" x14ac:dyDescent="0.25">
      <c r="A296" s="1">
        <v>42864</v>
      </c>
      <c r="B296" s="2">
        <v>239.96000699999999</v>
      </c>
      <c r="C296" s="2">
        <v>240.19000199999999</v>
      </c>
      <c r="D296" s="2">
        <v>239.03999300000001</v>
      </c>
      <c r="E296" s="2">
        <v>239.44000199999999</v>
      </c>
      <c r="F296" s="2">
        <v>233.90425099999999</v>
      </c>
      <c r="G296">
        <v>51363200</v>
      </c>
      <c r="H296" s="2">
        <f t="shared" si="8"/>
        <v>239.70000449999998</v>
      </c>
      <c r="I296">
        <f t="shared" si="9"/>
        <v>-2.0848542826827471E-5</v>
      </c>
    </row>
    <row r="297" spans="1:9" x14ac:dyDescent="0.25">
      <c r="A297" s="1">
        <v>42863</v>
      </c>
      <c r="B297" s="2">
        <v>239.75</v>
      </c>
      <c r="C297" s="2">
        <v>239.91999799999999</v>
      </c>
      <c r="D297" s="2">
        <v>239.16999799999999</v>
      </c>
      <c r="E297" s="2">
        <v>239.66000399999999</v>
      </c>
      <c r="F297" s="2">
        <v>234.119156</v>
      </c>
      <c r="G297">
        <v>48385700</v>
      </c>
      <c r="H297" s="2">
        <f t="shared" si="8"/>
        <v>239.70500199999998</v>
      </c>
      <c r="I297">
        <f t="shared" si="9"/>
        <v>1.0858547914674016E-3</v>
      </c>
    </row>
    <row r="298" spans="1:9" x14ac:dyDescent="0.25">
      <c r="A298" s="1">
        <v>42860</v>
      </c>
      <c r="B298" s="2">
        <v>239.19000199999999</v>
      </c>
      <c r="C298" s="2">
        <v>239.720001</v>
      </c>
      <c r="D298" s="2">
        <v>238.679993</v>
      </c>
      <c r="E298" s="2">
        <v>239.699997</v>
      </c>
      <c r="F298" s="2">
        <v>234.15823399999999</v>
      </c>
      <c r="G298">
        <v>62001300</v>
      </c>
      <c r="H298" s="2">
        <f t="shared" si="8"/>
        <v>239.44499949999999</v>
      </c>
      <c r="I298">
        <f t="shared" si="9"/>
        <v>2.7220042466675645E-3</v>
      </c>
    </row>
    <row r="299" spans="1:9" x14ac:dyDescent="0.25">
      <c r="A299" s="1">
        <v>42859</v>
      </c>
      <c r="B299" s="2">
        <v>238.83000200000001</v>
      </c>
      <c r="C299" s="2">
        <v>238.91999799999999</v>
      </c>
      <c r="D299" s="2">
        <v>237.779999</v>
      </c>
      <c r="E299" s="2">
        <v>238.759995</v>
      </c>
      <c r="F299" s="2">
        <v>233.23996</v>
      </c>
      <c r="G299">
        <v>61462700</v>
      </c>
      <c r="H299" s="2">
        <f t="shared" si="8"/>
        <v>238.79499850000002</v>
      </c>
      <c r="I299">
        <f t="shared" si="9"/>
        <v>7.1240859088536287E-4</v>
      </c>
    </row>
    <row r="300" spans="1:9" x14ac:dyDescent="0.25">
      <c r="A300" s="1">
        <v>42858</v>
      </c>
      <c r="B300" s="2">
        <v>238.770004</v>
      </c>
      <c r="C300" s="2">
        <v>238.88000500000001</v>
      </c>
      <c r="D300" s="2">
        <v>237.699997</v>
      </c>
      <c r="E300" s="2">
        <v>238.479996</v>
      </c>
      <c r="F300" s="2">
        <v>232.966431</v>
      </c>
      <c r="G300">
        <v>73137700</v>
      </c>
      <c r="H300" s="2">
        <f t="shared" si="8"/>
        <v>238.625</v>
      </c>
      <c r="I300">
        <f t="shared" si="9"/>
        <v>-7.5375306212184339E-4</v>
      </c>
    </row>
    <row r="301" spans="1:9" x14ac:dyDescent="0.25">
      <c r="A301" s="1">
        <v>42857</v>
      </c>
      <c r="B301" s="2">
        <v>238.83999600000001</v>
      </c>
      <c r="C301" s="2">
        <v>238.979996</v>
      </c>
      <c r="D301" s="2">
        <v>238.300003</v>
      </c>
      <c r="E301" s="2">
        <v>238.770004</v>
      </c>
      <c r="F301" s="2">
        <v>233.249741</v>
      </c>
      <c r="G301">
        <v>57375700</v>
      </c>
      <c r="H301" s="2">
        <f t="shared" si="8"/>
        <v>238.80500000000001</v>
      </c>
      <c r="I301">
        <f t="shared" si="9"/>
        <v>5.2374310233874839E-4</v>
      </c>
    </row>
    <row r="302" spans="1:9" x14ac:dyDescent="0.25">
      <c r="A302" s="1">
        <v>42856</v>
      </c>
      <c r="B302" s="2">
        <v>238.679993</v>
      </c>
      <c r="C302" s="2">
        <v>239.16999799999999</v>
      </c>
      <c r="D302" s="2">
        <v>238.199997</v>
      </c>
      <c r="E302" s="2">
        <v>238.679993</v>
      </c>
      <c r="F302" s="2">
        <v>233.16180399999999</v>
      </c>
      <c r="G302">
        <v>66882500</v>
      </c>
      <c r="H302" s="2">
        <f t="shared" si="8"/>
        <v>238.679993</v>
      </c>
      <c r="I302">
        <f t="shared" si="9"/>
        <v>7.9665814748332514E-4</v>
      </c>
    </row>
    <row r="303" spans="1:9" x14ac:dyDescent="0.25">
      <c r="A303" s="1">
        <v>42853</v>
      </c>
      <c r="B303" s="2">
        <v>238.89999399999999</v>
      </c>
      <c r="C303" s="2">
        <v>238.929993</v>
      </c>
      <c r="D303" s="2">
        <v>237.929993</v>
      </c>
      <c r="E303" s="2">
        <v>238.08000200000001</v>
      </c>
      <c r="F303" s="2">
        <v>232.575684</v>
      </c>
      <c r="G303">
        <v>53247400</v>
      </c>
      <c r="H303" s="2">
        <f t="shared" si="8"/>
        <v>238.48999800000001</v>
      </c>
      <c r="I303">
        <f t="shared" si="9"/>
        <v>-8.1700565982339578E-4</v>
      </c>
    </row>
    <row r="304" spans="1:9" x14ac:dyDescent="0.25">
      <c r="A304" s="1">
        <v>42852</v>
      </c>
      <c r="B304" s="2">
        <v>238.770004</v>
      </c>
      <c r="C304" s="2">
        <v>238.949997</v>
      </c>
      <c r="D304" s="2">
        <v>237.979996</v>
      </c>
      <c r="E304" s="2">
        <v>238.60000600000001</v>
      </c>
      <c r="F304" s="2">
        <v>233.083664</v>
      </c>
      <c r="G304">
        <v>57410300</v>
      </c>
      <c r="H304" s="2">
        <f t="shared" si="8"/>
        <v>238.68500499999999</v>
      </c>
      <c r="I304">
        <f t="shared" si="9"/>
        <v>9.645866318811439E-4</v>
      </c>
    </row>
    <row r="305" spans="1:9" x14ac:dyDescent="0.25">
      <c r="A305" s="1">
        <v>42851</v>
      </c>
      <c r="B305" s="2">
        <v>238.509995</v>
      </c>
      <c r="C305" s="2">
        <v>239.529999</v>
      </c>
      <c r="D305" s="2">
        <v>238.35000600000001</v>
      </c>
      <c r="E305" s="2">
        <v>238.39999399999999</v>
      </c>
      <c r="F305" s="2">
        <v>232.88827499999999</v>
      </c>
      <c r="G305">
        <v>84702500</v>
      </c>
      <c r="H305" s="2">
        <f t="shared" si="8"/>
        <v>238.4549945</v>
      </c>
      <c r="I305">
        <f t="shared" si="9"/>
        <v>9.4442764007258474E-4</v>
      </c>
    </row>
    <row r="306" spans="1:9" x14ac:dyDescent="0.25">
      <c r="A306" s="1">
        <v>42850</v>
      </c>
      <c r="B306" s="2">
        <v>237.91000399999999</v>
      </c>
      <c r="C306" s="2">
        <v>238.949997</v>
      </c>
      <c r="D306" s="2">
        <v>237.80999800000001</v>
      </c>
      <c r="E306" s="2">
        <v>238.550003</v>
      </c>
      <c r="F306" s="2">
        <v>233.03482099999999</v>
      </c>
      <c r="G306">
        <v>76698300</v>
      </c>
      <c r="H306" s="2">
        <f t="shared" si="8"/>
        <v>238.23000350000001</v>
      </c>
      <c r="I306">
        <f t="shared" si="9"/>
        <v>4.4482260778624747E-3</v>
      </c>
    </row>
    <row r="307" spans="1:9" x14ac:dyDescent="0.25">
      <c r="A307" s="1">
        <v>42849</v>
      </c>
      <c r="B307" s="2">
        <v>237.179993</v>
      </c>
      <c r="C307" s="2">
        <v>237.41000399999999</v>
      </c>
      <c r="D307" s="2">
        <v>234.55999800000001</v>
      </c>
      <c r="E307" s="2">
        <v>237.16999799999999</v>
      </c>
      <c r="F307" s="2">
        <v>231.686722</v>
      </c>
      <c r="G307">
        <v>119209900</v>
      </c>
      <c r="H307" s="2">
        <f t="shared" si="8"/>
        <v>237.17499549999999</v>
      </c>
      <c r="I307">
        <f t="shared" si="9"/>
        <v>9.5990018695640087E-3</v>
      </c>
    </row>
    <row r="308" spans="1:9" x14ac:dyDescent="0.25">
      <c r="A308" s="1">
        <v>42846</v>
      </c>
      <c r="B308" s="2">
        <v>235.25</v>
      </c>
      <c r="C308" s="2">
        <v>235.30999800000001</v>
      </c>
      <c r="D308" s="2">
        <v>234.13000500000001</v>
      </c>
      <c r="E308" s="2">
        <v>234.58999600000001</v>
      </c>
      <c r="F308" s="2">
        <v>229.16635099999999</v>
      </c>
      <c r="G308">
        <v>110389800</v>
      </c>
      <c r="H308" s="2">
        <f t="shared" si="8"/>
        <v>234.91999800000002</v>
      </c>
      <c r="I308">
        <f t="shared" si="9"/>
        <v>7.4550258249384091E-4</v>
      </c>
    </row>
    <row r="309" spans="1:9" x14ac:dyDescent="0.25">
      <c r="A309" s="1">
        <v>42845</v>
      </c>
      <c r="B309" s="2">
        <v>234.14999399999999</v>
      </c>
      <c r="C309" s="2">
        <v>235.85000600000001</v>
      </c>
      <c r="D309" s="2">
        <v>233.779999</v>
      </c>
      <c r="E309" s="2">
        <v>235.33999600000001</v>
      </c>
      <c r="F309" s="2">
        <v>229.899033</v>
      </c>
      <c r="G309">
        <v>92572200</v>
      </c>
      <c r="H309" s="2">
        <f t="shared" si="8"/>
        <v>234.74499500000002</v>
      </c>
      <c r="I309">
        <f t="shared" si="9"/>
        <v>3.2694759816718462E-3</v>
      </c>
    </row>
    <row r="310" spans="1:9" x14ac:dyDescent="0.25">
      <c r="A310" s="1">
        <v>42844</v>
      </c>
      <c r="B310" s="2">
        <v>234.520004</v>
      </c>
      <c r="C310" s="2">
        <v>234.949997</v>
      </c>
      <c r="D310" s="2">
        <v>233.179993</v>
      </c>
      <c r="E310" s="2">
        <v>233.44000199999999</v>
      </c>
      <c r="F310" s="2">
        <v>228.04295300000001</v>
      </c>
      <c r="G310">
        <v>68699900</v>
      </c>
      <c r="H310" s="2">
        <f t="shared" si="8"/>
        <v>233.98000300000001</v>
      </c>
      <c r="I310">
        <f t="shared" si="9"/>
        <v>7.9131290909832924E-4</v>
      </c>
    </row>
    <row r="311" spans="1:9" x14ac:dyDescent="0.25">
      <c r="A311" s="1">
        <v>42843</v>
      </c>
      <c r="B311" s="2">
        <v>233.720001</v>
      </c>
      <c r="C311" s="2">
        <v>234.490005</v>
      </c>
      <c r="D311" s="2">
        <v>233.08000200000001</v>
      </c>
      <c r="E311" s="2">
        <v>233.86999499999999</v>
      </c>
      <c r="F311" s="2">
        <v>228.46298200000001</v>
      </c>
      <c r="G311">
        <v>83225800</v>
      </c>
      <c r="H311" s="2">
        <f t="shared" si="8"/>
        <v>233.79499799999999</v>
      </c>
      <c r="I311">
        <f t="shared" si="9"/>
        <v>-1.9246492999559298E-4</v>
      </c>
    </row>
    <row r="312" spans="1:9" x14ac:dyDescent="0.25">
      <c r="A312" s="1">
        <v>42842</v>
      </c>
      <c r="B312" s="2">
        <v>233.11000100000001</v>
      </c>
      <c r="C312" s="2">
        <v>234.570007</v>
      </c>
      <c r="D312" s="2">
        <v>232.88000500000001</v>
      </c>
      <c r="E312" s="2">
        <v>234.570007</v>
      </c>
      <c r="F312" s="2">
        <v>229.14683500000001</v>
      </c>
      <c r="G312">
        <v>68405400</v>
      </c>
      <c r="H312" s="2">
        <f t="shared" si="8"/>
        <v>233.84000400000002</v>
      </c>
      <c r="I312">
        <f t="shared" si="9"/>
        <v>3.2822353742217383E-3</v>
      </c>
    </row>
    <row r="313" spans="1:9" x14ac:dyDescent="0.25">
      <c r="A313" s="1">
        <v>42838</v>
      </c>
      <c r="B313" s="2">
        <v>233.63999899999999</v>
      </c>
      <c r="C313" s="2">
        <v>234.490005</v>
      </c>
      <c r="D313" s="2">
        <v>232.509995</v>
      </c>
      <c r="E313" s="2">
        <v>232.509995</v>
      </c>
      <c r="F313" s="2">
        <v>227.13445999999999</v>
      </c>
      <c r="G313">
        <v>92880400</v>
      </c>
      <c r="H313" s="2">
        <f t="shared" si="8"/>
        <v>233.074997</v>
      </c>
      <c r="I313">
        <f t="shared" si="9"/>
        <v>-5.5891161500170976E-3</v>
      </c>
    </row>
    <row r="314" spans="1:9" x14ac:dyDescent="0.25">
      <c r="A314" s="1">
        <v>42837</v>
      </c>
      <c r="B314" s="2">
        <v>234.740005</v>
      </c>
      <c r="C314" s="2">
        <v>234.96000699999999</v>
      </c>
      <c r="D314" s="2">
        <v>233.770004</v>
      </c>
      <c r="E314" s="2">
        <v>234.029999</v>
      </c>
      <c r="F314" s="2">
        <v>228.61930799999999</v>
      </c>
      <c r="G314">
        <v>81864400</v>
      </c>
      <c r="H314" s="2">
        <f t="shared" si="8"/>
        <v>234.38500199999999</v>
      </c>
      <c r="I314">
        <f t="shared" si="9"/>
        <v>-2.53210490309147E-3</v>
      </c>
    </row>
    <row r="315" spans="1:9" x14ac:dyDescent="0.25">
      <c r="A315" s="1">
        <v>42836</v>
      </c>
      <c r="B315" s="2">
        <v>234.89999399999999</v>
      </c>
      <c r="C315" s="2">
        <v>235.179993</v>
      </c>
      <c r="D315" s="2">
        <v>233.33999600000001</v>
      </c>
      <c r="E315" s="2">
        <v>235.05999800000001</v>
      </c>
      <c r="F315" s="2">
        <v>229.62550400000001</v>
      </c>
      <c r="G315">
        <v>88045300</v>
      </c>
      <c r="H315" s="2">
        <f t="shared" si="8"/>
        <v>234.979996</v>
      </c>
      <c r="I315">
        <f t="shared" si="9"/>
        <v>-1.5721372524250372E-3</v>
      </c>
    </row>
    <row r="316" spans="1:9" x14ac:dyDescent="0.25">
      <c r="A316" s="1">
        <v>42835</v>
      </c>
      <c r="B316" s="2">
        <v>235.36000100000001</v>
      </c>
      <c r="C316" s="2">
        <v>236.259995</v>
      </c>
      <c r="D316" s="2">
        <v>234.729996</v>
      </c>
      <c r="E316" s="2">
        <v>235.33999600000001</v>
      </c>
      <c r="F316" s="2">
        <v>229.899033</v>
      </c>
      <c r="G316">
        <v>67615300</v>
      </c>
      <c r="H316" s="2">
        <f t="shared" si="8"/>
        <v>235.34999850000003</v>
      </c>
      <c r="I316">
        <f t="shared" si="9"/>
        <v>7.4413948484600785E-4</v>
      </c>
    </row>
    <row r="317" spans="1:9" x14ac:dyDescent="0.25">
      <c r="A317" s="1">
        <v>42832</v>
      </c>
      <c r="B317" s="2">
        <v>235.14999399999999</v>
      </c>
      <c r="C317" s="2">
        <v>236</v>
      </c>
      <c r="D317" s="2">
        <v>234.63999899999999</v>
      </c>
      <c r="E317" s="2">
        <v>235.199997</v>
      </c>
      <c r="F317" s="2">
        <v>229.76226800000001</v>
      </c>
      <c r="G317">
        <v>74412300</v>
      </c>
      <c r="H317" s="2">
        <f t="shared" si="8"/>
        <v>235.17499549999999</v>
      </c>
      <c r="I317">
        <f t="shared" si="9"/>
        <v>-6.3805858550051666E-5</v>
      </c>
    </row>
    <row r="318" spans="1:9" x14ac:dyDescent="0.25">
      <c r="A318" s="1">
        <v>42831</v>
      </c>
      <c r="B318" s="2">
        <v>234.94000199999999</v>
      </c>
      <c r="C318" s="2">
        <v>236.03999300000001</v>
      </c>
      <c r="D318" s="2">
        <v>234.429993</v>
      </c>
      <c r="E318" s="2">
        <v>235.44000199999999</v>
      </c>
      <c r="F318" s="2">
        <v>229.996735</v>
      </c>
      <c r="G318">
        <v>69135800</v>
      </c>
      <c r="H318" s="2">
        <f t="shared" si="8"/>
        <v>235.19000199999999</v>
      </c>
      <c r="I318">
        <f t="shared" si="9"/>
        <v>-1.4011336795320896E-3</v>
      </c>
    </row>
    <row r="319" spans="1:9" x14ac:dyDescent="0.25">
      <c r="A319" s="1">
        <v>42830</v>
      </c>
      <c r="B319" s="2">
        <v>236.259995</v>
      </c>
      <c r="C319" s="2">
        <v>237.38999899999999</v>
      </c>
      <c r="D319" s="2">
        <v>234.53999300000001</v>
      </c>
      <c r="E319" s="2">
        <v>234.779999</v>
      </c>
      <c r="F319" s="2">
        <v>229.35199</v>
      </c>
      <c r="G319">
        <v>108800600</v>
      </c>
      <c r="H319" s="2">
        <f t="shared" si="8"/>
        <v>235.51999699999999</v>
      </c>
      <c r="I319">
        <f t="shared" si="9"/>
        <v>1.1902695221072703E-3</v>
      </c>
    </row>
    <row r="320" spans="1:9" x14ac:dyDescent="0.25">
      <c r="A320" s="1">
        <v>42829</v>
      </c>
      <c r="B320" s="2">
        <v>235</v>
      </c>
      <c r="C320" s="2">
        <v>235.58000200000001</v>
      </c>
      <c r="D320" s="2">
        <v>234.55999800000001</v>
      </c>
      <c r="E320" s="2">
        <v>235.479996</v>
      </c>
      <c r="F320" s="2">
        <v>230.035797</v>
      </c>
      <c r="G320">
        <v>56466200</v>
      </c>
      <c r="H320" s="2">
        <f t="shared" si="8"/>
        <v>235.23999800000001</v>
      </c>
      <c r="I320">
        <f t="shared" si="9"/>
        <v>-1.3796807528740492E-3</v>
      </c>
    </row>
    <row r="321" spans="1:9" x14ac:dyDescent="0.25">
      <c r="A321" s="1">
        <v>42828</v>
      </c>
      <c r="B321" s="2">
        <v>235.800003</v>
      </c>
      <c r="C321" s="2">
        <v>236.029999</v>
      </c>
      <c r="D321" s="2">
        <v>233.91000399999999</v>
      </c>
      <c r="E321" s="2">
        <v>235.33000200000001</v>
      </c>
      <c r="F321" s="2">
        <v>229.88926699999999</v>
      </c>
      <c r="G321">
        <v>85546500</v>
      </c>
      <c r="H321" s="2">
        <f t="shared" si="8"/>
        <v>235.56500249999999</v>
      </c>
      <c r="I321">
        <f t="shared" si="9"/>
        <v>-1.0813205009781329E-3</v>
      </c>
    </row>
    <row r="322" spans="1:9" x14ac:dyDescent="0.25">
      <c r="A322" s="1">
        <v>42825</v>
      </c>
      <c r="B322" s="2">
        <v>235.89999399999999</v>
      </c>
      <c r="C322" s="2">
        <v>236.509995</v>
      </c>
      <c r="D322" s="2">
        <v>235.679993</v>
      </c>
      <c r="E322" s="2">
        <v>235.740005</v>
      </c>
      <c r="F322" s="2">
        <v>230.28978000000001</v>
      </c>
      <c r="G322">
        <v>73733100</v>
      </c>
      <c r="H322" s="2">
        <f t="shared" ref="H322:H385" si="10">AVERAGE(B322,E322)</f>
        <v>235.81999949999999</v>
      </c>
      <c r="I322">
        <f t="shared" si="9"/>
        <v>-2.543560317240829E-4</v>
      </c>
    </row>
    <row r="323" spans="1:9" x14ac:dyDescent="0.25">
      <c r="A323" s="1">
        <v>42824</v>
      </c>
      <c r="B323" s="2">
        <v>235.470001</v>
      </c>
      <c r="C323" s="2">
        <v>236.520004</v>
      </c>
      <c r="D323" s="2">
        <v>235.270004</v>
      </c>
      <c r="E323" s="2">
        <v>236.28999300000001</v>
      </c>
      <c r="F323" s="2">
        <v>230.827057</v>
      </c>
      <c r="G323">
        <v>56737900</v>
      </c>
      <c r="H323" s="2">
        <f t="shared" si="10"/>
        <v>235.879997</v>
      </c>
      <c r="I323">
        <f t="shared" ref="I323:I386" si="11">(H323-H324)/H324</f>
        <v>2.6140650016537913E-3</v>
      </c>
    </row>
    <row r="324" spans="1:9" x14ac:dyDescent="0.25">
      <c r="A324" s="1">
        <v>42823</v>
      </c>
      <c r="B324" s="2">
        <v>234.990005</v>
      </c>
      <c r="C324" s="2">
        <v>235.80999800000001</v>
      </c>
      <c r="D324" s="2">
        <v>234.729996</v>
      </c>
      <c r="E324" s="2">
        <v>235.53999300000001</v>
      </c>
      <c r="F324" s="2">
        <v>230.094391</v>
      </c>
      <c r="G324">
        <v>61950400</v>
      </c>
      <c r="H324" s="2">
        <f t="shared" si="10"/>
        <v>235.26499899999999</v>
      </c>
      <c r="I324">
        <f t="shared" si="11"/>
        <v>4.140051973920489E-3</v>
      </c>
    </row>
    <row r="325" spans="1:9" x14ac:dyDescent="0.25">
      <c r="A325" s="1">
        <v>42822</v>
      </c>
      <c r="B325" s="2">
        <v>233.270004</v>
      </c>
      <c r="C325" s="2">
        <v>235.80999800000001</v>
      </c>
      <c r="D325" s="2">
        <v>233.13999899999999</v>
      </c>
      <c r="E325" s="2">
        <v>235.320007</v>
      </c>
      <c r="F325" s="2">
        <v>229.879501</v>
      </c>
      <c r="G325">
        <v>93483900</v>
      </c>
      <c r="H325" s="2">
        <f t="shared" si="10"/>
        <v>234.2950055</v>
      </c>
      <c r="I325">
        <f t="shared" si="11"/>
        <v>6.5299604303716988E-3</v>
      </c>
    </row>
    <row r="326" spans="1:9" x14ac:dyDescent="0.25">
      <c r="A326" s="1">
        <v>42821</v>
      </c>
      <c r="B326" s="2">
        <v>231.929993</v>
      </c>
      <c r="C326" s="2">
        <v>233.91999799999999</v>
      </c>
      <c r="D326" s="2">
        <v>231.61000100000001</v>
      </c>
      <c r="E326" s="2">
        <v>233.61999499999999</v>
      </c>
      <c r="F326" s="2">
        <v>228.218796</v>
      </c>
      <c r="G326">
        <v>87454500</v>
      </c>
      <c r="H326" s="2">
        <f t="shared" si="10"/>
        <v>232.77499399999999</v>
      </c>
      <c r="I326">
        <f t="shared" si="11"/>
        <v>-5.7449555047203917E-3</v>
      </c>
    </row>
    <row r="327" spans="1:9" x14ac:dyDescent="0.25">
      <c r="A327" s="1">
        <v>42818</v>
      </c>
      <c r="B327" s="2">
        <v>234.38000500000001</v>
      </c>
      <c r="C327" s="2">
        <v>235.03999300000001</v>
      </c>
      <c r="D327" s="2">
        <v>232.96000699999999</v>
      </c>
      <c r="E327" s="2">
        <v>233.86000100000001</v>
      </c>
      <c r="F327" s="2">
        <v>228.453262</v>
      </c>
      <c r="G327">
        <v>112504900</v>
      </c>
      <c r="H327" s="2">
        <f t="shared" si="10"/>
        <v>234.120003</v>
      </c>
      <c r="I327">
        <f t="shared" si="11"/>
        <v>-1.4945655719272809E-4</v>
      </c>
    </row>
    <row r="328" spans="1:9" x14ac:dyDescent="0.25">
      <c r="A328" s="1">
        <v>42817</v>
      </c>
      <c r="B328" s="2">
        <v>234.279999</v>
      </c>
      <c r="C328" s="2">
        <v>235.33999600000001</v>
      </c>
      <c r="D328" s="2">
        <v>233.60000600000001</v>
      </c>
      <c r="E328" s="2">
        <v>234.029999</v>
      </c>
      <c r="F328" s="2">
        <v>228.61930799999999</v>
      </c>
      <c r="G328">
        <v>100410300</v>
      </c>
      <c r="H328" s="2">
        <f t="shared" si="10"/>
        <v>234.154999</v>
      </c>
      <c r="I328">
        <f t="shared" si="11"/>
        <v>5.5548552149032573E-4</v>
      </c>
    </row>
    <row r="329" spans="1:9" x14ac:dyDescent="0.25">
      <c r="A329" s="1">
        <v>42816</v>
      </c>
      <c r="B329" s="2">
        <v>233.770004</v>
      </c>
      <c r="C329" s="2">
        <v>234.61000100000001</v>
      </c>
      <c r="D329" s="2">
        <v>233.050003</v>
      </c>
      <c r="E329" s="2">
        <v>234.279999</v>
      </c>
      <c r="F329" s="2">
        <v>228.86352500000001</v>
      </c>
      <c r="G329">
        <v>97569200</v>
      </c>
      <c r="H329" s="2">
        <f t="shared" si="10"/>
        <v>234.0250015</v>
      </c>
      <c r="I329">
        <f t="shared" si="11"/>
        <v>-6.6850467318657313E-3</v>
      </c>
    </row>
    <row r="330" spans="1:9" x14ac:dyDescent="0.25">
      <c r="A330" s="1">
        <v>42815</v>
      </c>
      <c r="B330" s="2">
        <v>237.470001</v>
      </c>
      <c r="C330" s="2">
        <v>237.61000100000001</v>
      </c>
      <c r="D330" s="2">
        <v>233.58000200000001</v>
      </c>
      <c r="E330" s="2">
        <v>233.729996</v>
      </c>
      <c r="F330" s="2">
        <v>228.326233</v>
      </c>
      <c r="G330">
        <v>131809300</v>
      </c>
      <c r="H330" s="2">
        <f t="shared" si="10"/>
        <v>235.5999985</v>
      </c>
      <c r="I330">
        <f t="shared" si="11"/>
        <v>-5.4875601172168159E-3</v>
      </c>
    </row>
    <row r="331" spans="1:9" x14ac:dyDescent="0.25">
      <c r="A331" s="1">
        <v>42814</v>
      </c>
      <c r="B331" s="2">
        <v>237.029999</v>
      </c>
      <c r="C331" s="2">
        <v>237.36000100000001</v>
      </c>
      <c r="D331" s="2">
        <v>236.320007</v>
      </c>
      <c r="E331" s="2">
        <v>236.770004</v>
      </c>
      <c r="F331" s="2">
        <v>231.29595900000001</v>
      </c>
      <c r="G331">
        <v>52537000</v>
      </c>
      <c r="H331" s="2">
        <f t="shared" si="10"/>
        <v>236.9000015</v>
      </c>
      <c r="I331">
        <f t="shared" si="11"/>
        <v>-2.0641054847804815E-3</v>
      </c>
    </row>
    <row r="332" spans="1:9" x14ac:dyDescent="0.25">
      <c r="A332" s="1">
        <v>42811</v>
      </c>
      <c r="B332" s="2">
        <v>237.75</v>
      </c>
      <c r="C332" s="2">
        <v>237.970001</v>
      </c>
      <c r="D332" s="2">
        <v>237.029999</v>
      </c>
      <c r="E332" s="2">
        <v>237.029999</v>
      </c>
      <c r="F332" s="2">
        <v>231.54995700000001</v>
      </c>
      <c r="G332">
        <v>89002100</v>
      </c>
      <c r="H332" s="2">
        <f t="shared" si="10"/>
        <v>237.38999949999999</v>
      </c>
      <c r="I332">
        <f t="shared" si="11"/>
        <v>-5.8837036320927467E-3</v>
      </c>
    </row>
    <row r="333" spans="1:9" x14ac:dyDescent="0.25">
      <c r="A333" s="1">
        <v>42810</v>
      </c>
      <c r="B333" s="2">
        <v>239.11000100000001</v>
      </c>
      <c r="C333" s="2">
        <v>239.199997</v>
      </c>
      <c r="D333" s="2">
        <v>238.10000600000001</v>
      </c>
      <c r="E333" s="2">
        <v>238.479996</v>
      </c>
      <c r="F333" s="2">
        <v>231.95730599999999</v>
      </c>
      <c r="G333">
        <v>78344000</v>
      </c>
      <c r="H333" s="2">
        <f t="shared" si="10"/>
        <v>238.79499850000002</v>
      </c>
      <c r="I333">
        <f t="shared" si="11"/>
        <v>2.266483413427741E-3</v>
      </c>
    </row>
    <row r="334" spans="1:9" x14ac:dyDescent="0.25">
      <c r="A334" s="1">
        <v>42809</v>
      </c>
      <c r="B334" s="2">
        <v>237.55999800000001</v>
      </c>
      <c r="C334" s="2">
        <v>239.44000199999999</v>
      </c>
      <c r="D334" s="2">
        <v>237.28999300000001</v>
      </c>
      <c r="E334" s="2">
        <v>238.949997</v>
      </c>
      <c r="F334" s="2">
        <v>232.41445899999999</v>
      </c>
      <c r="G334">
        <v>96081800</v>
      </c>
      <c r="H334" s="2">
        <f t="shared" si="10"/>
        <v>238.2549975</v>
      </c>
      <c r="I334">
        <f t="shared" si="11"/>
        <v>5.1257341938799111E-3</v>
      </c>
    </row>
    <row r="335" spans="1:9" x14ac:dyDescent="0.25">
      <c r="A335" s="1">
        <v>42808</v>
      </c>
      <c r="B335" s="2">
        <v>237.179993</v>
      </c>
      <c r="C335" s="2">
        <v>237.240005</v>
      </c>
      <c r="D335" s="2">
        <v>236.19000199999999</v>
      </c>
      <c r="E335" s="2">
        <v>236.89999399999999</v>
      </c>
      <c r="F335" s="2">
        <v>230.42053200000001</v>
      </c>
      <c r="G335">
        <v>59880800</v>
      </c>
      <c r="H335" s="2">
        <f t="shared" si="10"/>
        <v>237.03999349999998</v>
      </c>
      <c r="I335">
        <f t="shared" si="11"/>
        <v>-2.839547398937466E-3</v>
      </c>
    </row>
    <row r="336" spans="1:9" x14ac:dyDescent="0.25">
      <c r="A336" s="1">
        <v>42807</v>
      </c>
      <c r="B336" s="2">
        <v>237.61999499999999</v>
      </c>
      <c r="C336" s="2">
        <v>237.86000100000001</v>
      </c>
      <c r="D336" s="2">
        <v>237.240005</v>
      </c>
      <c r="E336" s="2">
        <v>237.80999800000001</v>
      </c>
      <c r="F336" s="2">
        <v>231.30564899999999</v>
      </c>
      <c r="G336">
        <v>57256800</v>
      </c>
      <c r="H336" s="2">
        <f t="shared" si="10"/>
        <v>237.71499649999998</v>
      </c>
      <c r="I336">
        <f t="shared" si="11"/>
        <v>-4.8355968243979716E-4</v>
      </c>
    </row>
    <row r="337" spans="1:9" x14ac:dyDescent="0.25">
      <c r="A337" s="1">
        <v>42804</v>
      </c>
      <c r="B337" s="2">
        <v>237.970001</v>
      </c>
      <c r="C337" s="2">
        <v>238.020004</v>
      </c>
      <c r="D337" s="2">
        <v>236.58999600000001</v>
      </c>
      <c r="E337" s="2">
        <v>237.69000199999999</v>
      </c>
      <c r="F337" s="2">
        <v>231.18893399999999</v>
      </c>
      <c r="G337">
        <v>81991700</v>
      </c>
      <c r="H337" s="2">
        <f t="shared" si="10"/>
        <v>237.83000149999998</v>
      </c>
      <c r="I337">
        <f t="shared" si="11"/>
        <v>4.434506733822465E-3</v>
      </c>
    </row>
    <row r="338" spans="1:9" x14ac:dyDescent="0.25">
      <c r="A338" s="1">
        <v>42803</v>
      </c>
      <c r="B338" s="2">
        <v>236.699997</v>
      </c>
      <c r="C338" s="2">
        <v>237.240005</v>
      </c>
      <c r="D338" s="2">
        <v>235.740005</v>
      </c>
      <c r="E338" s="2">
        <v>236.86000100000001</v>
      </c>
      <c r="F338" s="2">
        <v>230.38163800000001</v>
      </c>
      <c r="G338">
        <v>90683900</v>
      </c>
      <c r="H338" s="2">
        <f t="shared" si="10"/>
        <v>236.779999</v>
      </c>
      <c r="I338">
        <f t="shared" si="11"/>
        <v>-7.1744250750082326E-4</v>
      </c>
    </row>
    <row r="339" spans="1:9" x14ac:dyDescent="0.25">
      <c r="A339" s="1">
        <v>42802</v>
      </c>
      <c r="B339" s="2">
        <v>237.33999600000001</v>
      </c>
      <c r="C339" s="2">
        <v>237.63999899999999</v>
      </c>
      <c r="D339" s="2">
        <v>236.39999399999999</v>
      </c>
      <c r="E339" s="2">
        <v>236.55999800000001</v>
      </c>
      <c r="F339" s="2">
        <v>230.08982800000001</v>
      </c>
      <c r="G339">
        <v>78168800</v>
      </c>
      <c r="H339" s="2">
        <f t="shared" si="10"/>
        <v>236.949997</v>
      </c>
      <c r="I339">
        <f t="shared" si="11"/>
        <v>-9.6974238770190639E-4</v>
      </c>
    </row>
    <row r="340" spans="1:9" x14ac:dyDescent="0.25">
      <c r="A340" s="1">
        <v>42801</v>
      </c>
      <c r="B340" s="2">
        <v>237.36000100000001</v>
      </c>
      <c r="C340" s="2">
        <v>237.770004</v>
      </c>
      <c r="D340" s="2">
        <v>236.759995</v>
      </c>
      <c r="E340" s="2">
        <v>237</v>
      </c>
      <c r="F340" s="2">
        <v>230.517807</v>
      </c>
      <c r="G340">
        <v>65103700</v>
      </c>
      <c r="H340" s="2">
        <f t="shared" si="10"/>
        <v>237.18000050000001</v>
      </c>
      <c r="I340">
        <f t="shared" si="11"/>
        <v>-1.7886954977360304E-3</v>
      </c>
    </row>
    <row r="341" spans="1:9" x14ac:dyDescent="0.25">
      <c r="A341" s="1">
        <v>42800</v>
      </c>
      <c r="B341" s="2">
        <v>237.5</v>
      </c>
      <c r="C341" s="2">
        <v>238.11999499999999</v>
      </c>
      <c r="D341" s="2">
        <v>237.009995</v>
      </c>
      <c r="E341" s="2">
        <v>237.71000699999999</v>
      </c>
      <c r="F341" s="2">
        <v>231.20838900000001</v>
      </c>
      <c r="G341">
        <v>55391500</v>
      </c>
      <c r="H341" s="2">
        <f t="shared" si="10"/>
        <v>237.60500350000001</v>
      </c>
      <c r="I341">
        <f t="shared" si="11"/>
        <v>-2.8955475599197564E-3</v>
      </c>
    </row>
    <row r="342" spans="1:9" x14ac:dyDescent="0.25">
      <c r="A342" s="1">
        <v>42797</v>
      </c>
      <c r="B342" s="2">
        <v>238.16999799999999</v>
      </c>
      <c r="C342" s="2">
        <v>238.61000100000001</v>
      </c>
      <c r="D342" s="2">
        <v>237.729996</v>
      </c>
      <c r="E342" s="2">
        <v>238.41999799999999</v>
      </c>
      <c r="F342" s="2">
        <v>231.898956</v>
      </c>
      <c r="G342">
        <v>81974300</v>
      </c>
      <c r="H342" s="2">
        <f t="shared" si="10"/>
        <v>238.29499799999999</v>
      </c>
      <c r="I342">
        <f t="shared" si="11"/>
        <v>-2.5950777364541684E-3</v>
      </c>
    </row>
    <row r="343" spans="1:9" x14ac:dyDescent="0.25">
      <c r="A343" s="1">
        <v>42796</v>
      </c>
      <c r="B343" s="2">
        <v>239.55999800000001</v>
      </c>
      <c r="C343" s="2">
        <v>239.570007</v>
      </c>
      <c r="D343" s="2">
        <v>238.21000699999999</v>
      </c>
      <c r="E343" s="2">
        <v>238.270004</v>
      </c>
      <c r="F343" s="2">
        <v>231.75306699999999</v>
      </c>
      <c r="G343">
        <v>70246000</v>
      </c>
      <c r="H343" s="2">
        <f t="shared" si="10"/>
        <v>238.91500100000002</v>
      </c>
      <c r="I343">
        <f t="shared" si="11"/>
        <v>-7.1103582705313989E-4</v>
      </c>
    </row>
    <row r="344" spans="1:9" x14ac:dyDescent="0.25">
      <c r="A344" s="1">
        <v>42795</v>
      </c>
      <c r="B344" s="2">
        <v>238.38999899999999</v>
      </c>
      <c r="C344" s="2">
        <v>240.320007</v>
      </c>
      <c r="D344" s="2">
        <v>238.36999499999999</v>
      </c>
      <c r="E344" s="2">
        <v>239.779999</v>
      </c>
      <c r="F344" s="2">
        <v>233.221756</v>
      </c>
      <c r="G344">
        <v>149158200</v>
      </c>
      <c r="H344" s="2">
        <f t="shared" si="10"/>
        <v>239.08499899999998</v>
      </c>
      <c r="I344">
        <f t="shared" si="11"/>
        <v>1.0631100753753807E-2</v>
      </c>
    </row>
    <row r="345" spans="1:9" x14ac:dyDescent="0.25">
      <c r="A345" s="1">
        <v>42794</v>
      </c>
      <c r="B345" s="2">
        <v>236.66999799999999</v>
      </c>
      <c r="C345" s="2">
        <v>236.949997</v>
      </c>
      <c r="D345" s="2">
        <v>236.020004</v>
      </c>
      <c r="E345" s="2">
        <v>236.470001</v>
      </c>
      <c r="F345" s="2">
        <v>230.00230400000001</v>
      </c>
      <c r="G345">
        <v>96961900</v>
      </c>
      <c r="H345" s="2">
        <f t="shared" si="10"/>
        <v>236.56999949999999</v>
      </c>
      <c r="I345">
        <f t="shared" si="11"/>
        <v>-1.2876010554089944E-3</v>
      </c>
    </row>
    <row r="346" spans="1:9" x14ac:dyDescent="0.25">
      <c r="A346" s="1">
        <v>42793</v>
      </c>
      <c r="B346" s="2">
        <v>236.63999899999999</v>
      </c>
      <c r="C346" s="2">
        <v>237.30999800000001</v>
      </c>
      <c r="D346" s="2">
        <v>236.35000600000001</v>
      </c>
      <c r="E346" s="2">
        <v>237.11000100000001</v>
      </c>
      <c r="F346" s="2">
        <v>230.62477100000001</v>
      </c>
      <c r="G346">
        <v>56515400</v>
      </c>
      <c r="H346" s="2">
        <f t="shared" si="10"/>
        <v>236.875</v>
      </c>
      <c r="I346">
        <f t="shared" si="11"/>
        <v>3.2824819157352856E-3</v>
      </c>
    </row>
    <row r="347" spans="1:9" x14ac:dyDescent="0.25">
      <c r="A347" s="1">
        <v>42790</v>
      </c>
      <c r="B347" s="2">
        <v>235.46000699999999</v>
      </c>
      <c r="C347" s="2">
        <v>236.78999300000001</v>
      </c>
      <c r="D347" s="2">
        <v>235.41000399999999</v>
      </c>
      <c r="E347" s="2">
        <v>236.740005</v>
      </c>
      <c r="F347" s="2">
        <v>230.26492300000001</v>
      </c>
      <c r="G347">
        <v>82381600</v>
      </c>
      <c r="H347" s="2">
        <f t="shared" si="10"/>
        <v>236.10000600000001</v>
      </c>
      <c r="I347">
        <f t="shared" si="11"/>
        <v>-2.3662532397452979E-3</v>
      </c>
    </row>
    <row r="348" spans="1:9" x14ac:dyDescent="0.25">
      <c r="A348" s="1">
        <v>42789</v>
      </c>
      <c r="B348" s="2">
        <v>236.88000500000001</v>
      </c>
      <c r="C348" s="2">
        <v>236.89999399999999</v>
      </c>
      <c r="D348" s="2">
        <v>235.55999800000001</v>
      </c>
      <c r="E348" s="2">
        <v>236.44000199999999</v>
      </c>
      <c r="F348" s="2">
        <v>229.97311400000001</v>
      </c>
      <c r="G348">
        <v>74615900</v>
      </c>
      <c r="H348" s="2">
        <f t="shared" si="10"/>
        <v>236.66000350000002</v>
      </c>
      <c r="I348">
        <f t="shared" si="11"/>
        <v>2.1596527493564902E-3</v>
      </c>
    </row>
    <row r="349" spans="1:9" x14ac:dyDescent="0.25">
      <c r="A349" s="1">
        <v>42788</v>
      </c>
      <c r="B349" s="2">
        <v>236.020004</v>
      </c>
      <c r="C349" s="2">
        <v>236.53999300000001</v>
      </c>
      <c r="D349" s="2">
        <v>235.83000200000001</v>
      </c>
      <c r="E349" s="2">
        <v>236.279999</v>
      </c>
      <c r="F349" s="2">
        <v>229.81748999999999</v>
      </c>
      <c r="G349">
        <v>62115200</v>
      </c>
      <c r="H349" s="2">
        <f t="shared" si="10"/>
        <v>236.1500015</v>
      </c>
      <c r="I349">
        <f t="shared" si="11"/>
        <v>6.143810395343452E-4</v>
      </c>
    </row>
    <row r="350" spans="1:9" x14ac:dyDescent="0.25">
      <c r="A350" s="1">
        <v>42787</v>
      </c>
      <c r="B350" s="2">
        <v>235.520004</v>
      </c>
      <c r="C350" s="2">
        <v>236.69000199999999</v>
      </c>
      <c r="D350" s="2">
        <v>235.509995</v>
      </c>
      <c r="E350" s="2">
        <v>236.490005</v>
      </c>
      <c r="F350" s="2">
        <v>230.02174400000001</v>
      </c>
      <c r="G350">
        <v>88946100</v>
      </c>
      <c r="H350" s="2">
        <f t="shared" si="10"/>
        <v>236.00500449999998</v>
      </c>
      <c r="I350">
        <f t="shared" si="11"/>
        <v>6.3321167583250985E-3</v>
      </c>
    </row>
    <row r="351" spans="1:9" x14ac:dyDescent="0.25">
      <c r="A351" s="1">
        <v>42783</v>
      </c>
      <c r="B351" s="2">
        <v>233.949997</v>
      </c>
      <c r="C351" s="2">
        <v>235.08999600000001</v>
      </c>
      <c r="D351" s="2">
        <v>233.929993</v>
      </c>
      <c r="E351" s="2">
        <v>235.08999600000001</v>
      </c>
      <c r="F351" s="2">
        <v>228.66001900000001</v>
      </c>
      <c r="G351">
        <v>77204100</v>
      </c>
      <c r="H351" s="2">
        <f t="shared" si="10"/>
        <v>234.51999649999999</v>
      </c>
      <c r="I351">
        <f t="shared" si="11"/>
        <v>-1.3413779945126128E-3</v>
      </c>
    </row>
    <row r="352" spans="1:9" x14ac:dyDescent="0.25">
      <c r="A352" s="1">
        <v>42782</v>
      </c>
      <c r="B352" s="2">
        <v>234.949997</v>
      </c>
      <c r="C352" s="2">
        <v>235.16000399999999</v>
      </c>
      <c r="D352" s="2">
        <v>233.85000600000001</v>
      </c>
      <c r="E352" s="2">
        <v>234.720001</v>
      </c>
      <c r="F352" s="2">
        <v>228.30017100000001</v>
      </c>
      <c r="G352">
        <v>84722400</v>
      </c>
      <c r="H352" s="2">
        <f t="shared" si="10"/>
        <v>234.83499899999998</v>
      </c>
      <c r="I352">
        <f t="shared" si="11"/>
        <v>2.7755898411040334E-3</v>
      </c>
    </row>
    <row r="353" spans="1:9" x14ac:dyDescent="0.25">
      <c r="A353" s="1">
        <v>42781</v>
      </c>
      <c r="B353" s="2">
        <v>233.449997</v>
      </c>
      <c r="C353" s="2">
        <v>235.13999899999999</v>
      </c>
      <c r="D353" s="2">
        <v>233.38999899999999</v>
      </c>
      <c r="E353" s="2">
        <v>234.91999799999999</v>
      </c>
      <c r="F353" s="2">
        <v>228.49468999999999</v>
      </c>
      <c r="G353">
        <v>86785800</v>
      </c>
      <c r="H353" s="2">
        <f t="shared" si="10"/>
        <v>234.18499750000001</v>
      </c>
      <c r="I353">
        <f t="shared" si="11"/>
        <v>4.5253721585100043E-3</v>
      </c>
    </row>
    <row r="354" spans="1:9" x14ac:dyDescent="0.25">
      <c r="A354" s="1">
        <v>42780</v>
      </c>
      <c r="B354" s="2">
        <v>232.55999800000001</v>
      </c>
      <c r="C354" s="2">
        <v>233.71000699999999</v>
      </c>
      <c r="D354" s="2">
        <v>232.16000399999999</v>
      </c>
      <c r="E354" s="2">
        <v>233.699997</v>
      </c>
      <c r="F354" s="2">
        <v>227.308044</v>
      </c>
      <c r="G354">
        <v>67794500</v>
      </c>
      <c r="H354" s="2">
        <f t="shared" si="10"/>
        <v>233.1299975</v>
      </c>
      <c r="I354">
        <f t="shared" si="11"/>
        <v>3.0332128252139809E-3</v>
      </c>
    </row>
    <row r="355" spans="1:9" x14ac:dyDescent="0.25">
      <c r="A355" s="1">
        <v>42779</v>
      </c>
      <c r="B355" s="2">
        <v>232.08000200000001</v>
      </c>
      <c r="C355" s="2">
        <v>233.070007</v>
      </c>
      <c r="D355" s="2">
        <v>232.050003</v>
      </c>
      <c r="E355" s="2">
        <v>232.770004</v>
      </c>
      <c r="F355" s="2">
        <v>226.40348800000001</v>
      </c>
      <c r="G355">
        <v>55182100</v>
      </c>
      <c r="H355" s="2">
        <f t="shared" si="10"/>
        <v>232.425003</v>
      </c>
      <c r="I355">
        <f t="shared" si="11"/>
        <v>5.0593739060709464E-3</v>
      </c>
    </row>
    <row r="356" spans="1:9" x14ac:dyDescent="0.25">
      <c r="A356" s="1">
        <v>42776</v>
      </c>
      <c r="B356" s="2">
        <v>231</v>
      </c>
      <c r="C356" s="2">
        <v>231.770004</v>
      </c>
      <c r="D356" s="2">
        <v>230.61999499999999</v>
      </c>
      <c r="E356" s="2">
        <v>231.509995</v>
      </c>
      <c r="F356" s="2">
        <v>225.17794799999999</v>
      </c>
      <c r="G356">
        <v>66015900</v>
      </c>
      <c r="H356" s="2">
        <f t="shared" si="10"/>
        <v>231.2549975</v>
      </c>
      <c r="I356">
        <f t="shared" si="11"/>
        <v>5.806332498543715E-3</v>
      </c>
    </row>
    <row r="357" spans="1:9" x14ac:dyDescent="0.25">
      <c r="A357" s="1">
        <v>42775</v>
      </c>
      <c r="B357" s="2">
        <v>229.240005</v>
      </c>
      <c r="C357" s="2">
        <v>230.949997</v>
      </c>
      <c r="D357" s="2">
        <v>229.240005</v>
      </c>
      <c r="E357" s="2">
        <v>230.60000600000001</v>
      </c>
      <c r="F357" s="2">
        <v>224.29284699999999</v>
      </c>
      <c r="G357">
        <v>65955200</v>
      </c>
      <c r="H357" s="2">
        <f t="shared" si="10"/>
        <v>229.9200055</v>
      </c>
      <c r="I357">
        <f t="shared" si="11"/>
        <v>3.6230389249612433E-3</v>
      </c>
    </row>
    <row r="358" spans="1:9" x14ac:dyDescent="0.25">
      <c r="A358" s="1">
        <v>42774</v>
      </c>
      <c r="B358" s="2">
        <v>228.94000199999999</v>
      </c>
      <c r="C358" s="2">
        <v>229.38999899999999</v>
      </c>
      <c r="D358" s="2">
        <v>228.30999800000001</v>
      </c>
      <c r="E358" s="2">
        <v>229.240005</v>
      </c>
      <c r="F358" s="2">
        <v>222.97004699999999</v>
      </c>
      <c r="G358">
        <v>51566200</v>
      </c>
      <c r="H358" s="2">
        <f t="shared" si="10"/>
        <v>229.09000349999999</v>
      </c>
      <c r="I358">
        <f t="shared" si="11"/>
        <v>-3.0546342699816546E-4</v>
      </c>
    </row>
    <row r="359" spans="1:9" x14ac:dyDescent="0.25">
      <c r="A359" s="1">
        <v>42773</v>
      </c>
      <c r="B359" s="2">
        <v>229.38000500000001</v>
      </c>
      <c r="C359" s="2">
        <v>229.66000399999999</v>
      </c>
      <c r="D359" s="2">
        <v>228.720001</v>
      </c>
      <c r="E359" s="2">
        <v>228.94000199999999</v>
      </c>
      <c r="F359" s="2">
        <v>222.67825300000001</v>
      </c>
      <c r="G359">
        <v>57931200</v>
      </c>
      <c r="H359" s="2">
        <f t="shared" si="10"/>
        <v>229.16000350000002</v>
      </c>
      <c r="I359">
        <f t="shared" si="11"/>
        <v>1.135908723527637E-3</v>
      </c>
    </row>
    <row r="360" spans="1:9" x14ac:dyDescent="0.25">
      <c r="A360" s="1">
        <v>42772</v>
      </c>
      <c r="B360" s="2">
        <v>228.86999499999999</v>
      </c>
      <c r="C360" s="2">
        <v>229.33000200000001</v>
      </c>
      <c r="D360" s="2">
        <v>228.53999300000001</v>
      </c>
      <c r="E360" s="2">
        <v>228.929993</v>
      </c>
      <c r="F360" s="2">
        <v>222.668488</v>
      </c>
      <c r="G360">
        <v>57790100</v>
      </c>
      <c r="H360" s="2">
        <f t="shared" si="10"/>
        <v>228.89999399999999</v>
      </c>
      <c r="I360">
        <f t="shared" si="11"/>
        <v>-7.8578443697110024E-4</v>
      </c>
    </row>
    <row r="361" spans="1:9" x14ac:dyDescent="0.25">
      <c r="A361" s="1">
        <v>42769</v>
      </c>
      <c r="B361" s="2">
        <v>228.820007</v>
      </c>
      <c r="C361" s="2">
        <v>229.550003</v>
      </c>
      <c r="D361" s="2">
        <v>228.46000699999999</v>
      </c>
      <c r="E361" s="2">
        <v>229.33999600000001</v>
      </c>
      <c r="F361" s="2">
        <v>223.067307</v>
      </c>
      <c r="G361">
        <v>80563200</v>
      </c>
      <c r="H361" s="2">
        <f t="shared" si="10"/>
        <v>229.08000150000001</v>
      </c>
      <c r="I361">
        <f t="shared" si="11"/>
        <v>6.0827071435093786E-3</v>
      </c>
    </row>
    <row r="362" spans="1:9" x14ac:dyDescent="0.25">
      <c r="A362" s="1">
        <v>42768</v>
      </c>
      <c r="B362" s="2">
        <v>227.61999499999999</v>
      </c>
      <c r="C362" s="2">
        <v>228.10000600000001</v>
      </c>
      <c r="D362" s="2">
        <v>226.820007</v>
      </c>
      <c r="E362" s="2">
        <v>227.770004</v>
      </c>
      <c r="F362" s="2">
        <v>221.54025300000001</v>
      </c>
      <c r="G362">
        <v>69657600</v>
      </c>
      <c r="H362" s="2">
        <f t="shared" si="10"/>
        <v>227.69499949999999</v>
      </c>
      <c r="I362">
        <f t="shared" si="11"/>
        <v>5.2730968507932454E-4</v>
      </c>
    </row>
    <row r="363" spans="1:9" x14ac:dyDescent="0.25">
      <c r="A363" s="1">
        <v>42767</v>
      </c>
      <c r="B363" s="2">
        <v>227.529999</v>
      </c>
      <c r="C363" s="2">
        <v>228.58999600000001</v>
      </c>
      <c r="D363" s="2">
        <v>226.94000199999999</v>
      </c>
      <c r="E363" s="2">
        <v>227.61999499999999</v>
      </c>
      <c r="F363" s="2">
        <v>221.39433299999999</v>
      </c>
      <c r="G363">
        <v>79117700</v>
      </c>
      <c r="H363" s="2">
        <f t="shared" si="10"/>
        <v>227.574997</v>
      </c>
      <c r="I363">
        <f t="shared" si="11"/>
        <v>1.4081076478856948E-3</v>
      </c>
    </row>
    <row r="364" spans="1:9" x14ac:dyDescent="0.25">
      <c r="A364" s="1">
        <v>42766</v>
      </c>
      <c r="B364" s="2">
        <v>226.979996</v>
      </c>
      <c r="C364" s="2">
        <v>227.60000600000001</v>
      </c>
      <c r="D364" s="2">
        <v>226.320007</v>
      </c>
      <c r="E364" s="2">
        <v>227.529999</v>
      </c>
      <c r="F364" s="2">
        <v>221.30680799999999</v>
      </c>
      <c r="G364">
        <v>75880800</v>
      </c>
      <c r="H364" s="2">
        <f t="shared" si="10"/>
        <v>227.2549975</v>
      </c>
      <c r="I364">
        <f t="shared" si="11"/>
        <v>-2.6551522806654718E-3</v>
      </c>
    </row>
    <row r="365" spans="1:9" x14ac:dyDescent="0.25">
      <c r="A365" s="1">
        <v>42765</v>
      </c>
      <c r="B365" s="2">
        <v>228.16999799999999</v>
      </c>
      <c r="C365" s="2">
        <v>228.199997</v>
      </c>
      <c r="D365" s="2">
        <v>226.41000399999999</v>
      </c>
      <c r="E365" s="2">
        <v>227.550003</v>
      </c>
      <c r="F365" s="2">
        <v>221.32626300000001</v>
      </c>
      <c r="G365">
        <v>79737300</v>
      </c>
      <c r="H365" s="2">
        <f t="shared" si="10"/>
        <v>227.86000050000001</v>
      </c>
      <c r="I365">
        <f t="shared" si="11"/>
        <v>-5.8247300460845444E-3</v>
      </c>
    </row>
    <row r="366" spans="1:9" x14ac:dyDescent="0.25">
      <c r="A366" s="1">
        <v>42762</v>
      </c>
      <c r="B366" s="2">
        <v>229.41999799999999</v>
      </c>
      <c r="C366" s="2">
        <v>229.58999600000001</v>
      </c>
      <c r="D366" s="2">
        <v>228.759995</v>
      </c>
      <c r="E366" s="2">
        <v>228.970001</v>
      </c>
      <c r="F366" s="2">
        <v>222.707413</v>
      </c>
      <c r="G366">
        <v>59711100</v>
      </c>
      <c r="H366" s="2">
        <f t="shared" si="10"/>
        <v>229.19499949999999</v>
      </c>
      <c r="I366">
        <f t="shared" si="11"/>
        <v>-7.4117019371900718E-4</v>
      </c>
    </row>
    <row r="367" spans="1:9" x14ac:dyDescent="0.25">
      <c r="A367" s="1">
        <v>42761</v>
      </c>
      <c r="B367" s="2">
        <v>229.39999399999999</v>
      </c>
      <c r="C367" s="2">
        <v>229.71000699999999</v>
      </c>
      <c r="D367" s="2">
        <v>229.009995</v>
      </c>
      <c r="E367" s="2">
        <v>229.33000200000001</v>
      </c>
      <c r="F367" s="2">
        <v>223.057571</v>
      </c>
      <c r="G367">
        <v>59970700</v>
      </c>
      <c r="H367" s="2">
        <f t="shared" si="10"/>
        <v>229.36499800000001</v>
      </c>
      <c r="I367">
        <f t="shared" si="11"/>
        <v>1.0037576013813389E-3</v>
      </c>
    </row>
    <row r="368" spans="1:9" x14ac:dyDescent="0.25">
      <c r="A368" s="1">
        <v>42760</v>
      </c>
      <c r="B368" s="2">
        <v>228.699997</v>
      </c>
      <c r="C368" s="2">
        <v>229.570007</v>
      </c>
      <c r="D368" s="2">
        <v>228.509995</v>
      </c>
      <c r="E368" s="2">
        <v>229.570007</v>
      </c>
      <c r="F368" s="2">
        <v>223.29101600000001</v>
      </c>
      <c r="G368">
        <v>84437700</v>
      </c>
      <c r="H368" s="2">
        <f t="shared" si="10"/>
        <v>229.13500199999999</v>
      </c>
      <c r="I368">
        <f t="shared" si="11"/>
        <v>9.4052951541849592E-3</v>
      </c>
    </row>
    <row r="369" spans="1:9" x14ac:dyDescent="0.25">
      <c r="A369" s="1">
        <v>42759</v>
      </c>
      <c r="B369" s="2">
        <v>226.39999399999999</v>
      </c>
      <c r="C369" s="2">
        <v>228.08000200000001</v>
      </c>
      <c r="D369" s="2">
        <v>226.270004</v>
      </c>
      <c r="E369" s="2">
        <v>227.60000600000001</v>
      </c>
      <c r="F369" s="2">
        <v>221.37489299999999</v>
      </c>
      <c r="G369">
        <v>95555300</v>
      </c>
      <c r="H369" s="2">
        <f t="shared" si="10"/>
        <v>227</v>
      </c>
      <c r="I369">
        <f t="shared" si="11"/>
        <v>2.4509284869415082E-3</v>
      </c>
    </row>
    <row r="370" spans="1:9" x14ac:dyDescent="0.25">
      <c r="A370" s="1">
        <v>42758</v>
      </c>
      <c r="B370" s="2">
        <v>226.740005</v>
      </c>
      <c r="C370" s="2">
        <v>226.80999800000001</v>
      </c>
      <c r="D370" s="2">
        <v>225.270004</v>
      </c>
      <c r="E370" s="2">
        <v>226.14999399999999</v>
      </c>
      <c r="F370" s="2">
        <v>219.964539</v>
      </c>
      <c r="G370">
        <v>75061600</v>
      </c>
      <c r="H370" s="2">
        <f t="shared" si="10"/>
        <v>226.44499949999999</v>
      </c>
      <c r="I370">
        <f t="shared" si="11"/>
        <v>-1.2129565048828749E-3</v>
      </c>
    </row>
    <row r="371" spans="1:9" x14ac:dyDescent="0.25">
      <c r="A371" s="1">
        <v>42755</v>
      </c>
      <c r="B371" s="2">
        <v>226.699997</v>
      </c>
      <c r="C371" s="2">
        <v>227.30999800000001</v>
      </c>
      <c r="D371" s="2">
        <v>225.970001</v>
      </c>
      <c r="E371" s="2">
        <v>226.740005</v>
      </c>
      <c r="F371" s="2">
        <v>220.538422</v>
      </c>
      <c r="G371">
        <v>129168600</v>
      </c>
      <c r="H371" s="2">
        <f t="shared" si="10"/>
        <v>226.720001</v>
      </c>
      <c r="I371">
        <f t="shared" si="11"/>
        <v>1.5240242959690617E-3</v>
      </c>
    </row>
    <row r="372" spans="1:9" x14ac:dyDescent="0.25">
      <c r="A372" s="1">
        <v>42754</v>
      </c>
      <c r="B372" s="2">
        <v>226.83999600000001</v>
      </c>
      <c r="C372" s="2">
        <v>227</v>
      </c>
      <c r="D372" s="2">
        <v>225.41000399999999</v>
      </c>
      <c r="E372" s="2">
        <v>225.91000399999999</v>
      </c>
      <c r="F372" s="2">
        <v>219.73111</v>
      </c>
      <c r="G372">
        <v>66608800</v>
      </c>
      <c r="H372" s="2">
        <f t="shared" si="10"/>
        <v>226.375</v>
      </c>
      <c r="I372">
        <f t="shared" si="11"/>
        <v>-1.1912749196737315E-3</v>
      </c>
    </row>
    <row r="373" spans="1:9" x14ac:dyDescent="0.25">
      <c r="A373" s="1">
        <v>42753</v>
      </c>
      <c r="B373" s="2">
        <v>226.53999300000001</v>
      </c>
      <c r="C373" s="2">
        <v>226.800003</v>
      </c>
      <c r="D373" s="2">
        <v>225.89999399999999</v>
      </c>
      <c r="E373" s="2">
        <v>226.75</v>
      </c>
      <c r="F373" s="2">
        <v>220.548157</v>
      </c>
      <c r="G373">
        <v>54793300</v>
      </c>
      <c r="H373" s="2">
        <f t="shared" si="10"/>
        <v>226.64499649999999</v>
      </c>
      <c r="I373">
        <f t="shared" si="11"/>
        <v>1.6130347428540822E-3</v>
      </c>
    </row>
    <row r="374" spans="1:9" x14ac:dyDescent="0.25">
      <c r="A374" s="1">
        <v>42752</v>
      </c>
      <c r="B374" s="2">
        <v>226.30999800000001</v>
      </c>
      <c r="C374" s="2">
        <v>226.779999</v>
      </c>
      <c r="D374" s="2">
        <v>225.800003</v>
      </c>
      <c r="E374" s="2">
        <v>226.25</v>
      </c>
      <c r="F374" s="2">
        <v>220.06182899999999</v>
      </c>
      <c r="G374">
        <v>59261200</v>
      </c>
      <c r="H374" s="2">
        <f t="shared" si="10"/>
        <v>226.279999</v>
      </c>
      <c r="I374">
        <f t="shared" si="11"/>
        <v>-2.6885296899125076E-3</v>
      </c>
    </row>
    <row r="375" spans="1:9" x14ac:dyDescent="0.25">
      <c r="A375" s="1">
        <v>42748</v>
      </c>
      <c r="B375" s="2">
        <v>226.729996</v>
      </c>
      <c r="C375" s="2">
        <v>227.39999399999999</v>
      </c>
      <c r="D375" s="2">
        <v>226.69000199999999</v>
      </c>
      <c r="E375" s="2">
        <v>227.050003</v>
      </c>
      <c r="F375" s="2">
        <v>220.839935</v>
      </c>
      <c r="G375">
        <v>62717900</v>
      </c>
      <c r="H375" s="2">
        <f t="shared" si="10"/>
        <v>226.88999949999999</v>
      </c>
      <c r="I375">
        <f t="shared" si="11"/>
        <v>1.6555195056740604E-3</v>
      </c>
    </row>
    <row r="376" spans="1:9" x14ac:dyDescent="0.25">
      <c r="A376" s="1">
        <v>42747</v>
      </c>
      <c r="B376" s="2">
        <v>226.5</v>
      </c>
      <c r="C376" s="2">
        <v>226.75</v>
      </c>
      <c r="D376" s="2">
        <v>224.96000699999999</v>
      </c>
      <c r="E376" s="2">
        <v>226.529999</v>
      </c>
      <c r="F376" s="2">
        <v>220.33415199999999</v>
      </c>
      <c r="G376">
        <v>72113200</v>
      </c>
      <c r="H376" s="2">
        <f t="shared" si="10"/>
        <v>226.51499949999999</v>
      </c>
      <c r="I376">
        <f t="shared" si="11"/>
        <v>-9.4828208301078124E-4</v>
      </c>
    </row>
    <row r="377" spans="1:9" x14ac:dyDescent="0.25">
      <c r="A377" s="1">
        <v>42746</v>
      </c>
      <c r="B377" s="2">
        <v>226.36000100000001</v>
      </c>
      <c r="C377" s="2">
        <v>227.10000600000001</v>
      </c>
      <c r="D377" s="2">
        <v>225.58999600000001</v>
      </c>
      <c r="E377" s="2">
        <v>227.10000600000001</v>
      </c>
      <c r="F377" s="2">
        <v>220.88857999999999</v>
      </c>
      <c r="G377">
        <v>74650000</v>
      </c>
      <c r="H377" s="2">
        <f t="shared" si="10"/>
        <v>226.73000350000001</v>
      </c>
      <c r="I377">
        <f t="shared" si="11"/>
        <v>1.1480637536005593E-3</v>
      </c>
    </row>
    <row r="378" spans="1:9" x14ac:dyDescent="0.25">
      <c r="A378" s="1">
        <v>42745</v>
      </c>
      <c r="B378" s="2">
        <v>226.479996</v>
      </c>
      <c r="C378" s="2">
        <v>227.449997</v>
      </c>
      <c r="D378" s="2">
        <v>226.009995</v>
      </c>
      <c r="E378" s="2">
        <v>226.46000699999999</v>
      </c>
      <c r="F378" s="2">
        <v>220.26608300000001</v>
      </c>
      <c r="G378">
        <v>63771900</v>
      </c>
      <c r="H378" s="2">
        <f t="shared" si="10"/>
        <v>226.4700015</v>
      </c>
      <c r="I378">
        <f t="shared" si="11"/>
        <v>-9.4847032129786514E-4</v>
      </c>
    </row>
    <row r="379" spans="1:9" x14ac:dyDescent="0.25">
      <c r="A379" s="1">
        <v>42744</v>
      </c>
      <c r="B379" s="2">
        <v>226.91000399999999</v>
      </c>
      <c r="C379" s="2">
        <v>227.070007</v>
      </c>
      <c r="D379" s="2">
        <v>226.41999799999999</v>
      </c>
      <c r="E379" s="2">
        <v>226.46000699999999</v>
      </c>
      <c r="F379" s="2">
        <v>220.26608300000001</v>
      </c>
      <c r="G379">
        <v>46265300</v>
      </c>
      <c r="H379" s="2">
        <f t="shared" si="10"/>
        <v>226.68500549999999</v>
      </c>
      <c r="I379">
        <f t="shared" si="11"/>
        <v>-8.154339381747555E-4</v>
      </c>
    </row>
    <row r="380" spans="1:9" x14ac:dyDescent="0.25">
      <c r="A380" s="1">
        <v>42741</v>
      </c>
      <c r="B380" s="2">
        <v>226.529999</v>
      </c>
      <c r="C380" s="2">
        <v>227.75</v>
      </c>
      <c r="D380" s="2">
        <v>225.89999399999999</v>
      </c>
      <c r="E380" s="2">
        <v>227.21000699999999</v>
      </c>
      <c r="F380" s="2">
        <v>220.995575</v>
      </c>
      <c r="G380">
        <v>71559900</v>
      </c>
      <c r="H380" s="2">
        <f t="shared" si="10"/>
        <v>226.870003</v>
      </c>
      <c r="I380">
        <f t="shared" si="11"/>
        <v>2.3637705275975237E-3</v>
      </c>
    </row>
    <row r="381" spans="1:9" x14ac:dyDescent="0.25">
      <c r="A381" s="1">
        <v>42740</v>
      </c>
      <c r="B381" s="2">
        <v>226.270004</v>
      </c>
      <c r="C381" s="2">
        <v>226.58000200000001</v>
      </c>
      <c r="D381" s="2">
        <v>225.479996</v>
      </c>
      <c r="E381" s="2">
        <v>226.39999399999999</v>
      </c>
      <c r="F381" s="2">
        <v>220.207718</v>
      </c>
      <c r="G381">
        <v>78379000</v>
      </c>
      <c r="H381" s="2">
        <f t="shared" si="10"/>
        <v>226.33499899999998</v>
      </c>
      <c r="I381">
        <f t="shared" si="11"/>
        <v>1.0393653319727199E-3</v>
      </c>
    </row>
    <row r="382" spans="1:9" x14ac:dyDescent="0.25">
      <c r="A382" s="1">
        <v>42739</v>
      </c>
      <c r="B382" s="2">
        <v>225.61999499999999</v>
      </c>
      <c r="C382" s="2">
        <v>226.75</v>
      </c>
      <c r="D382" s="2">
        <v>225.61000100000001</v>
      </c>
      <c r="E382" s="2">
        <v>226.58000200000001</v>
      </c>
      <c r="F382" s="2">
        <v>220.38279700000001</v>
      </c>
      <c r="G382">
        <v>78744400</v>
      </c>
      <c r="H382" s="2">
        <f t="shared" si="10"/>
        <v>226.0999985</v>
      </c>
      <c r="I382">
        <f t="shared" si="11"/>
        <v>4.2640113008084769E-3</v>
      </c>
    </row>
    <row r="383" spans="1:9" x14ac:dyDescent="0.25">
      <c r="A383" s="1">
        <v>42738</v>
      </c>
      <c r="B383" s="2">
        <v>225.03999300000001</v>
      </c>
      <c r="C383" s="2">
        <v>225.83000200000001</v>
      </c>
      <c r="D383" s="2">
        <v>223.88000500000001</v>
      </c>
      <c r="E383" s="2">
        <v>225.240005</v>
      </c>
      <c r="F383" s="2">
        <v>219.079453</v>
      </c>
      <c r="G383">
        <v>91366500</v>
      </c>
      <c r="H383" s="2">
        <f t="shared" si="10"/>
        <v>225.13999899999999</v>
      </c>
      <c r="I383">
        <f t="shared" si="11"/>
        <v>4.506320043125807E-3</v>
      </c>
    </row>
    <row r="384" spans="1:9" x14ac:dyDescent="0.25">
      <c r="A384" s="1">
        <v>42734</v>
      </c>
      <c r="B384" s="2">
        <v>224.729996</v>
      </c>
      <c r="C384" s="2">
        <v>224.83000200000001</v>
      </c>
      <c r="D384" s="2">
        <v>222.729996</v>
      </c>
      <c r="E384" s="2">
        <v>223.529999</v>
      </c>
      <c r="F384" s="2">
        <v>217.416214</v>
      </c>
      <c r="G384">
        <v>108998300</v>
      </c>
      <c r="H384" s="2">
        <f t="shared" si="10"/>
        <v>224.1299975</v>
      </c>
      <c r="I384">
        <f t="shared" si="11"/>
        <v>-1.2699841754340484E-3</v>
      </c>
    </row>
    <row r="385" spans="1:9" x14ac:dyDescent="0.25">
      <c r="A385" s="1">
        <v>42733</v>
      </c>
      <c r="B385" s="2">
        <v>224.479996</v>
      </c>
      <c r="C385" s="2">
        <v>224.88999899999999</v>
      </c>
      <c r="D385" s="2">
        <v>223.83999600000001</v>
      </c>
      <c r="E385" s="2">
        <v>224.35000600000001</v>
      </c>
      <c r="F385" s="2">
        <v>218.21380600000001</v>
      </c>
      <c r="G385">
        <v>47719500</v>
      </c>
      <c r="H385" s="2">
        <f t="shared" si="10"/>
        <v>224.41500100000002</v>
      </c>
      <c r="I385">
        <f t="shared" si="11"/>
        <v>-4.7453245121730145E-3</v>
      </c>
    </row>
    <row r="386" spans="1:9" x14ac:dyDescent="0.25">
      <c r="A386" s="1">
        <v>42732</v>
      </c>
      <c r="B386" s="2">
        <v>226.570007</v>
      </c>
      <c r="C386" s="2">
        <v>226.58999600000001</v>
      </c>
      <c r="D386" s="2">
        <v>224.270004</v>
      </c>
      <c r="E386" s="2">
        <v>224.39999399999999</v>
      </c>
      <c r="F386" s="2">
        <v>218.262405</v>
      </c>
      <c r="G386">
        <v>64095000</v>
      </c>
      <c r="H386" s="2">
        <f t="shared" ref="H386:H449" si="12">AVERAGE(B386,E386)</f>
        <v>225.48500050000001</v>
      </c>
      <c r="I386">
        <f t="shared" si="11"/>
        <v>-2.9184969304030602E-3</v>
      </c>
    </row>
    <row r="387" spans="1:9" x14ac:dyDescent="0.25">
      <c r="A387" s="1">
        <v>42731</v>
      </c>
      <c r="B387" s="2">
        <v>226.020004</v>
      </c>
      <c r="C387" s="2">
        <v>226.729996</v>
      </c>
      <c r="D387" s="2">
        <v>226</v>
      </c>
      <c r="E387" s="2">
        <v>226.270004</v>
      </c>
      <c r="F387" s="2">
        <v>220.08128400000001</v>
      </c>
      <c r="G387">
        <v>42672500</v>
      </c>
      <c r="H387" s="2">
        <f t="shared" si="12"/>
        <v>226.145004</v>
      </c>
      <c r="I387">
        <f t="shared" ref="I387:I450" si="13">(H387-H388)/H388</f>
        <v>2.5491155738795361E-3</v>
      </c>
    </row>
    <row r="388" spans="1:9" x14ac:dyDescent="0.25">
      <c r="A388" s="1">
        <v>42727</v>
      </c>
      <c r="B388" s="2">
        <v>225.429993</v>
      </c>
      <c r="C388" s="2">
        <v>225.720001</v>
      </c>
      <c r="D388" s="2">
        <v>225.21000699999999</v>
      </c>
      <c r="E388" s="2">
        <v>225.71000699999999</v>
      </c>
      <c r="F388" s="2">
        <v>219.53660600000001</v>
      </c>
      <c r="G388">
        <v>36251400</v>
      </c>
      <c r="H388" s="2">
        <f t="shared" si="12"/>
        <v>225.57</v>
      </c>
      <c r="I388">
        <f t="shared" si="13"/>
        <v>3.5475851722393956E-4</v>
      </c>
    </row>
    <row r="389" spans="1:9" x14ac:dyDescent="0.25">
      <c r="A389" s="1">
        <v>42726</v>
      </c>
      <c r="B389" s="2">
        <v>225.60000600000001</v>
      </c>
      <c r="C389" s="2">
        <v>225.740005</v>
      </c>
      <c r="D389" s="2">
        <v>224.91999799999999</v>
      </c>
      <c r="E389" s="2">
        <v>225.38000500000001</v>
      </c>
      <c r="F389" s="2">
        <v>219.215622</v>
      </c>
      <c r="G389">
        <v>56219100</v>
      </c>
      <c r="H389" s="2">
        <f t="shared" si="12"/>
        <v>225.4900055</v>
      </c>
      <c r="I389">
        <f t="shared" si="13"/>
        <v>-2.3007676447876439E-3</v>
      </c>
    </row>
    <row r="390" spans="1:9" x14ac:dyDescent="0.25">
      <c r="A390" s="1">
        <v>42725</v>
      </c>
      <c r="B390" s="2">
        <v>226.25</v>
      </c>
      <c r="C390" s="2">
        <v>226.449997</v>
      </c>
      <c r="D390" s="2">
        <v>225.770004</v>
      </c>
      <c r="E390" s="2">
        <v>225.770004</v>
      </c>
      <c r="F390" s="2">
        <v>219.594955</v>
      </c>
      <c r="G390">
        <v>67909000</v>
      </c>
      <c r="H390" s="2">
        <f t="shared" si="12"/>
        <v>226.01000199999999</v>
      </c>
      <c r="I390">
        <f t="shared" si="13"/>
        <v>-1.1711059861966302E-3</v>
      </c>
    </row>
    <row r="391" spans="1:9" x14ac:dyDescent="0.25">
      <c r="A391" s="1">
        <v>42724</v>
      </c>
      <c r="B391" s="2">
        <v>226.14999399999999</v>
      </c>
      <c r="C391" s="2">
        <v>226.570007</v>
      </c>
      <c r="D391" s="2">
        <v>225.88000500000001</v>
      </c>
      <c r="E391" s="2">
        <v>226.39999399999999</v>
      </c>
      <c r="F391" s="2">
        <v>220.207718</v>
      </c>
      <c r="G391">
        <v>89838800</v>
      </c>
      <c r="H391" s="2">
        <f t="shared" si="12"/>
        <v>226.27499399999999</v>
      </c>
      <c r="I391">
        <f t="shared" si="13"/>
        <v>3.9265029591519429E-3</v>
      </c>
    </row>
    <row r="392" spans="1:9" x14ac:dyDescent="0.25">
      <c r="A392" s="1">
        <v>42723</v>
      </c>
      <c r="B392" s="2">
        <v>225.25</v>
      </c>
      <c r="C392" s="2">
        <v>226.020004</v>
      </c>
      <c r="D392" s="2">
        <v>225.08000200000001</v>
      </c>
      <c r="E392" s="2">
        <v>225.529999</v>
      </c>
      <c r="F392" s="2">
        <v>219.36151100000001</v>
      </c>
      <c r="G392">
        <v>90341100</v>
      </c>
      <c r="H392" s="2">
        <f t="shared" si="12"/>
        <v>225.38999949999999</v>
      </c>
      <c r="I392">
        <f t="shared" si="13"/>
        <v>-5.9857888744697095E-4</v>
      </c>
    </row>
    <row r="393" spans="1:9" x14ac:dyDescent="0.25">
      <c r="A393" s="1">
        <v>42720</v>
      </c>
      <c r="B393" s="2">
        <v>226.009995</v>
      </c>
      <c r="C393" s="2">
        <v>226.08000200000001</v>
      </c>
      <c r="D393" s="2">
        <v>224.66999799999999</v>
      </c>
      <c r="E393" s="2">
        <v>225.03999300000001</v>
      </c>
      <c r="F393" s="2">
        <v>218.884918</v>
      </c>
      <c r="G393">
        <v>144174300</v>
      </c>
      <c r="H393" s="2">
        <f t="shared" si="12"/>
        <v>225.52499399999999</v>
      </c>
      <c r="I393">
        <f t="shared" si="13"/>
        <v>-4.2387221924688016E-3</v>
      </c>
    </row>
    <row r="394" spans="1:9" x14ac:dyDescent="0.25">
      <c r="A394" s="1">
        <v>42719</v>
      </c>
      <c r="B394" s="2">
        <v>226.16000399999999</v>
      </c>
      <c r="C394" s="2">
        <v>227.80999800000001</v>
      </c>
      <c r="D394" s="2">
        <v>225.88999899999999</v>
      </c>
      <c r="E394" s="2">
        <v>226.80999800000001</v>
      </c>
      <c r="F394" s="2">
        <v>219.313919</v>
      </c>
      <c r="G394">
        <v>124972600</v>
      </c>
      <c r="H394" s="2">
        <f t="shared" si="12"/>
        <v>226.48500100000001</v>
      </c>
      <c r="I394">
        <f t="shared" si="13"/>
        <v>-7.0596526207568702E-4</v>
      </c>
    </row>
    <row r="395" spans="1:9" x14ac:dyDescent="0.25">
      <c r="A395" s="1">
        <v>42718</v>
      </c>
      <c r="B395" s="2">
        <v>227.41000399999999</v>
      </c>
      <c r="C395" s="2">
        <v>228.229996</v>
      </c>
      <c r="D395" s="2">
        <v>225.36999499999999</v>
      </c>
      <c r="E395" s="2">
        <v>225.88000500000001</v>
      </c>
      <c r="F395" s="2">
        <v>218.41467299999999</v>
      </c>
      <c r="G395">
        <v>142501800</v>
      </c>
      <c r="H395" s="2">
        <f t="shared" si="12"/>
        <v>226.6450045</v>
      </c>
      <c r="I395">
        <f t="shared" si="13"/>
        <v>-3.276287442887253E-3</v>
      </c>
    </row>
    <row r="396" spans="1:9" x14ac:dyDescent="0.25">
      <c r="A396" s="1">
        <v>42717</v>
      </c>
      <c r="B396" s="2">
        <v>227.020004</v>
      </c>
      <c r="C396" s="2">
        <v>228.33999600000001</v>
      </c>
      <c r="D396" s="2">
        <v>227</v>
      </c>
      <c r="E396" s="2">
        <v>227.759995</v>
      </c>
      <c r="F396" s="2">
        <v>220.23251300000001</v>
      </c>
      <c r="G396">
        <v>110477500</v>
      </c>
      <c r="H396" s="2">
        <f t="shared" si="12"/>
        <v>227.38999949999999</v>
      </c>
      <c r="I396">
        <f t="shared" si="13"/>
        <v>4.7056335540346496E-3</v>
      </c>
    </row>
    <row r="397" spans="1:9" x14ac:dyDescent="0.25">
      <c r="A397" s="1">
        <v>42716</v>
      </c>
      <c r="B397" s="2">
        <v>226.39999399999999</v>
      </c>
      <c r="C397" s="2">
        <v>226.96000699999999</v>
      </c>
      <c r="D397" s="2">
        <v>225.759995</v>
      </c>
      <c r="E397" s="2">
        <v>226.25</v>
      </c>
      <c r="F397" s="2">
        <v>218.772446</v>
      </c>
      <c r="G397">
        <v>102016100</v>
      </c>
      <c r="H397" s="2">
        <f t="shared" si="12"/>
        <v>226.324997</v>
      </c>
      <c r="I397">
        <f t="shared" si="13"/>
        <v>1.6153190865979597E-3</v>
      </c>
    </row>
    <row r="398" spans="1:9" x14ac:dyDescent="0.25">
      <c r="A398" s="1">
        <v>42713</v>
      </c>
      <c r="B398" s="2">
        <v>225.41000399999999</v>
      </c>
      <c r="C398" s="2">
        <v>226.529999</v>
      </c>
      <c r="D398" s="2">
        <v>225.36999499999999</v>
      </c>
      <c r="E398" s="2">
        <v>226.509995</v>
      </c>
      <c r="F398" s="2">
        <v>219.023819</v>
      </c>
      <c r="G398">
        <v>88005800</v>
      </c>
      <c r="H398" s="2">
        <f t="shared" si="12"/>
        <v>225.95999949999998</v>
      </c>
      <c r="I398">
        <f t="shared" si="13"/>
        <v>4.8919283000711739E-3</v>
      </c>
    </row>
    <row r="399" spans="1:9" x14ac:dyDescent="0.25">
      <c r="A399" s="1">
        <v>42712</v>
      </c>
      <c r="B399" s="2">
        <v>224.570007</v>
      </c>
      <c r="C399" s="2">
        <v>225.699997</v>
      </c>
      <c r="D399" s="2">
        <v>224.259995</v>
      </c>
      <c r="E399" s="2">
        <v>225.14999399999999</v>
      </c>
      <c r="F399" s="2">
        <v>217.70880099999999</v>
      </c>
      <c r="G399">
        <v>99714400</v>
      </c>
      <c r="H399" s="2">
        <f t="shared" si="12"/>
        <v>224.86000050000001</v>
      </c>
      <c r="I399">
        <f t="shared" si="13"/>
        <v>8.0695573372735405E-3</v>
      </c>
    </row>
    <row r="400" spans="1:9" x14ac:dyDescent="0.25">
      <c r="A400" s="1">
        <v>42711</v>
      </c>
      <c r="B400" s="2">
        <v>221.520004</v>
      </c>
      <c r="C400" s="2">
        <v>224.66999799999999</v>
      </c>
      <c r="D400" s="2">
        <v>221.38000500000001</v>
      </c>
      <c r="E400" s="2">
        <v>224.60000600000001</v>
      </c>
      <c r="F400" s="2">
        <v>217.17697100000001</v>
      </c>
      <c r="G400">
        <v>110738100</v>
      </c>
      <c r="H400" s="2">
        <f t="shared" si="12"/>
        <v>223.06000499999999</v>
      </c>
      <c r="I400">
        <f t="shared" si="13"/>
        <v>7.224808124378289E-3</v>
      </c>
    </row>
    <row r="401" spans="1:9" x14ac:dyDescent="0.25">
      <c r="A401" s="1">
        <v>42710</v>
      </c>
      <c r="B401" s="2">
        <v>221.220001</v>
      </c>
      <c r="C401" s="2">
        <v>221.740005</v>
      </c>
      <c r="D401" s="2">
        <v>220.66000399999999</v>
      </c>
      <c r="E401" s="2">
        <v>221.699997</v>
      </c>
      <c r="F401" s="2">
        <v>214.372818</v>
      </c>
      <c r="G401">
        <v>59877400</v>
      </c>
      <c r="H401" s="2">
        <f t="shared" si="12"/>
        <v>221.45999899999998</v>
      </c>
      <c r="I401">
        <f t="shared" si="13"/>
        <v>2.8755893065855486E-3</v>
      </c>
    </row>
    <row r="402" spans="1:9" x14ac:dyDescent="0.25">
      <c r="A402" s="1">
        <v>42709</v>
      </c>
      <c r="B402" s="2">
        <v>220.64999399999999</v>
      </c>
      <c r="C402" s="2">
        <v>221.39999399999999</v>
      </c>
      <c r="D402" s="2">
        <v>220.41999799999999</v>
      </c>
      <c r="E402" s="2">
        <v>221</v>
      </c>
      <c r="F402" s="2">
        <v>213.69593800000001</v>
      </c>
      <c r="G402">
        <v>67837800</v>
      </c>
      <c r="H402" s="2">
        <f t="shared" si="12"/>
        <v>220.824997</v>
      </c>
      <c r="I402">
        <f t="shared" si="13"/>
        <v>5.235013194753892E-3</v>
      </c>
    </row>
    <row r="403" spans="1:9" x14ac:dyDescent="0.25">
      <c r="A403" s="1">
        <v>42706</v>
      </c>
      <c r="B403" s="2">
        <v>219.66999799999999</v>
      </c>
      <c r="C403" s="2">
        <v>220.25</v>
      </c>
      <c r="D403" s="2">
        <v>219.259995</v>
      </c>
      <c r="E403" s="2">
        <v>219.679993</v>
      </c>
      <c r="F403" s="2">
        <v>212.41957099999999</v>
      </c>
      <c r="G403">
        <v>74840300</v>
      </c>
      <c r="H403" s="2">
        <f t="shared" si="12"/>
        <v>219.67499549999999</v>
      </c>
      <c r="I403">
        <f t="shared" si="13"/>
        <v>-2.1576470441223576E-3</v>
      </c>
    </row>
    <row r="404" spans="1:9" x14ac:dyDescent="0.25">
      <c r="A404" s="1">
        <v>42705</v>
      </c>
      <c r="B404" s="2">
        <v>220.729996</v>
      </c>
      <c r="C404" s="2">
        <v>220.729996</v>
      </c>
      <c r="D404" s="2">
        <v>219.14999399999999</v>
      </c>
      <c r="E404" s="2">
        <v>219.570007</v>
      </c>
      <c r="F404" s="2">
        <v>212.31321700000001</v>
      </c>
      <c r="G404">
        <v>79040500</v>
      </c>
      <c r="H404" s="2">
        <f t="shared" si="12"/>
        <v>220.1500015</v>
      </c>
      <c r="I404">
        <f t="shared" si="13"/>
        <v>-3.8687065028233606E-3</v>
      </c>
    </row>
    <row r="405" spans="1:9" x14ac:dyDescent="0.25">
      <c r="A405" s="1">
        <v>42704</v>
      </c>
      <c r="B405" s="2">
        <v>221.63000500000001</v>
      </c>
      <c r="C405" s="2">
        <v>221.820007</v>
      </c>
      <c r="D405" s="2">
        <v>220.30999800000001</v>
      </c>
      <c r="E405" s="2">
        <v>220.38000500000001</v>
      </c>
      <c r="F405" s="2">
        <v>213.09643600000001</v>
      </c>
      <c r="G405">
        <v>113291800</v>
      </c>
      <c r="H405" s="2">
        <f t="shared" si="12"/>
        <v>221.00500500000001</v>
      </c>
      <c r="I405">
        <f t="shared" si="13"/>
        <v>1.3139161123818205E-3</v>
      </c>
    </row>
    <row r="406" spans="1:9" x14ac:dyDescent="0.25">
      <c r="A406" s="1">
        <v>42703</v>
      </c>
      <c r="B406" s="2">
        <v>220.520004</v>
      </c>
      <c r="C406" s="2">
        <v>221.44000199999999</v>
      </c>
      <c r="D406" s="2">
        <v>220.16999799999999</v>
      </c>
      <c r="E406" s="2">
        <v>220.91000399999999</v>
      </c>
      <c r="F406" s="2">
        <v>213.60891699999999</v>
      </c>
      <c r="G406">
        <v>69886700</v>
      </c>
      <c r="H406" s="2">
        <f t="shared" si="12"/>
        <v>220.71500399999999</v>
      </c>
      <c r="I406">
        <f t="shared" si="13"/>
        <v>-4.7548229327053649E-4</v>
      </c>
    </row>
    <row r="407" spans="1:9" x14ac:dyDescent="0.25">
      <c r="A407" s="1">
        <v>42702</v>
      </c>
      <c r="B407" s="2">
        <v>221.16000399999999</v>
      </c>
      <c r="C407" s="2">
        <v>221.479996</v>
      </c>
      <c r="D407" s="2">
        <v>220.36000100000001</v>
      </c>
      <c r="E407" s="2">
        <v>220.479996</v>
      </c>
      <c r="F407" s="2">
        <v>213.19313</v>
      </c>
      <c r="G407">
        <v>76572500</v>
      </c>
      <c r="H407" s="2">
        <f t="shared" si="12"/>
        <v>220.82</v>
      </c>
      <c r="I407">
        <f t="shared" si="13"/>
        <v>-2.2141113773866505E-3</v>
      </c>
    </row>
    <row r="408" spans="1:9" x14ac:dyDescent="0.25">
      <c r="A408" s="1">
        <v>42699</v>
      </c>
      <c r="B408" s="2">
        <v>221.10000600000001</v>
      </c>
      <c r="C408" s="2">
        <v>221.55999800000001</v>
      </c>
      <c r="D408" s="2">
        <v>221.009995</v>
      </c>
      <c r="E408" s="2">
        <v>221.520004</v>
      </c>
      <c r="F408" s="2">
        <v>214.19877600000001</v>
      </c>
      <c r="G408">
        <v>37872300</v>
      </c>
      <c r="H408" s="2">
        <f t="shared" si="12"/>
        <v>221.31000499999999</v>
      </c>
      <c r="I408">
        <f t="shared" si="13"/>
        <v>4.4023260207322638E-3</v>
      </c>
    </row>
    <row r="409" spans="1:9" x14ac:dyDescent="0.25">
      <c r="A409" s="1">
        <v>42697</v>
      </c>
      <c r="B409" s="2">
        <v>219.979996</v>
      </c>
      <c r="C409" s="2">
        <v>220.759995</v>
      </c>
      <c r="D409" s="2">
        <v>219.75</v>
      </c>
      <c r="E409" s="2">
        <v>220.699997</v>
      </c>
      <c r="F409" s="2">
        <v>213.405869</v>
      </c>
      <c r="G409">
        <v>54690100</v>
      </c>
      <c r="H409" s="2">
        <f t="shared" si="12"/>
        <v>220.33999649999998</v>
      </c>
      <c r="I409">
        <f t="shared" si="13"/>
        <v>-9.2952459314118551E-4</v>
      </c>
    </row>
    <row r="410" spans="1:9" x14ac:dyDescent="0.25">
      <c r="A410" s="1">
        <v>42696</v>
      </c>
      <c r="B410" s="2">
        <v>220.509995</v>
      </c>
      <c r="C410" s="2">
        <v>220.78999300000001</v>
      </c>
      <c r="D410" s="2">
        <v>219.729996</v>
      </c>
      <c r="E410" s="2">
        <v>220.58000200000001</v>
      </c>
      <c r="F410" s="2">
        <v>213.289841</v>
      </c>
      <c r="G410">
        <v>67429000</v>
      </c>
      <c r="H410" s="2">
        <f t="shared" si="12"/>
        <v>220.54499850000002</v>
      </c>
      <c r="I410">
        <f t="shared" si="13"/>
        <v>4.0289652923422683E-3</v>
      </c>
    </row>
    <row r="411" spans="1:9" x14ac:dyDescent="0.25">
      <c r="A411" s="1">
        <v>42695</v>
      </c>
      <c r="B411" s="2">
        <v>219.16999799999999</v>
      </c>
      <c r="C411" s="2">
        <v>220.179993</v>
      </c>
      <c r="D411" s="2">
        <v>219</v>
      </c>
      <c r="E411" s="2">
        <v>220.14999399999999</v>
      </c>
      <c r="F411" s="2">
        <v>212.87402299999999</v>
      </c>
      <c r="G411">
        <v>72402600</v>
      </c>
      <c r="H411" s="2">
        <f t="shared" si="12"/>
        <v>219.65999599999998</v>
      </c>
      <c r="I411">
        <f t="shared" si="13"/>
        <v>3.9993257581750208E-3</v>
      </c>
    </row>
    <row r="412" spans="1:9" x14ac:dyDescent="0.25">
      <c r="A412" s="1">
        <v>42692</v>
      </c>
      <c r="B412" s="2">
        <v>219.070007</v>
      </c>
      <c r="C412" s="2">
        <v>219.270004</v>
      </c>
      <c r="D412" s="2">
        <v>218.28999300000001</v>
      </c>
      <c r="E412" s="2">
        <v>218.5</v>
      </c>
      <c r="F412" s="2">
        <v>211.27856399999999</v>
      </c>
      <c r="G412">
        <v>86265800</v>
      </c>
      <c r="H412" s="2">
        <f t="shared" si="12"/>
        <v>218.78500350000002</v>
      </c>
      <c r="I412">
        <f t="shared" si="13"/>
        <v>1.212701332368711E-3</v>
      </c>
    </row>
    <row r="413" spans="1:9" x14ac:dyDescent="0.25">
      <c r="A413" s="1">
        <v>42691</v>
      </c>
      <c r="B413" s="2">
        <v>218.050003</v>
      </c>
      <c r="C413" s="2">
        <v>219.05999800000001</v>
      </c>
      <c r="D413" s="2">
        <v>217.91999799999999</v>
      </c>
      <c r="E413" s="2">
        <v>218.990005</v>
      </c>
      <c r="F413" s="2">
        <v>211.75237999999999</v>
      </c>
      <c r="G413">
        <v>69797200</v>
      </c>
      <c r="H413" s="2">
        <f t="shared" si="12"/>
        <v>218.520004</v>
      </c>
      <c r="I413">
        <f t="shared" si="13"/>
        <v>3.6975289389402093E-3</v>
      </c>
    </row>
    <row r="414" spans="1:9" x14ac:dyDescent="0.25">
      <c r="A414" s="1">
        <v>42690</v>
      </c>
      <c r="B414" s="2">
        <v>217.55999800000001</v>
      </c>
      <c r="C414" s="2">
        <v>218.13999899999999</v>
      </c>
      <c r="D414" s="2">
        <v>217.41999799999999</v>
      </c>
      <c r="E414" s="2">
        <v>217.86999499999999</v>
      </c>
      <c r="F414" s="2">
        <v>210.66937300000001</v>
      </c>
      <c r="G414">
        <v>64761400</v>
      </c>
      <c r="H414" s="2">
        <f t="shared" si="12"/>
        <v>217.71499649999998</v>
      </c>
      <c r="I414">
        <f t="shared" si="13"/>
        <v>2.5268997983431525E-4</v>
      </c>
    </row>
    <row r="415" spans="1:9" x14ac:dyDescent="0.25">
      <c r="A415" s="1">
        <v>42689</v>
      </c>
      <c r="B415" s="2">
        <v>217.03999300000001</v>
      </c>
      <c r="C415" s="2">
        <v>218.279999</v>
      </c>
      <c r="D415" s="2">
        <v>216.800003</v>
      </c>
      <c r="E415" s="2">
        <v>218.279999</v>
      </c>
      <c r="F415" s="2">
        <v>211.06585699999999</v>
      </c>
      <c r="G415">
        <v>91652600</v>
      </c>
      <c r="H415" s="2">
        <f t="shared" si="12"/>
        <v>217.65999600000001</v>
      </c>
      <c r="I415">
        <f t="shared" si="13"/>
        <v>3.9204764992444505E-3</v>
      </c>
    </row>
    <row r="416" spans="1:9" x14ac:dyDescent="0.25">
      <c r="A416" s="1">
        <v>42688</v>
      </c>
      <c r="B416" s="2">
        <v>217.029999</v>
      </c>
      <c r="C416" s="2">
        <v>217.270004</v>
      </c>
      <c r="D416" s="2">
        <v>215.720001</v>
      </c>
      <c r="E416" s="2">
        <v>216.58999600000001</v>
      </c>
      <c r="F416" s="2">
        <v>209.431702</v>
      </c>
      <c r="G416">
        <v>91861000</v>
      </c>
      <c r="H416" s="2">
        <f t="shared" si="12"/>
        <v>216.80999750000001</v>
      </c>
      <c r="I416">
        <f t="shared" si="13"/>
        <v>2.5895838150289414E-3</v>
      </c>
    </row>
    <row r="417" spans="1:9" x14ac:dyDescent="0.25">
      <c r="A417" s="1">
        <v>42685</v>
      </c>
      <c r="B417" s="2">
        <v>216.08000200000001</v>
      </c>
      <c r="C417" s="2">
        <v>216.699997</v>
      </c>
      <c r="D417" s="2">
        <v>215.320007</v>
      </c>
      <c r="E417" s="2">
        <v>216.41999799999999</v>
      </c>
      <c r="F417" s="2">
        <v>209.26731899999999</v>
      </c>
      <c r="G417">
        <v>100552700</v>
      </c>
      <c r="H417" s="2">
        <f t="shared" si="12"/>
        <v>216.25</v>
      </c>
      <c r="I417">
        <f t="shared" si="13"/>
        <v>-3.9611279905091808E-3</v>
      </c>
    </row>
    <row r="418" spans="1:9" x14ac:dyDescent="0.25">
      <c r="A418" s="1">
        <v>42684</v>
      </c>
      <c r="B418" s="2">
        <v>217.300003</v>
      </c>
      <c r="C418" s="2">
        <v>218.30999800000001</v>
      </c>
      <c r="D418" s="2">
        <v>215.220001</v>
      </c>
      <c r="E418" s="2">
        <v>216.91999799999999</v>
      </c>
      <c r="F418" s="2">
        <v>209.750778</v>
      </c>
      <c r="G418">
        <v>172113300</v>
      </c>
      <c r="H418" s="2">
        <f t="shared" si="12"/>
        <v>217.11000050000001</v>
      </c>
      <c r="I418">
        <f t="shared" si="13"/>
        <v>1.2758019825072945E-2</v>
      </c>
    </row>
    <row r="419" spans="1:9" x14ac:dyDescent="0.25">
      <c r="A419" s="1">
        <v>42683</v>
      </c>
      <c r="B419" s="2">
        <v>212.36999499999999</v>
      </c>
      <c r="C419" s="2">
        <v>217.10000600000001</v>
      </c>
      <c r="D419" s="2">
        <v>212.33999600000001</v>
      </c>
      <c r="E419" s="2">
        <v>216.38000500000001</v>
      </c>
      <c r="F419" s="2">
        <v>209.22865300000001</v>
      </c>
      <c r="G419">
        <v>258429000</v>
      </c>
      <c r="H419" s="2">
        <f t="shared" si="12"/>
        <v>214.375</v>
      </c>
      <c r="I419">
        <f t="shared" si="13"/>
        <v>4.5688776623555843E-3</v>
      </c>
    </row>
    <row r="420" spans="1:9" x14ac:dyDescent="0.25">
      <c r="A420" s="1">
        <v>42682</v>
      </c>
      <c r="B420" s="2">
        <v>212.69000199999999</v>
      </c>
      <c r="C420" s="2">
        <v>214.770004</v>
      </c>
      <c r="D420" s="2">
        <v>212.38000500000001</v>
      </c>
      <c r="E420" s="2">
        <v>214.11000100000001</v>
      </c>
      <c r="F420" s="2">
        <v>207.03367600000001</v>
      </c>
      <c r="G420">
        <v>102268300</v>
      </c>
      <c r="H420" s="2">
        <f t="shared" si="12"/>
        <v>213.4000015</v>
      </c>
      <c r="I420">
        <f t="shared" si="13"/>
        <v>1.2093919934270256E-2</v>
      </c>
    </row>
    <row r="421" spans="1:9" x14ac:dyDescent="0.25">
      <c r="A421" s="1">
        <v>42681</v>
      </c>
      <c r="B421" s="2">
        <v>208.550003</v>
      </c>
      <c r="C421" s="2">
        <v>213.19000199999999</v>
      </c>
      <c r="D421" s="2">
        <v>208.550003</v>
      </c>
      <c r="E421" s="2">
        <v>213.14999399999999</v>
      </c>
      <c r="F421" s="2">
        <v>206.10539199999999</v>
      </c>
      <c r="G421">
        <v>109794900</v>
      </c>
      <c r="H421" s="2">
        <f t="shared" si="12"/>
        <v>210.8499985</v>
      </c>
      <c r="I421">
        <f t="shared" si="13"/>
        <v>1.0156637591394419E-2</v>
      </c>
    </row>
    <row r="422" spans="1:9" x14ac:dyDescent="0.25">
      <c r="A422" s="1">
        <v>42678</v>
      </c>
      <c r="B422" s="2">
        <v>208.91000399999999</v>
      </c>
      <c r="C422" s="2">
        <v>209.88999899999999</v>
      </c>
      <c r="D422" s="2">
        <v>208.38000500000001</v>
      </c>
      <c r="E422" s="2">
        <v>208.550003</v>
      </c>
      <c r="F422" s="2">
        <v>201.65742499999999</v>
      </c>
      <c r="G422">
        <v>109122100</v>
      </c>
      <c r="H422" s="2">
        <f t="shared" si="12"/>
        <v>208.73000350000001</v>
      </c>
      <c r="I422">
        <f t="shared" si="13"/>
        <v>-3.1282016082507026E-3</v>
      </c>
    </row>
    <row r="423" spans="1:9" x14ac:dyDescent="0.25">
      <c r="A423" s="1">
        <v>42677</v>
      </c>
      <c r="B423" s="2">
        <v>209.990005</v>
      </c>
      <c r="C423" s="2">
        <v>210.240005</v>
      </c>
      <c r="D423" s="2">
        <v>208.46000699999999</v>
      </c>
      <c r="E423" s="2">
        <v>208.779999</v>
      </c>
      <c r="F423" s="2">
        <v>201.879807</v>
      </c>
      <c r="G423">
        <v>88939300</v>
      </c>
      <c r="H423" s="2">
        <f t="shared" si="12"/>
        <v>209.38500199999999</v>
      </c>
      <c r="I423">
        <f t="shared" si="13"/>
        <v>-3.853552662655082E-3</v>
      </c>
    </row>
    <row r="424" spans="1:9" x14ac:dyDescent="0.25">
      <c r="A424" s="1">
        <v>42676</v>
      </c>
      <c r="B424" s="2">
        <v>210.64999399999999</v>
      </c>
      <c r="C424" s="2">
        <v>211.10000600000001</v>
      </c>
      <c r="D424" s="2">
        <v>209.229996</v>
      </c>
      <c r="E424" s="2">
        <v>209.740005</v>
      </c>
      <c r="F424" s="2">
        <v>202.80808999999999</v>
      </c>
      <c r="G424">
        <v>103330800</v>
      </c>
      <c r="H424" s="2">
        <f t="shared" si="12"/>
        <v>210.19499949999999</v>
      </c>
      <c r="I424">
        <f t="shared" si="13"/>
        <v>-8.3738007748398163E-3</v>
      </c>
    </row>
    <row r="425" spans="1:9" x14ac:dyDescent="0.25">
      <c r="A425" s="1">
        <v>42675</v>
      </c>
      <c r="B425" s="2">
        <v>212.929993</v>
      </c>
      <c r="C425" s="2">
        <v>212.990005</v>
      </c>
      <c r="D425" s="2">
        <v>209.60000600000001</v>
      </c>
      <c r="E425" s="2">
        <v>211.009995</v>
      </c>
      <c r="F425" s="2">
        <v>204.03611799999999</v>
      </c>
      <c r="G425">
        <v>122781800</v>
      </c>
      <c r="H425" s="2">
        <f t="shared" si="12"/>
        <v>211.96999399999999</v>
      </c>
      <c r="I425">
        <f t="shared" si="13"/>
        <v>-3.6194604081928611E-3</v>
      </c>
    </row>
    <row r="426" spans="1:9" x14ac:dyDescent="0.25">
      <c r="A426" s="1">
        <v>42674</v>
      </c>
      <c r="B426" s="2">
        <v>212.929993</v>
      </c>
      <c r="C426" s="2">
        <v>213.19000199999999</v>
      </c>
      <c r="D426" s="2">
        <v>212.36000100000001</v>
      </c>
      <c r="E426" s="2">
        <v>212.550003</v>
      </c>
      <c r="F426" s="2">
        <v>205.52522300000001</v>
      </c>
      <c r="G426">
        <v>61272500</v>
      </c>
      <c r="H426" s="2">
        <f t="shared" si="12"/>
        <v>212.73999800000001</v>
      </c>
      <c r="I426">
        <f t="shared" si="13"/>
        <v>-4.6982710899868158E-4</v>
      </c>
    </row>
    <row r="427" spans="1:9" x14ac:dyDescent="0.25">
      <c r="A427" s="1">
        <v>42671</v>
      </c>
      <c r="B427" s="2">
        <v>213.13999899999999</v>
      </c>
      <c r="C427" s="2">
        <v>213.929993</v>
      </c>
      <c r="D427" s="2">
        <v>211.71000699999999</v>
      </c>
      <c r="E427" s="2">
        <v>212.53999300000001</v>
      </c>
      <c r="F427" s="2">
        <v>205.51554899999999</v>
      </c>
      <c r="G427">
        <v>140623200</v>
      </c>
      <c r="H427" s="2">
        <f t="shared" si="12"/>
        <v>212.83999599999999</v>
      </c>
      <c r="I427">
        <f t="shared" si="13"/>
        <v>-4.8392939801286498E-3</v>
      </c>
    </row>
    <row r="428" spans="1:9" x14ac:dyDescent="0.25">
      <c r="A428" s="1">
        <v>42670</v>
      </c>
      <c r="B428" s="2">
        <v>214.58000200000001</v>
      </c>
      <c r="C428" s="2">
        <v>214.61999499999999</v>
      </c>
      <c r="D428" s="2">
        <v>213.08000200000001</v>
      </c>
      <c r="E428" s="2">
        <v>213.16999799999999</v>
      </c>
      <c r="F428" s="2">
        <v>206.12470999999999</v>
      </c>
      <c r="G428">
        <v>77220200</v>
      </c>
      <c r="H428" s="2">
        <f t="shared" si="12"/>
        <v>213.875</v>
      </c>
      <c r="I428">
        <f t="shared" si="13"/>
        <v>1.8737275501001386E-3</v>
      </c>
    </row>
    <row r="429" spans="1:9" x14ac:dyDescent="0.25">
      <c r="A429" s="1">
        <v>42669</v>
      </c>
      <c r="B429" s="2">
        <v>213.21000699999999</v>
      </c>
      <c r="C429" s="2">
        <v>214.41999799999999</v>
      </c>
      <c r="D429" s="2">
        <v>212.929993</v>
      </c>
      <c r="E429" s="2">
        <v>213.740005</v>
      </c>
      <c r="F429" s="2">
        <v>206.67590300000001</v>
      </c>
      <c r="G429">
        <v>75705500</v>
      </c>
      <c r="H429" s="2">
        <f t="shared" si="12"/>
        <v>213.47500600000001</v>
      </c>
      <c r="I429">
        <f t="shared" si="13"/>
        <v>-4.4304046633405984E-3</v>
      </c>
    </row>
    <row r="430" spans="1:9" x14ac:dyDescent="0.25">
      <c r="A430" s="1">
        <v>42668</v>
      </c>
      <c r="B430" s="2">
        <v>214.679993</v>
      </c>
      <c r="C430" s="2">
        <v>214.979996</v>
      </c>
      <c r="D430" s="2">
        <v>213.979996</v>
      </c>
      <c r="E430" s="2">
        <v>214.16999799999999</v>
      </c>
      <c r="F430" s="2">
        <v>207.09165999999999</v>
      </c>
      <c r="G430">
        <v>66542300</v>
      </c>
      <c r="H430" s="2">
        <f t="shared" si="12"/>
        <v>214.42499549999999</v>
      </c>
      <c r="I430">
        <f t="shared" si="13"/>
        <v>-2.419242137335696E-3</v>
      </c>
    </row>
    <row r="431" spans="1:9" x14ac:dyDescent="0.25">
      <c r="A431" s="1">
        <v>42667</v>
      </c>
      <c r="B431" s="2">
        <v>215</v>
      </c>
      <c r="C431" s="2">
        <v>215.320007</v>
      </c>
      <c r="D431" s="2">
        <v>214.479996</v>
      </c>
      <c r="E431" s="2">
        <v>214.88999899999999</v>
      </c>
      <c r="F431" s="2">
        <v>207.787857</v>
      </c>
      <c r="G431">
        <v>60146600</v>
      </c>
      <c r="H431" s="2">
        <f t="shared" si="12"/>
        <v>214.94499949999999</v>
      </c>
      <c r="I431">
        <f t="shared" si="13"/>
        <v>4.7445379218796794E-3</v>
      </c>
    </row>
    <row r="432" spans="1:9" x14ac:dyDescent="0.25">
      <c r="A432" s="1">
        <v>42664</v>
      </c>
      <c r="B432" s="2">
        <v>213.88000500000001</v>
      </c>
      <c r="C432" s="2">
        <v>214.08000200000001</v>
      </c>
      <c r="D432" s="2">
        <v>212.759995</v>
      </c>
      <c r="E432" s="2">
        <v>213.979996</v>
      </c>
      <c r="F432" s="2">
        <v>206.90794399999999</v>
      </c>
      <c r="G432">
        <v>89089100</v>
      </c>
      <c r="H432" s="2">
        <f t="shared" si="12"/>
        <v>213.93000050000001</v>
      </c>
      <c r="I432">
        <f t="shared" si="13"/>
        <v>2.5716189362948242E-4</v>
      </c>
    </row>
    <row r="433" spans="1:9" x14ac:dyDescent="0.25">
      <c r="A433" s="1">
        <v>42663</v>
      </c>
      <c r="B433" s="2">
        <v>213.86999499999999</v>
      </c>
      <c r="C433" s="2">
        <v>214.529999</v>
      </c>
      <c r="D433" s="2">
        <v>213.11000100000001</v>
      </c>
      <c r="E433" s="2">
        <v>213.88000500000001</v>
      </c>
      <c r="F433" s="2">
        <v>206.81126399999999</v>
      </c>
      <c r="G433">
        <v>73639800</v>
      </c>
      <c r="H433" s="2">
        <f t="shared" si="12"/>
        <v>213.875</v>
      </c>
      <c r="I433">
        <f t="shared" si="13"/>
        <v>-1.2841536216379708E-3</v>
      </c>
    </row>
    <row r="434" spans="1:9" x14ac:dyDescent="0.25">
      <c r="A434" s="1">
        <v>42662</v>
      </c>
      <c r="B434" s="2">
        <v>214.020004</v>
      </c>
      <c r="C434" s="2">
        <v>214.63999899999999</v>
      </c>
      <c r="D434" s="2">
        <v>213.60000600000001</v>
      </c>
      <c r="E434" s="2">
        <v>214.279999</v>
      </c>
      <c r="F434" s="2">
        <v>207.19802899999999</v>
      </c>
      <c r="G434">
        <v>66519200</v>
      </c>
      <c r="H434" s="2">
        <f t="shared" si="12"/>
        <v>214.1500015</v>
      </c>
      <c r="I434">
        <f t="shared" si="13"/>
        <v>8.1783149944154832E-4</v>
      </c>
    </row>
    <row r="435" spans="1:9" x14ac:dyDescent="0.25">
      <c r="A435" s="1">
        <v>42661</v>
      </c>
      <c r="B435" s="2">
        <v>214.240005</v>
      </c>
      <c r="C435" s="2">
        <v>214.30999800000001</v>
      </c>
      <c r="D435" s="2">
        <v>213.270004</v>
      </c>
      <c r="E435" s="2">
        <v>213.71000699999999</v>
      </c>
      <c r="F435" s="2">
        <v>206.64688100000001</v>
      </c>
      <c r="G435">
        <v>74250300</v>
      </c>
      <c r="H435" s="2">
        <f t="shared" si="12"/>
        <v>213.97500600000001</v>
      </c>
      <c r="I435">
        <f t="shared" si="13"/>
        <v>5.8288739374600237E-3</v>
      </c>
    </row>
    <row r="436" spans="1:9" x14ac:dyDescent="0.25">
      <c r="A436" s="1">
        <v>42660</v>
      </c>
      <c r="B436" s="2">
        <v>213.08999600000001</v>
      </c>
      <c r="C436" s="2">
        <v>213.38999899999999</v>
      </c>
      <c r="D436" s="2">
        <v>212.16999799999999</v>
      </c>
      <c r="E436" s="2">
        <v>212.38000500000001</v>
      </c>
      <c r="F436" s="2">
        <v>205.36087000000001</v>
      </c>
      <c r="G436">
        <v>58275700</v>
      </c>
      <c r="H436" s="2">
        <f t="shared" si="12"/>
        <v>212.73500050000001</v>
      </c>
      <c r="I436">
        <f t="shared" si="13"/>
        <v>-4.2127648707852138E-3</v>
      </c>
    </row>
    <row r="437" spans="1:9" x14ac:dyDescent="0.25">
      <c r="A437" s="1">
        <v>42657</v>
      </c>
      <c r="B437" s="2">
        <v>214.14999399999999</v>
      </c>
      <c r="C437" s="2">
        <v>214.69000199999999</v>
      </c>
      <c r="D437" s="2">
        <v>213.029999</v>
      </c>
      <c r="E437" s="2">
        <v>213.11999499999999</v>
      </c>
      <c r="F437" s="2">
        <v>206.07638499999999</v>
      </c>
      <c r="G437">
        <v>93346200</v>
      </c>
      <c r="H437" s="2">
        <f t="shared" si="12"/>
        <v>213.6349945</v>
      </c>
      <c r="I437">
        <f t="shared" si="13"/>
        <v>4.9391772818854233E-3</v>
      </c>
    </row>
    <row r="438" spans="1:9" x14ac:dyDescent="0.25">
      <c r="A438" s="1">
        <v>42656</v>
      </c>
      <c r="B438" s="2">
        <v>212.16000399999999</v>
      </c>
      <c r="C438" s="2">
        <v>213.58999600000001</v>
      </c>
      <c r="D438" s="2">
        <v>211.21000699999999</v>
      </c>
      <c r="E438" s="2">
        <v>213.009995</v>
      </c>
      <c r="F438" s="2">
        <v>205.97001599999999</v>
      </c>
      <c r="G438">
        <v>101357000</v>
      </c>
      <c r="H438" s="2">
        <f t="shared" si="12"/>
        <v>212.58499949999998</v>
      </c>
      <c r="I438">
        <f t="shared" si="13"/>
        <v>-4.9847975311154919E-3</v>
      </c>
    </row>
    <row r="439" spans="1:9" x14ac:dyDescent="0.25">
      <c r="A439" s="1">
        <v>42655</v>
      </c>
      <c r="B439" s="2">
        <v>213.58999600000001</v>
      </c>
      <c r="C439" s="2">
        <v>214.320007</v>
      </c>
      <c r="D439" s="2">
        <v>213.009995</v>
      </c>
      <c r="E439" s="2">
        <v>213.71000699999999</v>
      </c>
      <c r="F439" s="2">
        <v>206.64688100000001</v>
      </c>
      <c r="G439">
        <v>73866100</v>
      </c>
      <c r="H439" s="2">
        <f t="shared" si="12"/>
        <v>213.6500015</v>
      </c>
      <c r="I439">
        <f t="shared" si="13"/>
        <v>-4.1716050537528122E-3</v>
      </c>
    </row>
    <row r="440" spans="1:9" x14ac:dyDescent="0.25">
      <c r="A440" s="1">
        <v>42654</v>
      </c>
      <c r="B440" s="2">
        <v>215.66000399999999</v>
      </c>
      <c r="C440" s="2">
        <v>215.740005</v>
      </c>
      <c r="D440" s="2">
        <v>212.58000200000001</v>
      </c>
      <c r="E440" s="2">
        <v>213.429993</v>
      </c>
      <c r="F440" s="2">
        <v>206.37612899999999</v>
      </c>
      <c r="G440">
        <v>130367400</v>
      </c>
      <c r="H440" s="2">
        <f t="shared" si="12"/>
        <v>214.54499849999999</v>
      </c>
      <c r="I440">
        <f t="shared" si="13"/>
        <v>-7.4713428484207249E-3</v>
      </c>
    </row>
    <row r="441" spans="1:9" x14ac:dyDescent="0.25">
      <c r="A441" s="1">
        <v>42653</v>
      </c>
      <c r="B441" s="2">
        <v>216.16000399999999</v>
      </c>
      <c r="C441" s="2">
        <v>216.699997</v>
      </c>
      <c r="D441" s="2">
        <v>215.990005</v>
      </c>
      <c r="E441" s="2">
        <v>216.16000399999999</v>
      </c>
      <c r="F441" s="2">
        <v>209.01593</v>
      </c>
      <c r="G441">
        <v>50602600</v>
      </c>
      <c r="H441" s="2">
        <f t="shared" si="12"/>
        <v>216.16000399999999</v>
      </c>
      <c r="I441">
        <f t="shared" si="13"/>
        <v>2.7369508807740758E-3</v>
      </c>
    </row>
    <row r="442" spans="1:9" x14ac:dyDescent="0.25">
      <c r="A442" s="1">
        <v>42650</v>
      </c>
      <c r="B442" s="2">
        <v>216.10000600000001</v>
      </c>
      <c r="C442" s="2">
        <v>216.300003</v>
      </c>
      <c r="D442" s="2">
        <v>214.19000199999999</v>
      </c>
      <c r="E442" s="2">
        <v>215.03999300000001</v>
      </c>
      <c r="F442" s="2">
        <v>207.93293800000001</v>
      </c>
      <c r="G442">
        <v>89788300</v>
      </c>
      <c r="H442" s="2">
        <f t="shared" si="12"/>
        <v>215.56999949999999</v>
      </c>
      <c r="I442">
        <f t="shared" si="13"/>
        <v>-2.3182187496455186E-5</v>
      </c>
    </row>
    <row r="443" spans="1:9" x14ac:dyDescent="0.25">
      <c r="A443" s="1">
        <v>42649</v>
      </c>
      <c r="B443" s="2">
        <v>215.36999499999999</v>
      </c>
      <c r="C443" s="2">
        <v>216.03999300000001</v>
      </c>
      <c r="D443" s="2">
        <v>214.740005</v>
      </c>
      <c r="E443" s="2">
        <v>215.779999</v>
      </c>
      <c r="F443" s="2">
        <v>208.64845299999999</v>
      </c>
      <c r="G443">
        <v>62927400</v>
      </c>
      <c r="H443" s="2">
        <f t="shared" si="12"/>
        <v>215.574997</v>
      </c>
      <c r="I443">
        <f t="shared" si="13"/>
        <v>2.5516192859952047E-4</v>
      </c>
    </row>
    <row r="444" spans="1:9" x14ac:dyDescent="0.25">
      <c r="A444" s="1">
        <v>42648</v>
      </c>
      <c r="B444" s="2">
        <v>215.41000399999999</v>
      </c>
      <c r="C444" s="2">
        <v>216.13000500000001</v>
      </c>
      <c r="D444" s="2">
        <v>215.33000200000001</v>
      </c>
      <c r="E444" s="2">
        <v>215.63000500000001</v>
      </c>
      <c r="F444" s="2">
        <v>208.50344799999999</v>
      </c>
      <c r="G444">
        <v>72816000</v>
      </c>
      <c r="H444" s="2">
        <f t="shared" si="12"/>
        <v>215.5200045</v>
      </c>
      <c r="I444">
        <f t="shared" si="13"/>
        <v>1.0451055601275736E-3</v>
      </c>
    </row>
    <row r="445" spans="1:9" x14ac:dyDescent="0.25">
      <c r="A445" s="1">
        <v>42647</v>
      </c>
      <c r="B445" s="2">
        <v>215.91000399999999</v>
      </c>
      <c r="C445" s="2">
        <v>216.16999799999999</v>
      </c>
      <c r="D445" s="2">
        <v>213.990005</v>
      </c>
      <c r="E445" s="2">
        <v>214.679993</v>
      </c>
      <c r="F445" s="2">
        <v>207.584824</v>
      </c>
      <c r="G445">
        <v>119948100</v>
      </c>
      <c r="H445" s="2">
        <f t="shared" si="12"/>
        <v>215.29499849999999</v>
      </c>
      <c r="I445">
        <f t="shared" si="13"/>
        <v>-2.3401505698774829E-3</v>
      </c>
    </row>
    <row r="446" spans="1:9" x14ac:dyDescent="0.25">
      <c r="A446" s="1">
        <v>42646</v>
      </c>
      <c r="B446" s="2">
        <v>215.820007</v>
      </c>
      <c r="C446" s="2">
        <v>216.03999300000001</v>
      </c>
      <c r="D446" s="2">
        <v>215.03999300000001</v>
      </c>
      <c r="E446" s="2">
        <v>215.779999</v>
      </c>
      <c r="F446" s="2">
        <v>208.64845299999999</v>
      </c>
      <c r="G446">
        <v>83512100</v>
      </c>
      <c r="H446" s="2">
        <f t="shared" si="12"/>
        <v>215.800003</v>
      </c>
      <c r="I446">
        <f t="shared" si="13"/>
        <v>-8.1025813735562688E-4</v>
      </c>
    </row>
    <row r="447" spans="1:9" x14ac:dyDescent="0.25">
      <c r="A447" s="1">
        <v>42643</v>
      </c>
      <c r="B447" s="2">
        <v>215.64999399999999</v>
      </c>
      <c r="C447" s="2">
        <v>217.11999499999999</v>
      </c>
      <c r="D447" s="2">
        <v>215.36000100000001</v>
      </c>
      <c r="E447" s="2">
        <v>216.300003</v>
      </c>
      <c r="F447" s="2">
        <v>209.151276</v>
      </c>
      <c r="G447">
        <v>117202900</v>
      </c>
      <c r="H447" s="2">
        <f t="shared" si="12"/>
        <v>215.9749985</v>
      </c>
      <c r="I447">
        <f t="shared" si="13"/>
        <v>2.0182101378787417E-3</v>
      </c>
    </row>
    <row r="448" spans="1:9" x14ac:dyDescent="0.25">
      <c r="A448" s="1">
        <v>42642</v>
      </c>
      <c r="B448" s="2">
        <v>216.39999399999999</v>
      </c>
      <c r="C448" s="2">
        <v>216.86999499999999</v>
      </c>
      <c r="D448" s="2">
        <v>214.03999300000001</v>
      </c>
      <c r="E448" s="2">
        <v>214.679993</v>
      </c>
      <c r="F448" s="2">
        <v>207.584824</v>
      </c>
      <c r="G448">
        <v>128070600</v>
      </c>
      <c r="H448" s="2">
        <f t="shared" si="12"/>
        <v>215.53999349999998</v>
      </c>
      <c r="I448">
        <f t="shared" si="13"/>
        <v>-3.2141281401852997E-3</v>
      </c>
    </row>
    <row r="449" spans="1:9" x14ac:dyDescent="0.25">
      <c r="A449" s="1">
        <v>42641</v>
      </c>
      <c r="B449" s="2">
        <v>215.83000200000001</v>
      </c>
      <c r="C449" s="2">
        <v>216.820007</v>
      </c>
      <c r="D449" s="2">
        <v>214.71000699999999</v>
      </c>
      <c r="E449" s="2">
        <v>216.63999899999999</v>
      </c>
      <c r="F449" s="2">
        <v>209.480042</v>
      </c>
      <c r="G449">
        <v>87411000</v>
      </c>
      <c r="H449" s="2">
        <f t="shared" si="12"/>
        <v>216.23500050000001</v>
      </c>
      <c r="I449">
        <f t="shared" si="13"/>
        <v>6.6337482744345299E-3</v>
      </c>
    </row>
    <row r="450" spans="1:9" x14ac:dyDescent="0.25">
      <c r="A450" s="1">
        <v>42640</v>
      </c>
      <c r="B450" s="2">
        <v>214.050003</v>
      </c>
      <c r="C450" s="2">
        <v>215.679993</v>
      </c>
      <c r="D450" s="2">
        <v>213.61999499999999</v>
      </c>
      <c r="E450" s="2">
        <v>215.570007</v>
      </c>
      <c r="F450" s="2">
        <v>208.445404</v>
      </c>
      <c r="G450">
        <v>78494800</v>
      </c>
      <c r="H450" s="2">
        <f t="shared" ref="H450:H513" si="14">AVERAGE(B450,E450)</f>
        <v>214.81000499999999</v>
      </c>
      <c r="I450">
        <f t="shared" si="13"/>
        <v>8.3865487688607665E-4</v>
      </c>
    </row>
    <row r="451" spans="1:9" x14ac:dyDescent="0.25">
      <c r="A451" s="1">
        <v>42639</v>
      </c>
      <c r="B451" s="2">
        <v>215.020004</v>
      </c>
      <c r="C451" s="2">
        <v>215.229996</v>
      </c>
      <c r="D451" s="2">
        <v>214.009995</v>
      </c>
      <c r="E451" s="2">
        <v>214.240005</v>
      </c>
      <c r="F451" s="2">
        <v>207.159378</v>
      </c>
      <c r="G451">
        <v>89827300</v>
      </c>
      <c r="H451" s="2">
        <f t="shared" si="14"/>
        <v>214.63000449999998</v>
      </c>
      <c r="I451">
        <f t="shared" ref="I451:I514" si="15">(H451-H452)/H452</f>
        <v>-7.9730002823185306E-3</v>
      </c>
    </row>
    <row r="452" spans="1:9" x14ac:dyDescent="0.25">
      <c r="A452" s="1">
        <v>42636</v>
      </c>
      <c r="B452" s="2">
        <v>216.720001</v>
      </c>
      <c r="C452" s="2">
        <v>216.88000500000001</v>
      </c>
      <c r="D452" s="2">
        <v>215.88000500000001</v>
      </c>
      <c r="E452" s="2">
        <v>215.990005</v>
      </c>
      <c r="F452" s="2">
        <v>208.85153199999999</v>
      </c>
      <c r="G452">
        <v>73630900</v>
      </c>
      <c r="H452" s="2">
        <f t="shared" si="14"/>
        <v>216.35500300000001</v>
      </c>
      <c r="I452">
        <f t="shared" si="15"/>
        <v>-3.3856626829876671E-3</v>
      </c>
    </row>
    <row r="453" spans="1:9" x14ac:dyDescent="0.25">
      <c r="A453" s="1">
        <v>42635</v>
      </c>
      <c r="B453" s="2">
        <v>217</v>
      </c>
      <c r="C453" s="2">
        <v>217.529999</v>
      </c>
      <c r="D453" s="2">
        <v>216.71000699999999</v>
      </c>
      <c r="E453" s="2">
        <v>217.179993</v>
      </c>
      <c r="F453" s="2">
        <v>210.002182</v>
      </c>
      <c r="G453">
        <v>76678700</v>
      </c>
      <c r="H453" s="2">
        <f t="shared" si="14"/>
        <v>217.08999649999998</v>
      </c>
      <c r="I453">
        <f t="shared" si="15"/>
        <v>9.5800141492809587E-3</v>
      </c>
    </row>
    <row r="454" spans="1:9" x14ac:dyDescent="0.25">
      <c r="A454" s="1">
        <v>42634</v>
      </c>
      <c r="B454" s="2">
        <v>214.240005</v>
      </c>
      <c r="C454" s="2">
        <v>216.029999</v>
      </c>
      <c r="D454" s="2">
        <v>213.44000199999999</v>
      </c>
      <c r="E454" s="2">
        <v>215.820007</v>
      </c>
      <c r="F454" s="2">
        <v>208.68714900000001</v>
      </c>
      <c r="G454">
        <v>110284400</v>
      </c>
      <c r="H454" s="2">
        <f t="shared" si="14"/>
        <v>215.03000600000001</v>
      </c>
      <c r="I454">
        <f t="shared" si="15"/>
        <v>5.2123740494479159E-3</v>
      </c>
    </row>
    <row r="455" spans="1:9" x14ac:dyDescent="0.25">
      <c r="A455" s="1">
        <v>42633</v>
      </c>
      <c r="B455" s="2">
        <v>214.41000399999999</v>
      </c>
      <c r="C455" s="2">
        <v>214.58999600000001</v>
      </c>
      <c r="D455" s="2">
        <v>213.38000500000001</v>
      </c>
      <c r="E455" s="2">
        <v>213.41999799999999</v>
      </c>
      <c r="F455" s="2">
        <v>206.366455</v>
      </c>
      <c r="G455">
        <v>69665300</v>
      </c>
      <c r="H455" s="2">
        <f t="shared" si="14"/>
        <v>213.91500099999999</v>
      </c>
      <c r="I455">
        <f t="shared" si="15"/>
        <v>6.7828271950095154E-4</v>
      </c>
    </row>
    <row r="456" spans="1:9" x14ac:dyDescent="0.25">
      <c r="A456" s="1">
        <v>42632</v>
      </c>
      <c r="B456" s="2">
        <v>214.13000500000001</v>
      </c>
      <c r="C456" s="2">
        <v>214.88000500000001</v>
      </c>
      <c r="D456" s="2">
        <v>213.029999</v>
      </c>
      <c r="E456" s="2">
        <v>213.41000399999999</v>
      </c>
      <c r="F456" s="2">
        <v>206.356796</v>
      </c>
      <c r="G456">
        <v>78968600</v>
      </c>
      <c r="H456" s="2">
        <f t="shared" si="14"/>
        <v>213.7700045</v>
      </c>
      <c r="I456">
        <f t="shared" si="15"/>
        <v>1.6165351166658667E-3</v>
      </c>
    </row>
    <row r="457" spans="1:9" x14ac:dyDescent="0.25">
      <c r="A457" s="1">
        <v>42629</v>
      </c>
      <c r="B457" s="2">
        <v>213.479996</v>
      </c>
      <c r="C457" s="2">
        <v>213.69000199999999</v>
      </c>
      <c r="D457" s="2">
        <v>212.570007</v>
      </c>
      <c r="E457" s="2">
        <v>213.36999499999999</v>
      </c>
      <c r="F457" s="2">
        <v>206.31813</v>
      </c>
      <c r="G457">
        <v>155236400</v>
      </c>
      <c r="H457" s="2">
        <f t="shared" si="14"/>
        <v>213.42499549999999</v>
      </c>
      <c r="I457">
        <f t="shared" si="15"/>
        <v>-3.2458784338799149E-3</v>
      </c>
    </row>
    <row r="458" spans="1:9" x14ac:dyDescent="0.25">
      <c r="A458" s="1">
        <v>42628</v>
      </c>
      <c r="B458" s="2">
        <v>212.96000699999999</v>
      </c>
      <c r="C458" s="2">
        <v>215.729996</v>
      </c>
      <c r="D458" s="2">
        <v>212.75</v>
      </c>
      <c r="E458" s="2">
        <v>215.279999</v>
      </c>
      <c r="F458" s="2">
        <v>207.11866800000001</v>
      </c>
      <c r="G458">
        <v>134427900</v>
      </c>
      <c r="H458" s="2">
        <f t="shared" si="14"/>
        <v>214.120003</v>
      </c>
      <c r="I458">
        <f t="shared" si="15"/>
        <v>4.2210370858116091E-3</v>
      </c>
    </row>
    <row r="459" spans="1:9" x14ac:dyDescent="0.25">
      <c r="A459" s="1">
        <v>42627</v>
      </c>
      <c r="B459" s="2">
        <v>213.28999300000001</v>
      </c>
      <c r="C459" s="2">
        <v>214.699997</v>
      </c>
      <c r="D459" s="2">
        <v>212.5</v>
      </c>
      <c r="E459" s="2">
        <v>213.14999399999999</v>
      </c>
      <c r="F459" s="2">
        <v>205.06944300000001</v>
      </c>
      <c r="G459">
        <v>134185500</v>
      </c>
      <c r="H459" s="2">
        <f t="shared" si="14"/>
        <v>213.21999349999999</v>
      </c>
      <c r="I459">
        <f t="shared" si="15"/>
        <v>-3.807800197309882E-3</v>
      </c>
    </row>
    <row r="460" spans="1:9" x14ac:dyDescent="0.25">
      <c r="A460" s="1">
        <v>42626</v>
      </c>
      <c r="B460" s="2">
        <v>214.83999600000001</v>
      </c>
      <c r="C460" s="2">
        <v>215.14999399999999</v>
      </c>
      <c r="D460" s="2">
        <v>212.5</v>
      </c>
      <c r="E460" s="2">
        <v>213.229996</v>
      </c>
      <c r="F460" s="2">
        <v>205.14639299999999</v>
      </c>
      <c r="G460">
        <v>182828800</v>
      </c>
      <c r="H460" s="2">
        <f t="shared" si="14"/>
        <v>214.03499600000001</v>
      </c>
      <c r="I460">
        <f t="shared" si="15"/>
        <v>-1.5394374261124822E-3</v>
      </c>
    </row>
    <row r="461" spans="1:9" x14ac:dyDescent="0.25">
      <c r="A461" s="1">
        <v>42625</v>
      </c>
      <c r="B461" s="2">
        <v>212.38999899999999</v>
      </c>
      <c r="C461" s="2">
        <v>216.80999800000001</v>
      </c>
      <c r="D461" s="2">
        <v>212.30999800000001</v>
      </c>
      <c r="E461" s="2">
        <v>216.33999600000001</v>
      </c>
      <c r="F461" s="2">
        <v>208.13848899999999</v>
      </c>
      <c r="G461">
        <v>168110900</v>
      </c>
      <c r="H461" s="2">
        <f t="shared" si="14"/>
        <v>214.36499750000002</v>
      </c>
      <c r="I461">
        <f t="shared" si="15"/>
        <v>-3.5328413712956866E-3</v>
      </c>
    </row>
    <row r="462" spans="1:9" x14ac:dyDescent="0.25">
      <c r="A462" s="1">
        <v>42622</v>
      </c>
      <c r="B462" s="2">
        <v>216.970001</v>
      </c>
      <c r="C462" s="2">
        <v>217.029999</v>
      </c>
      <c r="D462" s="2">
        <v>213.25</v>
      </c>
      <c r="E462" s="2">
        <v>213.279999</v>
      </c>
      <c r="F462" s="2">
        <v>205.194489</v>
      </c>
      <c r="G462">
        <v>221589100</v>
      </c>
      <c r="H462" s="2">
        <f t="shared" si="14"/>
        <v>215.125</v>
      </c>
      <c r="I462">
        <f t="shared" si="15"/>
        <v>-1.5739002487566732E-2</v>
      </c>
    </row>
    <row r="463" spans="1:9" x14ac:dyDescent="0.25">
      <c r="A463" s="1">
        <v>42621</v>
      </c>
      <c r="B463" s="2">
        <v>218.61999499999999</v>
      </c>
      <c r="C463" s="2">
        <v>218.94000199999999</v>
      </c>
      <c r="D463" s="2">
        <v>218.14999399999999</v>
      </c>
      <c r="E463" s="2">
        <v>218.509995</v>
      </c>
      <c r="F463" s="2">
        <v>210.22624200000001</v>
      </c>
      <c r="G463">
        <v>73011600</v>
      </c>
      <c r="H463" s="2">
        <f t="shared" si="14"/>
        <v>218.56499500000001</v>
      </c>
      <c r="I463">
        <f t="shared" si="15"/>
        <v>-1.6444010843887963E-3</v>
      </c>
    </row>
    <row r="464" spans="1:9" x14ac:dyDescent="0.25">
      <c r="A464" s="1">
        <v>42620</v>
      </c>
      <c r="B464" s="2">
        <v>218.83999600000001</v>
      </c>
      <c r="C464" s="2">
        <v>219.220001</v>
      </c>
      <c r="D464" s="2">
        <v>218.300003</v>
      </c>
      <c r="E464" s="2">
        <v>219.009995</v>
      </c>
      <c r="F464" s="2">
        <v>210.70727500000001</v>
      </c>
      <c r="G464">
        <v>76554900</v>
      </c>
      <c r="H464" s="2">
        <f t="shared" si="14"/>
        <v>218.92499550000002</v>
      </c>
      <c r="I464">
        <f t="shared" si="15"/>
        <v>2.7413017407200299E-4</v>
      </c>
    </row>
    <row r="465" spans="1:9" x14ac:dyDescent="0.25">
      <c r="A465" s="1">
        <v>42619</v>
      </c>
      <c r="B465" s="2">
        <v>218.699997</v>
      </c>
      <c r="C465" s="2">
        <v>219.11999499999999</v>
      </c>
      <c r="D465" s="2">
        <v>217.86000100000001</v>
      </c>
      <c r="E465" s="2">
        <v>219.029999</v>
      </c>
      <c r="F465" s="2">
        <v>210.72653199999999</v>
      </c>
      <c r="G465">
        <v>56702100</v>
      </c>
      <c r="H465" s="2">
        <f t="shared" si="14"/>
        <v>218.86499800000001</v>
      </c>
      <c r="I465">
        <f t="shared" si="15"/>
        <v>2.2209039594409882E-3</v>
      </c>
    </row>
    <row r="466" spans="1:9" x14ac:dyDescent="0.25">
      <c r="A466" s="1">
        <v>42615</v>
      </c>
      <c r="B466" s="2">
        <v>218.38999899999999</v>
      </c>
      <c r="C466" s="2">
        <v>218.86999499999999</v>
      </c>
      <c r="D466" s="2">
        <v>217.699997</v>
      </c>
      <c r="E466" s="2">
        <v>218.36999499999999</v>
      </c>
      <c r="F466" s="2">
        <v>210.091522</v>
      </c>
      <c r="G466">
        <v>79293900</v>
      </c>
      <c r="H466" s="2">
        <f t="shared" si="14"/>
        <v>218.379997</v>
      </c>
      <c r="I466">
        <f t="shared" si="15"/>
        <v>4.6002392759256503E-3</v>
      </c>
    </row>
    <row r="467" spans="1:9" x14ac:dyDescent="0.25">
      <c r="A467" s="1">
        <v>42614</v>
      </c>
      <c r="B467" s="2">
        <v>217.36999499999999</v>
      </c>
      <c r="C467" s="2">
        <v>217.729996</v>
      </c>
      <c r="D467" s="2">
        <v>216.029999</v>
      </c>
      <c r="E467" s="2">
        <v>217.38999899999999</v>
      </c>
      <c r="F467" s="2">
        <v>209.14868200000001</v>
      </c>
      <c r="G467">
        <v>97844200</v>
      </c>
      <c r="H467" s="2">
        <f t="shared" si="14"/>
        <v>217.379997</v>
      </c>
      <c r="I467">
        <f t="shared" si="15"/>
        <v>-5.2877536685288324E-4</v>
      </c>
    </row>
    <row r="468" spans="1:9" x14ac:dyDescent="0.25">
      <c r="A468" s="1">
        <v>42613</v>
      </c>
      <c r="B468" s="2">
        <v>217.61000100000001</v>
      </c>
      <c r="C468" s="2">
        <v>217.75</v>
      </c>
      <c r="D468" s="2">
        <v>216.470001</v>
      </c>
      <c r="E468" s="2">
        <v>217.38000500000001</v>
      </c>
      <c r="F468" s="2">
        <v>209.139084</v>
      </c>
      <c r="G468">
        <v>85269500</v>
      </c>
      <c r="H468" s="2">
        <f t="shared" si="14"/>
        <v>217.495003</v>
      </c>
      <c r="I468">
        <f t="shared" si="15"/>
        <v>-2.9110828738720578E-3</v>
      </c>
    </row>
    <row r="469" spans="1:9" x14ac:dyDescent="0.25">
      <c r="A469" s="1">
        <v>42612</v>
      </c>
      <c r="B469" s="2">
        <v>218.259995</v>
      </c>
      <c r="C469" s="2">
        <v>218.58999600000001</v>
      </c>
      <c r="D469" s="2">
        <v>217.35000600000001</v>
      </c>
      <c r="E469" s="2">
        <v>218</v>
      </c>
      <c r="F469" s="2">
        <v>209.73556500000001</v>
      </c>
      <c r="G469">
        <v>58114500</v>
      </c>
      <c r="H469" s="2">
        <f t="shared" si="14"/>
        <v>218.1299975</v>
      </c>
      <c r="I469">
        <f t="shared" si="15"/>
        <v>1.05551169534985E-3</v>
      </c>
    </row>
    <row r="470" spans="1:9" x14ac:dyDescent="0.25">
      <c r="A470" s="1">
        <v>42611</v>
      </c>
      <c r="B470" s="2">
        <v>217.44000199999999</v>
      </c>
      <c r="C470" s="2">
        <v>218.66999799999999</v>
      </c>
      <c r="D470" s="2">
        <v>217.39999399999999</v>
      </c>
      <c r="E470" s="2">
        <v>218.36000100000001</v>
      </c>
      <c r="F470" s="2">
        <v>210.08192399999999</v>
      </c>
      <c r="G470">
        <v>68606100</v>
      </c>
      <c r="H470" s="2">
        <f t="shared" si="14"/>
        <v>217.9000015</v>
      </c>
      <c r="I470">
        <f t="shared" si="15"/>
        <v>1.3556949798976502E-3</v>
      </c>
    </row>
    <row r="471" spans="1:9" x14ac:dyDescent="0.25">
      <c r="A471" s="1">
        <v>42608</v>
      </c>
      <c r="B471" s="2">
        <v>217.91999799999999</v>
      </c>
      <c r="C471" s="2">
        <v>219.11999499999999</v>
      </c>
      <c r="D471" s="2">
        <v>216.25</v>
      </c>
      <c r="E471" s="2">
        <v>217.28999300000001</v>
      </c>
      <c r="F471" s="2">
        <v>209.05247499999999</v>
      </c>
      <c r="G471">
        <v>122506300</v>
      </c>
      <c r="H471" s="2">
        <f t="shared" si="14"/>
        <v>217.6049955</v>
      </c>
      <c r="I471">
        <f t="shared" si="15"/>
        <v>2.5281544995484415E-4</v>
      </c>
    </row>
    <row r="472" spans="1:9" x14ac:dyDescent="0.25">
      <c r="A472" s="1">
        <v>42607</v>
      </c>
      <c r="B472" s="2">
        <v>217.39999399999999</v>
      </c>
      <c r="C472" s="2">
        <v>218.19000199999999</v>
      </c>
      <c r="D472" s="2">
        <v>217.220001</v>
      </c>
      <c r="E472" s="2">
        <v>217.699997</v>
      </c>
      <c r="F472" s="2">
        <v>209.44691499999999</v>
      </c>
      <c r="G472">
        <v>69224800</v>
      </c>
      <c r="H472" s="2">
        <f t="shared" si="14"/>
        <v>217.54999549999999</v>
      </c>
      <c r="I472">
        <f t="shared" si="15"/>
        <v>-3.5497949571782162E-3</v>
      </c>
    </row>
    <row r="473" spans="1:9" x14ac:dyDescent="0.25">
      <c r="A473" s="1">
        <v>42606</v>
      </c>
      <c r="B473" s="2">
        <v>218.800003</v>
      </c>
      <c r="C473" s="2">
        <v>218.91000399999999</v>
      </c>
      <c r="D473" s="2">
        <v>217.36000100000001</v>
      </c>
      <c r="E473" s="2">
        <v>217.85000600000001</v>
      </c>
      <c r="F473" s="2">
        <v>209.591263</v>
      </c>
      <c r="G473">
        <v>71728900</v>
      </c>
      <c r="H473" s="2">
        <f t="shared" si="14"/>
        <v>218.32500450000001</v>
      </c>
      <c r="I473">
        <f t="shared" si="15"/>
        <v>-3.5826571046902382E-3</v>
      </c>
    </row>
    <row r="474" spans="1:9" x14ac:dyDescent="0.25">
      <c r="A474" s="1">
        <v>42605</v>
      </c>
      <c r="B474" s="2">
        <v>219.25</v>
      </c>
      <c r="C474" s="2">
        <v>219.60000600000001</v>
      </c>
      <c r="D474" s="2">
        <v>218.89999399999999</v>
      </c>
      <c r="E474" s="2">
        <v>218.970001</v>
      </c>
      <c r="F474" s="2">
        <v>210.66880800000001</v>
      </c>
      <c r="G474">
        <v>53399200</v>
      </c>
      <c r="H474" s="2">
        <f t="shared" si="14"/>
        <v>219.11000050000001</v>
      </c>
      <c r="I474">
        <f t="shared" si="15"/>
        <v>3.2739005463574013E-3</v>
      </c>
    </row>
    <row r="475" spans="1:9" x14ac:dyDescent="0.25">
      <c r="A475" s="1">
        <v>42604</v>
      </c>
      <c r="B475" s="2">
        <v>218.259995</v>
      </c>
      <c r="C475" s="2">
        <v>218.800003</v>
      </c>
      <c r="D475" s="2">
        <v>217.83000200000001</v>
      </c>
      <c r="E475" s="2">
        <v>218.529999</v>
      </c>
      <c r="F475" s="2">
        <v>210.24546799999999</v>
      </c>
      <c r="G475">
        <v>61368800</v>
      </c>
      <c r="H475" s="2">
        <f t="shared" si="14"/>
        <v>218.39499699999999</v>
      </c>
      <c r="I475">
        <f t="shared" si="15"/>
        <v>-1.373400509010579E-4</v>
      </c>
    </row>
    <row r="476" spans="1:9" x14ac:dyDescent="0.25">
      <c r="A476" s="1">
        <v>42601</v>
      </c>
      <c r="B476" s="2">
        <v>218.30999800000001</v>
      </c>
      <c r="C476" s="2">
        <v>218.75</v>
      </c>
      <c r="D476" s="2">
        <v>217.740005</v>
      </c>
      <c r="E476" s="2">
        <v>218.53999300000001</v>
      </c>
      <c r="F476" s="2">
        <v>210.25509600000001</v>
      </c>
      <c r="G476">
        <v>75443000</v>
      </c>
      <c r="H476" s="2">
        <f t="shared" si="14"/>
        <v>218.42499550000002</v>
      </c>
      <c r="I476">
        <f t="shared" si="15"/>
        <v>-8.0056267703955983E-4</v>
      </c>
    </row>
    <row r="477" spans="1:9" x14ac:dyDescent="0.25">
      <c r="A477" s="1">
        <v>42600</v>
      </c>
      <c r="B477" s="2">
        <v>218.33999600000001</v>
      </c>
      <c r="C477" s="2">
        <v>218.89999399999999</v>
      </c>
      <c r="D477" s="2">
        <v>218.21000699999999</v>
      </c>
      <c r="E477" s="2">
        <v>218.86000100000001</v>
      </c>
      <c r="F477" s="2">
        <v>210.562973</v>
      </c>
      <c r="G477">
        <v>52989300</v>
      </c>
      <c r="H477" s="2">
        <f t="shared" si="14"/>
        <v>218.59999850000003</v>
      </c>
      <c r="I477">
        <f t="shared" si="15"/>
        <v>1.9020602000832708E-3</v>
      </c>
    </row>
    <row r="478" spans="1:9" x14ac:dyDescent="0.25">
      <c r="A478" s="1">
        <v>42599</v>
      </c>
      <c r="B478" s="2">
        <v>218</v>
      </c>
      <c r="C478" s="2">
        <v>218.529999</v>
      </c>
      <c r="D478" s="2">
        <v>217.020004</v>
      </c>
      <c r="E478" s="2">
        <v>218.36999499999999</v>
      </c>
      <c r="F478" s="2">
        <v>210.091522</v>
      </c>
      <c r="G478">
        <v>75134300</v>
      </c>
      <c r="H478" s="2">
        <f t="shared" si="14"/>
        <v>218.18499750000001</v>
      </c>
      <c r="I478">
        <f t="shared" si="15"/>
        <v>-4.3526203578340354E-4</v>
      </c>
    </row>
    <row r="479" spans="1:9" x14ac:dyDescent="0.25">
      <c r="A479" s="1">
        <v>42598</v>
      </c>
      <c r="B479" s="2">
        <v>218.60000600000001</v>
      </c>
      <c r="C479" s="2">
        <v>218.679993</v>
      </c>
      <c r="D479" s="2">
        <v>217.96000699999999</v>
      </c>
      <c r="E479" s="2">
        <v>217.96000699999999</v>
      </c>
      <c r="F479" s="2">
        <v>209.697113</v>
      </c>
      <c r="G479">
        <v>53213600</v>
      </c>
      <c r="H479" s="2">
        <f t="shared" si="14"/>
        <v>218.28000650000001</v>
      </c>
      <c r="I479">
        <f t="shared" si="15"/>
        <v>-3.2421161153719006E-3</v>
      </c>
    </row>
    <row r="480" spans="1:9" x14ac:dyDescent="0.25">
      <c r="A480" s="1">
        <v>42597</v>
      </c>
      <c r="B480" s="2">
        <v>218.88999899999999</v>
      </c>
      <c r="C480" s="2">
        <v>219.5</v>
      </c>
      <c r="D480" s="2">
        <v>218.88000500000001</v>
      </c>
      <c r="E480" s="2">
        <v>219.08999600000001</v>
      </c>
      <c r="F480" s="2">
        <v>210.78422499999999</v>
      </c>
      <c r="G480">
        <v>49813500</v>
      </c>
      <c r="H480" s="2">
        <f t="shared" si="14"/>
        <v>218.98999750000002</v>
      </c>
      <c r="I480">
        <f t="shared" si="15"/>
        <v>2.816244991413923E-3</v>
      </c>
    </row>
    <row r="481" spans="1:9" x14ac:dyDescent="0.25">
      <c r="A481" s="1">
        <v>42594</v>
      </c>
      <c r="B481" s="2">
        <v>218.28999300000001</v>
      </c>
      <c r="C481" s="2">
        <v>218.71000699999999</v>
      </c>
      <c r="D481" s="2">
        <v>217.990005</v>
      </c>
      <c r="E481" s="2">
        <v>218.46000699999999</v>
      </c>
      <c r="F481" s="2">
        <v>210.17813100000001</v>
      </c>
      <c r="G481">
        <v>61313500</v>
      </c>
      <c r="H481" s="2">
        <f t="shared" si="14"/>
        <v>218.375</v>
      </c>
      <c r="I481">
        <f t="shared" si="15"/>
        <v>-3.6618297596303283E-4</v>
      </c>
    </row>
    <row r="482" spans="1:9" x14ac:dyDescent="0.25">
      <c r="A482" s="1">
        <v>42593</v>
      </c>
      <c r="B482" s="2">
        <v>218.259995</v>
      </c>
      <c r="C482" s="2">
        <v>218.94000199999999</v>
      </c>
      <c r="D482" s="2">
        <v>217.949997</v>
      </c>
      <c r="E482" s="2">
        <v>218.64999399999999</v>
      </c>
      <c r="F482" s="2">
        <v>210.360916</v>
      </c>
      <c r="G482">
        <v>68960100</v>
      </c>
      <c r="H482" s="2">
        <f t="shared" si="14"/>
        <v>218.4549945</v>
      </c>
      <c r="I482">
        <f t="shared" si="15"/>
        <v>2.2020690597687968E-3</v>
      </c>
    </row>
    <row r="483" spans="1:9" x14ac:dyDescent="0.25">
      <c r="A483" s="1">
        <v>42592</v>
      </c>
      <c r="B483" s="2">
        <v>218.30999800000001</v>
      </c>
      <c r="C483" s="2">
        <v>218.39999399999999</v>
      </c>
      <c r="D483" s="2">
        <v>217.229996</v>
      </c>
      <c r="E483" s="2">
        <v>217.63999899999999</v>
      </c>
      <c r="F483" s="2">
        <v>209.38922099999999</v>
      </c>
      <c r="G483">
        <v>57941100</v>
      </c>
      <c r="H483" s="2">
        <f t="shared" si="14"/>
        <v>217.9749985</v>
      </c>
      <c r="I483">
        <f t="shared" si="15"/>
        <v>-8.2510371444665157E-4</v>
      </c>
    </row>
    <row r="484" spans="1:9" x14ac:dyDescent="0.25">
      <c r="A484" s="1">
        <v>42591</v>
      </c>
      <c r="B484" s="2">
        <v>218.13000500000001</v>
      </c>
      <c r="C484" s="2">
        <v>218.759995</v>
      </c>
      <c r="D484" s="2">
        <v>217.800003</v>
      </c>
      <c r="E484" s="2">
        <v>218.179993</v>
      </c>
      <c r="F484" s="2">
        <v>209.908737</v>
      </c>
      <c r="G484">
        <v>51251700</v>
      </c>
      <c r="H484" s="2">
        <f t="shared" si="14"/>
        <v>218.154999</v>
      </c>
      <c r="I484">
        <f t="shared" si="15"/>
        <v>-3.2076755862594012E-4</v>
      </c>
    </row>
    <row r="485" spans="1:9" x14ac:dyDescent="0.25">
      <c r="A485" s="1">
        <v>42590</v>
      </c>
      <c r="B485" s="2">
        <v>218.39999399999999</v>
      </c>
      <c r="C485" s="2">
        <v>218.520004</v>
      </c>
      <c r="D485" s="2">
        <v>217.740005</v>
      </c>
      <c r="E485" s="2">
        <v>218.050003</v>
      </c>
      <c r="F485" s="2">
        <v>209.78370699999999</v>
      </c>
      <c r="G485">
        <v>39906500</v>
      </c>
      <c r="H485" s="2">
        <f t="shared" si="14"/>
        <v>218.2249985</v>
      </c>
      <c r="I485">
        <f t="shared" si="15"/>
        <v>4.2798960234697115E-3</v>
      </c>
    </row>
    <row r="486" spans="1:9" x14ac:dyDescent="0.25">
      <c r="A486" s="1">
        <v>42587</v>
      </c>
      <c r="B486" s="2">
        <v>216.41000399999999</v>
      </c>
      <c r="C486" s="2">
        <v>218.229996</v>
      </c>
      <c r="D486" s="2">
        <v>216.41000399999999</v>
      </c>
      <c r="E486" s="2">
        <v>218.179993</v>
      </c>
      <c r="F486" s="2">
        <v>209.908737</v>
      </c>
      <c r="G486">
        <v>71892200</v>
      </c>
      <c r="H486" s="2">
        <f t="shared" si="14"/>
        <v>217.29499849999999</v>
      </c>
      <c r="I486">
        <f t="shared" si="15"/>
        <v>4.3214896269111224E-3</v>
      </c>
    </row>
    <row r="487" spans="1:9" x14ac:dyDescent="0.25">
      <c r="A487" s="1">
        <v>42586</v>
      </c>
      <c r="B487" s="2">
        <v>216.30999800000001</v>
      </c>
      <c r="C487" s="2">
        <v>216.779999</v>
      </c>
      <c r="D487" s="2">
        <v>214.25</v>
      </c>
      <c r="E487" s="2">
        <v>216.41000399999999</v>
      </c>
      <c r="F487" s="2">
        <v>208.20584099999999</v>
      </c>
      <c r="G487">
        <v>44476100</v>
      </c>
      <c r="H487" s="2">
        <f t="shared" si="14"/>
        <v>216.36000100000001</v>
      </c>
      <c r="I487">
        <f t="shared" si="15"/>
        <v>2.4556665593577316E-3</v>
      </c>
    </row>
    <row r="488" spans="1:9" x14ac:dyDescent="0.25">
      <c r="A488" s="1">
        <v>42585</v>
      </c>
      <c r="B488" s="2">
        <v>215.479996</v>
      </c>
      <c r="C488" s="2">
        <v>216.25</v>
      </c>
      <c r="D488" s="2">
        <v>215.13000500000001</v>
      </c>
      <c r="E488" s="2">
        <v>216.179993</v>
      </c>
      <c r="F488" s="2">
        <v>207.98455799999999</v>
      </c>
      <c r="G488">
        <v>53993600</v>
      </c>
      <c r="H488" s="2">
        <f t="shared" si="14"/>
        <v>215.8299945</v>
      </c>
      <c r="I488">
        <f t="shared" si="15"/>
        <v>-1.2494400827124492E-3</v>
      </c>
    </row>
    <row r="489" spans="1:9" x14ac:dyDescent="0.25">
      <c r="A489" s="1">
        <v>42584</v>
      </c>
      <c r="B489" s="2">
        <v>216.64999399999999</v>
      </c>
      <c r="C489" s="2">
        <v>216.83000200000001</v>
      </c>
      <c r="D489" s="2">
        <v>214.570007</v>
      </c>
      <c r="E489" s="2">
        <v>215.550003</v>
      </c>
      <c r="F489" s="2">
        <v>207.37846400000001</v>
      </c>
      <c r="G489">
        <v>92295500</v>
      </c>
      <c r="H489" s="2">
        <f t="shared" si="14"/>
        <v>216.0999985</v>
      </c>
      <c r="I489">
        <f t="shared" si="15"/>
        <v>-4.4456890383461935E-3</v>
      </c>
    </row>
    <row r="490" spans="1:9" x14ac:dyDescent="0.25">
      <c r="A490" s="1">
        <v>42583</v>
      </c>
      <c r="B490" s="2">
        <v>217.19000199999999</v>
      </c>
      <c r="C490" s="2">
        <v>217.64999399999999</v>
      </c>
      <c r="D490" s="2">
        <v>216.41000399999999</v>
      </c>
      <c r="E490" s="2">
        <v>216.94000199999999</v>
      </c>
      <c r="F490" s="2">
        <v>208.71575899999999</v>
      </c>
      <c r="G490">
        <v>73311400</v>
      </c>
      <c r="H490" s="2">
        <f t="shared" si="14"/>
        <v>217.06500199999999</v>
      </c>
      <c r="I490">
        <f t="shared" si="15"/>
        <v>1.2685133019580694E-3</v>
      </c>
    </row>
    <row r="491" spans="1:9" x14ac:dyDescent="0.25">
      <c r="A491" s="1">
        <v>42580</v>
      </c>
      <c r="B491" s="2">
        <v>216.46000699999999</v>
      </c>
      <c r="C491" s="2">
        <v>217.53999300000001</v>
      </c>
      <c r="D491" s="2">
        <v>216.13000500000001</v>
      </c>
      <c r="E491" s="2">
        <v>217.11999499999999</v>
      </c>
      <c r="F491" s="2">
        <v>208.88893100000001</v>
      </c>
      <c r="G491">
        <v>79519400</v>
      </c>
      <c r="H491" s="2">
        <f t="shared" si="14"/>
        <v>216.79000099999999</v>
      </c>
      <c r="I491">
        <f t="shared" si="15"/>
        <v>1.2007689548844873E-3</v>
      </c>
    </row>
    <row r="492" spans="1:9" x14ac:dyDescent="0.25">
      <c r="A492" s="1">
        <v>42579</v>
      </c>
      <c r="B492" s="2">
        <v>216.28999300000001</v>
      </c>
      <c r="C492" s="2">
        <v>217.11000100000001</v>
      </c>
      <c r="D492" s="2">
        <v>215.75</v>
      </c>
      <c r="E492" s="2">
        <v>216.770004</v>
      </c>
      <c r="F492" s="2">
        <v>208.55218500000001</v>
      </c>
      <c r="G492">
        <v>65035700</v>
      </c>
      <c r="H492" s="2">
        <f t="shared" si="14"/>
        <v>216.5299985</v>
      </c>
      <c r="I492">
        <f t="shared" si="15"/>
        <v>-1.4987180166648297E-3</v>
      </c>
    </row>
    <row r="493" spans="1:9" x14ac:dyDescent="0.25">
      <c r="A493" s="1">
        <v>42578</v>
      </c>
      <c r="B493" s="2">
        <v>217.19000199999999</v>
      </c>
      <c r="C493" s="2">
        <v>217.270004</v>
      </c>
      <c r="D493" s="2">
        <v>215.61999499999999</v>
      </c>
      <c r="E493" s="2">
        <v>216.520004</v>
      </c>
      <c r="F493" s="2">
        <v>208.31166099999999</v>
      </c>
      <c r="G493">
        <v>80870400</v>
      </c>
      <c r="H493" s="2">
        <f t="shared" si="14"/>
        <v>216.85500300000001</v>
      </c>
      <c r="I493">
        <f t="shared" si="15"/>
        <v>9.9244599564367623E-4</v>
      </c>
    </row>
    <row r="494" spans="1:9" x14ac:dyDescent="0.25">
      <c r="A494" s="1">
        <v>42577</v>
      </c>
      <c r="B494" s="2">
        <v>216.529999</v>
      </c>
      <c r="C494" s="2">
        <v>217.16999799999999</v>
      </c>
      <c r="D494" s="2">
        <v>215.759995</v>
      </c>
      <c r="E494" s="2">
        <v>216.75</v>
      </c>
      <c r="F494" s="2">
        <v>208.532974</v>
      </c>
      <c r="G494">
        <v>70080500</v>
      </c>
      <c r="H494" s="2">
        <f t="shared" si="14"/>
        <v>216.63999949999999</v>
      </c>
      <c r="I494">
        <f t="shared" si="15"/>
        <v>-8.5321112675956171E-4</v>
      </c>
    </row>
    <row r="495" spans="1:9" x14ac:dyDescent="0.25">
      <c r="A495" s="1">
        <v>42576</v>
      </c>
      <c r="B495" s="2">
        <v>217</v>
      </c>
      <c r="C495" s="2">
        <v>217.05999800000001</v>
      </c>
      <c r="D495" s="2">
        <v>215.970001</v>
      </c>
      <c r="E495" s="2">
        <v>216.64999399999999</v>
      </c>
      <c r="F495" s="2">
        <v>208.43673699999999</v>
      </c>
      <c r="G495">
        <v>55873100</v>
      </c>
      <c r="H495" s="2">
        <f t="shared" si="14"/>
        <v>216.824997</v>
      </c>
      <c r="I495">
        <f t="shared" si="15"/>
        <v>-3.4590106424115493E-8</v>
      </c>
    </row>
    <row r="496" spans="1:9" x14ac:dyDescent="0.25">
      <c r="A496" s="1">
        <v>42573</v>
      </c>
      <c r="B496" s="2">
        <v>216.41000399999999</v>
      </c>
      <c r="C496" s="2">
        <v>217.300003</v>
      </c>
      <c r="D496" s="2">
        <v>216.10000600000001</v>
      </c>
      <c r="E496" s="2">
        <v>217.240005</v>
      </c>
      <c r="F496" s="2">
        <v>209.004379</v>
      </c>
      <c r="G496">
        <v>62787500</v>
      </c>
      <c r="H496" s="2">
        <f t="shared" si="14"/>
        <v>216.82500449999998</v>
      </c>
      <c r="I496">
        <f t="shared" si="15"/>
        <v>9.6945730751779363E-4</v>
      </c>
    </row>
    <row r="497" spans="1:9" x14ac:dyDescent="0.25">
      <c r="A497" s="1">
        <v>42572</v>
      </c>
      <c r="B497" s="2">
        <v>216.96000699999999</v>
      </c>
      <c r="C497" s="2">
        <v>217.220001</v>
      </c>
      <c r="D497" s="2">
        <v>215.75</v>
      </c>
      <c r="E497" s="2">
        <v>216.270004</v>
      </c>
      <c r="F497" s="2">
        <v>208.07115200000001</v>
      </c>
      <c r="G497">
        <v>67777300</v>
      </c>
      <c r="H497" s="2">
        <f t="shared" si="14"/>
        <v>216.6150055</v>
      </c>
      <c r="I497">
        <f t="shared" si="15"/>
        <v>-1.1536881515584606E-4</v>
      </c>
    </row>
    <row r="498" spans="1:9" x14ac:dyDescent="0.25">
      <c r="A498" s="1">
        <v>42571</v>
      </c>
      <c r="B498" s="2">
        <v>216.19000199999999</v>
      </c>
      <c r="C498" s="2">
        <v>217.36999499999999</v>
      </c>
      <c r="D498" s="2">
        <v>216.19000199999999</v>
      </c>
      <c r="E498" s="2">
        <v>217.08999600000001</v>
      </c>
      <c r="F498" s="2">
        <v>208.86007699999999</v>
      </c>
      <c r="G498">
        <v>58159500</v>
      </c>
      <c r="H498" s="2">
        <f t="shared" si="14"/>
        <v>216.63999899999999</v>
      </c>
      <c r="I498">
        <f t="shared" si="15"/>
        <v>2.7076392585220523E-3</v>
      </c>
    </row>
    <row r="499" spans="1:9" x14ac:dyDescent="0.25">
      <c r="A499" s="1">
        <v>42570</v>
      </c>
      <c r="B499" s="2">
        <v>215.91999799999999</v>
      </c>
      <c r="C499" s="2">
        <v>216.229996</v>
      </c>
      <c r="D499" s="2">
        <v>215.63000500000001</v>
      </c>
      <c r="E499" s="2">
        <v>216.19000199999999</v>
      </c>
      <c r="F499" s="2">
        <v>207.99418600000001</v>
      </c>
      <c r="G499">
        <v>54345700</v>
      </c>
      <c r="H499" s="2">
        <f t="shared" si="14"/>
        <v>216.05500000000001</v>
      </c>
      <c r="I499">
        <f t="shared" si="15"/>
        <v>-6.2446227132998257E-4</v>
      </c>
    </row>
    <row r="500" spans="1:9" x14ac:dyDescent="0.25">
      <c r="A500" s="1">
        <v>42569</v>
      </c>
      <c r="B500" s="2">
        <v>215.970001</v>
      </c>
      <c r="C500" s="2">
        <v>216.60000600000001</v>
      </c>
      <c r="D500" s="2">
        <v>215.66999799999999</v>
      </c>
      <c r="E500" s="2">
        <v>216.41000399999999</v>
      </c>
      <c r="F500" s="2">
        <v>208.20584099999999</v>
      </c>
      <c r="G500">
        <v>58725900</v>
      </c>
      <c r="H500" s="2">
        <f t="shared" si="14"/>
        <v>216.19000249999999</v>
      </c>
      <c r="I500">
        <f t="shared" si="15"/>
        <v>-5.3164744104015362E-4</v>
      </c>
    </row>
    <row r="501" spans="1:9" x14ac:dyDescent="0.25">
      <c r="A501" s="1">
        <v>42566</v>
      </c>
      <c r="B501" s="2">
        <v>216.779999</v>
      </c>
      <c r="C501" s="2">
        <v>217.009995</v>
      </c>
      <c r="D501" s="2">
        <v>215.30999800000001</v>
      </c>
      <c r="E501" s="2">
        <v>215.83000200000001</v>
      </c>
      <c r="F501" s="2">
        <v>207.647842</v>
      </c>
      <c r="G501">
        <v>107155400</v>
      </c>
      <c r="H501" s="2">
        <f t="shared" si="14"/>
        <v>216.30500050000001</v>
      </c>
      <c r="I501">
        <f t="shared" si="15"/>
        <v>2.0811061289470608E-4</v>
      </c>
    </row>
    <row r="502" spans="1:9" x14ac:dyDescent="0.25">
      <c r="A502" s="1">
        <v>42565</v>
      </c>
      <c r="B502" s="2">
        <v>216.39999399999999</v>
      </c>
      <c r="C502" s="2">
        <v>216.66999799999999</v>
      </c>
      <c r="D502" s="2">
        <v>215.66000399999999</v>
      </c>
      <c r="E502" s="2">
        <v>216.11999499999999</v>
      </c>
      <c r="F502" s="2">
        <v>207.926849</v>
      </c>
      <c r="G502">
        <v>91230900</v>
      </c>
      <c r="H502" s="2">
        <f t="shared" si="14"/>
        <v>216.2599945</v>
      </c>
      <c r="I502">
        <f t="shared" si="15"/>
        <v>5.0190282554140623E-3</v>
      </c>
    </row>
    <row r="503" spans="1:9" x14ac:dyDescent="0.25">
      <c r="A503" s="1">
        <v>42564</v>
      </c>
      <c r="B503" s="2">
        <v>215.44000199999999</v>
      </c>
      <c r="C503" s="2">
        <v>215.449997</v>
      </c>
      <c r="D503" s="2">
        <v>214.35000600000001</v>
      </c>
      <c r="E503" s="2">
        <v>214.91999799999999</v>
      </c>
      <c r="F503" s="2">
        <v>206.77235400000001</v>
      </c>
      <c r="G503">
        <v>87324100</v>
      </c>
      <c r="H503" s="2">
        <f t="shared" si="14"/>
        <v>215.18</v>
      </c>
      <c r="I503">
        <f t="shared" si="15"/>
        <v>2.0489988083169891E-3</v>
      </c>
    </row>
    <row r="504" spans="1:9" x14ac:dyDescent="0.25">
      <c r="A504" s="1">
        <v>42563</v>
      </c>
      <c r="B504" s="2">
        <v>214.529999</v>
      </c>
      <c r="C504" s="2">
        <v>215.300003</v>
      </c>
      <c r="D504" s="2">
        <v>213.429993</v>
      </c>
      <c r="E504" s="2">
        <v>214.949997</v>
      </c>
      <c r="F504" s="2">
        <v>206.80119300000001</v>
      </c>
      <c r="G504">
        <v>101275600</v>
      </c>
      <c r="H504" s="2">
        <f t="shared" si="14"/>
        <v>214.73999800000001</v>
      </c>
      <c r="I504">
        <f t="shared" si="15"/>
        <v>6.7746548843120157E-3</v>
      </c>
    </row>
    <row r="505" spans="1:9" x14ac:dyDescent="0.25">
      <c r="A505" s="1">
        <v>42562</v>
      </c>
      <c r="B505" s="2">
        <v>213.19000199999999</v>
      </c>
      <c r="C505" s="2">
        <v>214.070007</v>
      </c>
      <c r="D505" s="2">
        <v>212.949997</v>
      </c>
      <c r="E505" s="2">
        <v>213.39999399999999</v>
      </c>
      <c r="F505" s="2">
        <v>205.30993699999999</v>
      </c>
      <c r="G505">
        <v>73633900</v>
      </c>
      <c r="H505" s="2">
        <f t="shared" si="14"/>
        <v>213.29499799999999</v>
      </c>
      <c r="I505">
        <f t="shared" si="15"/>
        <v>6.8208615068741409E-3</v>
      </c>
    </row>
    <row r="506" spans="1:9" x14ac:dyDescent="0.25">
      <c r="A506" s="1">
        <v>42559</v>
      </c>
      <c r="B506" s="2">
        <v>211.050003</v>
      </c>
      <c r="C506" s="2">
        <v>212.94000199999999</v>
      </c>
      <c r="D506" s="2">
        <v>210.779999</v>
      </c>
      <c r="E506" s="2">
        <v>212.64999399999999</v>
      </c>
      <c r="F506" s="2">
        <v>204.58839399999999</v>
      </c>
      <c r="G506">
        <v>133971000</v>
      </c>
      <c r="H506" s="2">
        <f t="shared" si="14"/>
        <v>211.8499985</v>
      </c>
      <c r="I506">
        <f t="shared" si="15"/>
        <v>1.0252749312151883E-2</v>
      </c>
    </row>
    <row r="507" spans="1:9" x14ac:dyDescent="0.25">
      <c r="A507" s="1">
        <v>42558</v>
      </c>
      <c r="B507" s="2">
        <v>209.86999499999999</v>
      </c>
      <c r="C507" s="2">
        <v>210.64999399999999</v>
      </c>
      <c r="D507" s="2">
        <v>208.63000500000001</v>
      </c>
      <c r="E507" s="2">
        <v>209.529999</v>
      </c>
      <c r="F507" s="2">
        <v>201.58668499999999</v>
      </c>
      <c r="G507">
        <v>81705800</v>
      </c>
      <c r="H507" s="2">
        <f t="shared" si="14"/>
        <v>209.699997</v>
      </c>
      <c r="I507">
        <f t="shared" si="15"/>
        <v>4.5749310703260245E-3</v>
      </c>
    </row>
    <row r="508" spans="1:9" x14ac:dyDescent="0.25">
      <c r="A508" s="1">
        <v>42557</v>
      </c>
      <c r="B508" s="2">
        <v>207.83000200000001</v>
      </c>
      <c r="C508" s="2">
        <v>209.800003</v>
      </c>
      <c r="D508" s="2">
        <v>207.05999800000001</v>
      </c>
      <c r="E508" s="2">
        <v>209.66000399999999</v>
      </c>
      <c r="F508" s="2">
        <v>201.71174600000001</v>
      </c>
      <c r="G508">
        <v>96021500</v>
      </c>
      <c r="H508" s="2">
        <f t="shared" si="14"/>
        <v>208.745003</v>
      </c>
      <c r="I508">
        <f t="shared" si="15"/>
        <v>3.1149367377920537E-4</v>
      </c>
    </row>
    <row r="509" spans="1:9" x14ac:dyDescent="0.25">
      <c r="A509" s="1">
        <v>42556</v>
      </c>
      <c r="B509" s="2">
        <v>208.949997</v>
      </c>
      <c r="C509" s="2">
        <v>209.08000200000001</v>
      </c>
      <c r="D509" s="2">
        <v>207.71000699999999</v>
      </c>
      <c r="E509" s="2">
        <v>208.41000399999999</v>
      </c>
      <c r="F509" s="2">
        <v>200.50912500000001</v>
      </c>
      <c r="G509">
        <v>109803700</v>
      </c>
      <c r="H509" s="2">
        <f t="shared" si="14"/>
        <v>208.68000050000001</v>
      </c>
      <c r="I509">
        <f t="shared" si="15"/>
        <v>-4.864074938446426E-3</v>
      </c>
    </row>
    <row r="510" spans="1:9" x14ac:dyDescent="0.25">
      <c r="A510" s="1">
        <v>42552</v>
      </c>
      <c r="B510" s="2">
        <v>209.479996</v>
      </c>
      <c r="C510" s="2">
        <v>210.490005</v>
      </c>
      <c r="D510" s="2">
        <v>209.28999300000001</v>
      </c>
      <c r="E510" s="2">
        <v>209.91999799999999</v>
      </c>
      <c r="F510" s="2">
        <v>201.961884</v>
      </c>
      <c r="G510">
        <v>106055300</v>
      </c>
      <c r="H510" s="2">
        <f t="shared" si="14"/>
        <v>209.699997</v>
      </c>
      <c r="I510">
        <f t="shared" si="15"/>
        <v>6.5036141507815396E-3</v>
      </c>
    </row>
    <row r="511" spans="1:9" x14ac:dyDescent="0.25">
      <c r="A511" s="1">
        <v>42551</v>
      </c>
      <c r="B511" s="2">
        <v>207.21000699999999</v>
      </c>
      <c r="C511" s="2">
        <v>209.53999300000001</v>
      </c>
      <c r="D511" s="2">
        <v>206.55999800000001</v>
      </c>
      <c r="E511" s="2">
        <v>209.479996</v>
      </c>
      <c r="F511" s="2">
        <v>201.538589</v>
      </c>
      <c r="G511">
        <v>165021900</v>
      </c>
      <c r="H511" s="2">
        <f t="shared" si="14"/>
        <v>208.3450015</v>
      </c>
      <c r="I511">
        <f t="shared" si="15"/>
        <v>1.2612400972053439E-2</v>
      </c>
    </row>
    <row r="512" spans="1:9" x14ac:dyDescent="0.25">
      <c r="A512" s="1">
        <v>42550</v>
      </c>
      <c r="B512" s="2">
        <v>204.83999600000001</v>
      </c>
      <c r="C512" s="2">
        <v>206.929993</v>
      </c>
      <c r="D512" s="2">
        <v>204.720001</v>
      </c>
      <c r="E512" s="2">
        <v>206.66000399999999</v>
      </c>
      <c r="F512" s="2">
        <v>198.82545500000001</v>
      </c>
      <c r="G512">
        <v>137328600</v>
      </c>
      <c r="H512" s="2">
        <f t="shared" si="14"/>
        <v>205.75</v>
      </c>
      <c r="I512">
        <f t="shared" si="15"/>
        <v>1.6852839571933158E-2</v>
      </c>
    </row>
    <row r="513" spans="1:9" x14ac:dyDescent="0.25">
      <c r="A513" s="1">
        <v>42549</v>
      </c>
      <c r="B513" s="2">
        <v>201.479996</v>
      </c>
      <c r="C513" s="2">
        <v>203.229996</v>
      </c>
      <c r="D513" s="2">
        <v>201.11999499999999</v>
      </c>
      <c r="E513" s="2">
        <v>203.199997</v>
      </c>
      <c r="F513" s="2">
        <v>195.49662799999999</v>
      </c>
      <c r="G513">
        <v>159382400</v>
      </c>
      <c r="H513" s="2">
        <f t="shared" si="14"/>
        <v>202.33999649999998</v>
      </c>
      <c r="I513">
        <f t="shared" si="15"/>
        <v>8.6990976410222642E-3</v>
      </c>
    </row>
    <row r="514" spans="1:9" x14ac:dyDescent="0.25">
      <c r="A514" s="1">
        <v>42548</v>
      </c>
      <c r="B514" s="2">
        <v>201.58999600000001</v>
      </c>
      <c r="C514" s="2">
        <v>201.60000600000001</v>
      </c>
      <c r="D514" s="2">
        <v>198.64999399999999</v>
      </c>
      <c r="E514" s="2">
        <v>199.60000600000001</v>
      </c>
      <c r="F514" s="2">
        <v>192.033142</v>
      </c>
      <c r="G514">
        <v>230775800</v>
      </c>
      <c r="H514" s="2">
        <f t="shared" ref="H514:H577" si="16">AVERAGE(B514,E514)</f>
        <v>200.59500100000002</v>
      </c>
      <c r="I514">
        <f t="shared" si="15"/>
        <v>-1.396025231744146E-2</v>
      </c>
    </row>
    <row r="515" spans="1:9" x14ac:dyDescent="0.25">
      <c r="A515" s="1">
        <v>42545</v>
      </c>
      <c r="B515" s="2">
        <v>203.63000500000001</v>
      </c>
      <c r="C515" s="2">
        <v>210.85000600000001</v>
      </c>
      <c r="D515" s="2">
        <v>202.720001</v>
      </c>
      <c r="E515" s="2">
        <v>203.240005</v>
      </c>
      <c r="F515" s="2">
        <v>195.53514100000001</v>
      </c>
      <c r="G515">
        <v>333444400</v>
      </c>
      <c r="H515" s="2">
        <f t="shared" si="16"/>
        <v>203.43500499999999</v>
      </c>
      <c r="I515">
        <f t="shared" ref="I515:I578" si="17">(H515-H516)/H516</f>
        <v>-3.268980583604978E-2</v>
      </c>
    </row>
    <row r="516" spans="1:9" x14ac:dyDescent="0.25">
      <c r="A516" s="1">
        <v>42544</v>
      </c>
      <c r="B516" s="2">
        <v>209.80999800000001</v>
      </c>
      <c r="C516" s="2">
        <v>210.86999499999999</v>
      </c>
      <c r="D516" s="2">
        <v>209.270004</v>
      </c>
      <c r="E516" s="2">
        <v>210.80999800000001</v>
      </c>
      <c r="F516" s="2">
        <v>202.81814600000001</v>
      </c>
      <c r="G516">
        <v>102731400</v>
      </c>
      <c r="H516" s="2">
        <f t="shared" si="16"/>
        <v>210.30999800000001</v>
      </c>
      <c r="I516">
        <f t="shared" si="17"/>
        <v>9.2861331733653622E-3</v>
      </c>
    </row>
    <row r="517" spans="1:9" x14ac:dyDescent="0.25">
      <c r="A517" s="1">
        <v>42543</v>
      </c>
      <c r="B517" s="2">
        <v>208.64999399999999</v>
      </c>
      <c r="C517" s="2">
        <v>209.5</v>
      </c>
      <c r="D517" s="2">
        <v>207.929993</v>
      </c>
      <c r="E517" s="2">
        <v>208.10000600000001</v>
      </c>
      <c r="F517" s="2">
        <v>200.21087600000001</v>
      </c>
      <c r="G517">
        <v>95560500</v>
      </c>
      <c r="H517" s="2">
        <f t="shared" si="16"/>
        <v>208.375</v>
      </c>
      <c r="I517">
        <f t="shared" si="17"/>
        <v>2.3983778567175303E-5</v>
      </c>
    </row>
    <row r="518" spans="1:9" x14ac:dyDescent="0.25">
      <c r="A518" s="1">
        <v>42542</v>
      </c>
      <c r="B518" s="2">
        <v>208.300003</v>
      </c>
      <c r="C518" s="2">
        <v>208.91999799999999</v>
      </c>
      <c r="D518" s="2">
        <v>207.779999</v>
      </c>
      <c r="E518" s="2">
        <v>208.44000199999999</v>
      </c>
      <c r="F518" s="2">
        <v>200.537994</v>
      </c>
      <c r="G518">
        <v>72461700</v>
      </c>
      <c r="H518" s="2">
        <f t="shared" si="16"/>
        <v>208.3700025</v>
      </c>
      <c r="I518">
        <f t="shared" si="17"/>
        <v>1.679794509233294E-4</v>
      </c>
    </row>
    <row r="519" spans="1:9" x14ac:dyDescent="0.25">
      <c r="A519" s="1">
        <v>42541</v>
      </c>
      <c r="B519" s="2">
        <v>208.820007</v>
      </c>
      <c r="C519" s="2">
        <v>209.61000100000001</v>
      </c>
      <c r="D519" s="2">
        <v>207.75</v>
      </c>
      <c r="E519" s="2">
        <v>207.85000600000001</v>
      </c>
      <c r="F519" s="2">
        <v>199.97035199999999</v>
      </c>
      <c r="G519">
        <v>82789600</v>
      </c>
      <c r="H519" s="2">
        <f t="shared" si="16"/>
        <v>208.33500650000002</v>
      </c>
      <c r="I519">
        <f t="shared" si="17"/>
        <v>7.2034880842975924E-3</v>
      </c>
    </row>
    <row r="520" spans="1:9" x14ac:dyDescent="0.25">
      <c r="A520" s="1">
        <v>42538</v>
      </c>
      <c r="B520" s="2">
        <v>207.16999799999999</v>
      </c>
      <c r="C520" s="2">
        <v>207.199997</v>
      </c>
      <c r="D520" s="2">
        <v>205.75</v>
      </c>
      <c r="E520" s="2">
        <v>206.520004</v>
      </c>
      <c r="F520" s="2">
        <v>198.69078099999999</v>
      </c>
      <c r="G520">
        <v>117055700</v>
      </c>
      <c r="H520" s="2">
        <f t="shared" si="16"/>
        <v>206.845001</v>
      </c>
      <c r="I520">
        <f t="shared" si="17"/>
        <v>-5.83964488416382E-3</v>
      </c>
    </row>
    <row r="521" spans="1:9" x14ac:dyDescent="0.25">
      <c r="A521" s="1">
        <v>42537</v>
      </c>
      <c r="B521" s="2">
        <v>207.75</v>
      </c>
      <c r="C521" s="2">
        <v>208.570007</v>
      </c>
      <c r="D521" s="2">
        <v>205.58999600000001</v>
      </c>
      <c r="E521" s="2">
        <v>208.36999499999999</v>
      </c>
      <c r="F521" s="2">
        <v>199.43308999999999</v>
      </c>
      <c r="G521">
        <v>149533100</v>
      </c>
      <c r="H521" s="2">
        <f t="shared" si="16"/>
        <v>208.05999750000001</v>
      </c>
      <c r="I521">
        <f t="shared" si="17"/>
        <v>7.9367470491295805E-4</v>
      </c>
    </row>
    <row r="522" spans="1:9" x14ac:dyDescent="0.25">
      <c r="A522" s="1">
        <v>42536</v>
      </c>
      <c r="B522" s="2">
        <v>208.03999300000001</v>
      </c>
      <c r="C522" s="2">
        <v>209.36000100000001</v>
      </c>
      <c r="D522" s="2">
        <v>207.529999</v>
      </c>
      <c r="E522" s="2">
        <v>207.75</v>
      </c>
      <c r="F522" s="2">
        <v>198.83969099999999</v>
      </c>
      <c r="G522">
        <v>109124500</v>
      </c>
      <c r="H522" s="2">
        <f t="shared" si="16"/>
        <v>207.89499649999999</v>
      </c>
      <c r="I522">
        <f t="shared" si="17"/>
        <v>-6.0090376936430725E-4</v>
      </c>
    </row>
    <row r="523" spans="1:9" x14ac:dyDescent="0.25">
      <c r="A523" s="1">
        <v>42535</v>
      </c>
      <c r="B523" s="2">
        <v>208</v>
      </c>
      <c r="C523" s="2">
        <v>208.740005</v>
      </c>
      <c r="D523" s="2">
        <v>206.91999799999999</v>
      </c>
      <c r="E523" s="2">
        <v>208.03999300000001</v>
      </c>
      <c r="F523" s="2">
        <v>199.11724899999999</v>
      </c>
      <c r="G523">
        <v>125059300</v>
      </c>
      <c r="H523" s="2">
        <f t="shared" si="16"/>
        <v>208.01999649999999</v>
      </c>
      <c r="I523">
        <f t="shared" si="17"/>
        <v>-4.2363873733821614E-3</v>
      </c>
    </row>
    <row r="524" spans="1:9" x14ac:dyDescent="0.25">
      <c r="A524" s="1">
        <v>42534</v>
      </c>
      <c r="B524" s="2">
        <v>209.36000100000001</v>
      </c>
      <c r="C524" s="2">
        <v>210.36999499999999</v>
      </c>
      <c r="D524" s="2">
        <v>208.35000600000001</v>
      </c>
      <c r="E524" s="2">
        <v>208.449997</v>
      </c>
      <c r="F524" s="2">
        <v>199.50962799999999</v>
      </c>
      <c r="G524">
        <v>117751200</v>
      </c>
      <c r="H524" s="2">
        <f t="shared" si="16"/>
        <v>208.904999</v>
      </c>
      <c r="I524">
        <f t="shared" si="17"/>
        <v>-6.46806627219713E-3</v>
      </c>
    </row>
    <row r="525" spans="1:9" x14ac:dyDescent="0.25">
      <c r="A525" s="1">
        <v>42531</v>
      </c>
      <c r="B525" s="2">
        <v>210.46000699999999</v>
      </c>
      <c r="C525" s="2">
        <v>210.86000100000001</v>
      </c>
      <c r="D525" s="2">
        <v>209.429993</v>
      </c>
      <c r="E525" s="2">
        <v>210.070007</v>
      </c>
      <c r="F525" s="2">
        <v>201.06016500000001</v>
      </c>
      <c r="G525">
        <v>113829200</v>
      </c>
      <c r="H525" s="2">
        <f t="shared" si="16"/>
        <v>210.265007</v>
      </c>
      <c r="I525">
        <f t="shared" si="17"/>
        <v>-7.2239264894634536E-3</v>
      </c>
    </row>
    <row r="526" spans="1:9" x14ac:dyDescent="0.25">
      <c r="A526" s="1">
        <v>42530</v>
      </c>
      <c r="B526" s="2">
        <v>211.509995</v>
      </c>
      <c r="C526" s="2">
        <v>212.220001</v>
      </c>
      <c r="D526" s="2">
        <v>211.19000199999999</v>
      </c>
      <c r="E526" s="2">
        <v>212.08000200000001</v>
      </c>
      <c r="F526" s="2">
        <v>202.98397800000001</v>
      </c>
      <c r="G526">
        <v>73786900</v>
      </c>
      <c r="H526" s="2">
        <f t="shared" si="16"/>
        <v>211.79499850000002</v>
      </c>
      <c r="I526">
        <f t="shared" si="17"/>
        <v>-1.4615261619332367E-3</v>
      </c>
    </row>
    <row r="527" spans="1:9" x14ac:dyDescent="0.25">
      <c r="A527" s="1">
        <v>42529</v>
      </c>
      <c r="B527" s="2">
        <v>211.83999600000001</v>
      </c>
      <c r="C527" s="2">
        <v>212.520004</v>
      </c>
      <c r="D527" s="2">
        <v>211.69000199999999</v>
      </c>
      <c r="E527" s="2">
        <v>212.36999499999999</v>
      </c>
      <c r="F527" s="2">
        <v>203.26151999999999</v>
      </c>
      <c r="G527">
        <v>66170900</v>
      </c>
      <c r="H527" s="2">
        <f t="shared" si="16"/>
        <v>212.1049955</v>
      </c>
      <c r="I527">
        <f t="shared" si="17"/>
        <v>2.3628908081168428E-3</v>
      </c>
    </row>
    <row r="528" spans="1:9" x14ac:dyDescent="0.25">
      <c r="A528" s="1">
        <v>42528</v>
      </c>
      <c r="B528" s="2">
        <v>211.529999</v>
      </c>
      <c r="C528" s="2">
        <v>212.33999600000001</v>
      </c>
      <c r="D528" s="2">
        <v>211.5</v>
      </c>
      <c r="E528" s="2">
        <v>211.679993</v>
      </c>
      <c r="F528" s="2">
        <v>202.60112000000001</v>
      </c>
      <c r="G528">
        <v>60974800</v>
      </c>
      <c r="H528" s="2">
        <f t="shared" si="16"/>
        <v>211.604996</v>
      </c>
      <c r="I528">
        <f t="shared" si="17"/>
        <v>2.7484634326610724E-3</v>
      </c>
    </row>
    <row r="529" spans="1:9" x14ac:dyDescent="0.25">
      <c r="A529" s="1">
        <v>42527</v>
      </c>
      <c r="B529" s="2">
        <v>210.699997</v>
      </c>
      <c r="C529" s="2">
        <v>211.770004</v>
      </c>
      <c r="D529" s="2">
        <v>210.509995</v>
      </c>
      <c r="E529" s="2">
        <v>211.35000600000001</v>
      </c>
      <c r="F529" s="2">
        <v>202.28529399999999</v>
      </c>
      <c r="G529">
        <v>64887000</v>
      </c>
      <c r="H529" s="2">
        <f t="shared" si="16"/>
        <v>211.0250015</v>
      </c>
      <c r="I529">
        <f t="shared" si="17"/>
        <v>3.614496001746664E-3</v>
      </c>
    </row>
    <row r="530" spans="1:9" x14ac:dyDescent="0.25">
      <c r="A530" s="1">
        <v>42524</v>
      </c>
      <c r="B530" s="2">
        <v>210.25</v>
      </c>
      <c r="C530" s="2">
        <v>210.69000199999999</v>
      </c>
      <c r="D530" s="2">
        <v>208.86000100000001</v>
      </c>
      <c r="E530" s="2">
        <v>210.279999</v>
      </c>
      <c r="F530" s="2">
        <v>201.261154</v>
      </c>
      <c r="G530">
        <v>101757100</v>
      </c>
      <c r="H530" s="2">
        <f t="shared" si="16"/>
        <v>210.26499949999999</v>
      </c>
      <c r="I530">
        <f t="shared" si="17"/>
        <v>-4.2786716979623319E-4</v>
      </c>
    </row>
    <row r="531" spans="1:9" x14ac:dyDescent="0.25">
      <c r="A531" s="1">
        <v>42523</v>
      </c>
      <c r="B531" s="2">
        <v>209.800003</v>
      </c>
      <c r="C531" s="2">
        <v>210.929993</v>
      </c>
      <c r="D531" s="2">
        <v>209.240005</v>
      </c>
      <c r="E531" s="2">
        <v>210.91000399999999</v>
      </c>
      <c r="F531" s="2">
        <v>201.86415099999999</v>
      </c>
      <c r="G531">
        <v>60661400</v>
      </c>
      <c r="H531" s="2">
        <f t="shared" si="16"/>
        <v>210.35500350000001</v>
      </c>
      <c r="I531">
        <f t="shared" si="17"/>
        <v>3.1474474907543749E-3</v>
      </c>
    </row>
    <row r="532" spans="1:9" x14ac:dyDescent="0.25">
      <c r="A532" s="1">
        <v>42522</v>
      </c>
      <c r="B532" s="2">
        <v>209.11999499999999</v>
      </c>
      <c r="C532" s="2">
        <v>210.479996</v>
      </c>
      <c r="D532" s="2">
        <v>208.88999899999999</v>
      </c>
      <c r="E532" s="2">
        <v>210.270004</v>
      </c>
      <c r="F532" s="2">
        <v>201.25160199999999</v>
      </c>
      <c r="G532">
        <v>69936200</v>
      </c>
      <c r="H532" s="2">
        <f t="shared" si="16"/>
        <v>209.69499949999999</v>
      </c>
      <c r="I532">
        <f t="shared" si="17"/>
        <v>-2.4024619752968015E-3</v>
      </c>
    </row>
    <row r="533" spans="1:9" x14ac:dyDescent="0.25">
      <c r="A533" s="1">
        <v>42521</v>
      </c>
      <c r="B533" s="2">
        <v>210.55999800000001</v>
      </c>
      <c r="C533" s="2">
        <v>210.69000199999999</v>
      </c>
      <c r="D533" s="2">
        <v>209.179993</v>
      </c>
      <c r="E533" s="2">
        <v>209.83999600000001</v>
      </c>
      <c r="F533" s="2">
        <v>200.84007299999999</v>
      </c>
      <c r="G533">
        <v>109879400</v>
      </c>
      <c r="H533" s="2">
        <f t="shared" si="16"/>
        <v>210.199997</v>
      </c>
      <c r="I533">
        <f t="shared" si="17"/>
        <v>1.5007980417772319E-3</v>
      </c>
    </row>
    <row r="534" spans="1:9" x14ac:dyDescent="0.25">
      <c r="A534" s="1">
        <v>42517</v>
      </c>
      <c r="B534" s="2">
        <v>209.529999</v>
      </c>
      <c r="C534" s="2">
        <v>210.25</v>
      </c>
      <c r="D534" s="2">
        <v>209.470001</v>
      </c>
      <c r="E534" s="2">
        <v>210.240005</v>
      </c>
      <c r="F534" s="2">
        <v>201.22288499999999</v>
      </c>
      <c r="G534">
        <v>64211200</v>
      </c>
      <c r="H534" s="2">
        <f t="shared" si="16"/>
        <v>209.88500199999999</v>
      </c>
      <c r="I534">
        <f t="shared" si="17"/>
        <v>2.3640240812074173E-3</v>
      </c>
    </row>
    <row r="535" spans="1:9" x14ac:dyDescent="0.25">
      <c r="A535" s="1">
        <v>42516</v>
      </c>
      <c r="B535" s="2">
        <v>209.44000199999999</v>
      </c>
      <c r="C535" s="2">
        <v>209.71000699999999</v>
      </c>
      <c r="D535" s="2">
        <v>208.970001</v>
      </c>
      <c r="E535" s="2">
        <v>209.33999600000001</v>
      </c>
      <c r="F535" s="2">
        <v>200.361481</v>
      </c>
      <c r="G535">
        <v>53087800</v>
      </c>
      <c r="H535" s="2">
        <f t="shared" si="16"/>
        <v>209.38999899999999</v>
      </c>
      <c r="I535">
        <f t="shared" si="17"/>
        <v>1.9858858857701622E-3</v>
      </c>
    </row>
    <row r="536" spans="1:9" x14ac:dyDescent="0.25">
      <c r="A536" s="1">
        <v>42515</v>
      </c>
      <c r="B536" s="2">
        <v>208.66999799999999</v>
      </c>
      <c r="C536" s="2">
        <v>209.770004</v>
      </c>
      <c r="D536" s="2">
        <v>207.86999499999999</v>
      </c>
      <c r="E536" s="2">
        <v>209.279999</v>
      </c>
      <c r="F536" s="2">
        <v>200.30406199999999</v>
      </c>
      <c r="G536">
        <v>76621400</v>
      </c>
      <c r="H536" s="2">
        <f t="shared" si="16"/>
        <v>208.9749985</v>
      </c>
      <c r="I536">
        <f t="shared" si="17"/>
        <v>9.44354184645157E-3</v>
      </c>
    </row>
    <row r="537" spans="1:9" x14ac:dyDescent="0.25">
      <c r="A537" s="1">
        <v>42514</v>
      </c>
      <c r="B537" s="2">
        <v>206.16999799999999</v>
      </c>
      <c r="C537" s="2">
        <v>208.240005</v>
      </c>
      <c r="D537" s="2">
        <v>206.13999899999999</v>
      </c>
      <c r="E537" s="2">
        <v>207.86999499999999</v>
      </c>
      <c r="F537" s="2">
        <v>198.95451399999999</v>
      </c>
      <c r="G537">
        <v>93537800</v>
      </c>
      <c r="H537" s="2">
        <f t="shared" si="16"/>
        <v>207.01999649999999</v>
      </c>
      <c r="I537">
        <f t="shared" si="17"/>
        <v>8.0833438445492584E-3</v>
      </c>
    </row>
    <row r="538" spans="1:9" x14ac:dyDescent="0.25">
      <c r="A538" s="1">
        <v>42513</v>
      </c>
      <c r="B538" s="2">
        <v>205.509995</v>
      </c>
      <c r="C538" s="2">
        <v>205.83999600000001</v>
      </c>
      <c r="D538" s="2">
        <v>204.990005</v>
      </c>
      <c r="E538" s="2">
        <v>205.21000699999999</v>
      </c>
      <c r="F538" s="2">
        <v>196.408615</v>
      </c>
      <c r="G538">
        <v>58117700</v>
      </c>
      <c r="H538" s="2">
        <f t="shared" si="16"/>
        <v>205.36000100000001</v>
      </c>
      <c r="I538">
        <f t="shared" si="17"/>
        <v>7.553397766478457E-4</v>
      </c>
    </row>
    <row r="539" spans="1:9" x14ac:dyDescent="0.25">
      <c r="A539" s="1">
        <v>42510</v>
      </c>
      <c r="B539" s="2">
        <v>204.91999799999999</v>
      </c>
      <c r="C539" s="2">
        <v>206.10000600000001</v>
      </c>
      <c r="D539" s="2">
        <v>204.86000100000001</v>
      </c>
      <c r="E539" s="2">
        <v>205.490005</v>
      </c>
      <c r="F539" s="2">
        <v>196.67662000000001</v>
      </c>
      <c r="G539">
        <v>104990400</v>
      </c>
      <c r="H539" s="2">
        <f t="shared" si="16"/>
        <v>205.20500149999998</v>
      </c>
      <c r="I539">
        <f t="shared" si="17"/>
        <v>5.2662715581524395E-3</v>
      </c>
    </row>
    <row r="540" spans="1:9" x14ac:dyDescent="0.25">
      <c r="A540" s="1">
        <v>42509</v>
      </c>
      <c r="B540" s="2">
        <v>204.05999800000001</v>
      </c>
      <c r="C540" s="2">
        <v>204.53999300000001</v>
      </c>
      <c r="D540" s="2">
        <v>202.779999</v>
      </c>
      <c r="E540" s="2">
        <v>204.199997</v>
      </c>
      <c r="F540" s="2">
        <v>195.441956</v>
      </c>
      <c r="G540">
        <v>115430500</v>
      </c>
      <c r="H540" s="2">
        <f t="shared" si="16"/>
        <v>204.1299975</v>
      </c>
      <c r="I540">
        <f t="shared" si="17"/>
        <v>-2.6627848638653838E-3</v>
      </c>
    </row>
    <row r="541" spans="1:9" x14ac:dyDescent="0.25">
      <c r="A541" s="1">
        <v>42508</v>
      </c>
      <c r="B541" s="2">
        <v>204.44000199999999</v>
      </c>
      <c r="C541" s="2">
        <v>206.300003</v>
      </c>
      <c r="D541" s="2">
        <v>203.63000500000001</v>
      </c>
      <c r="E541" s="2">
        <v>204.91000399999999</v>
      </c>
      <c r="F541" s="2">
        <v>196.12148999999999</v>
      </c>
      <c r="G541">
        <v>123493400</v>
      </c>
      <c r="H541" s="2">
        <f t="shared" si="16"/>
        <v>204.675003</v>
      </c>
      <c r="I541">
        <f t="shared" si="17"/>
        <v>-4.7652790791650832E-3</v>
      </c>
    </row>
    <row r="542" spans="1:9" x14ac:dyDescent="0.25">
      <c r="A542" s="1">
        <v>42507</v>
      </c>
      <c r="B542" s="2">
        <v>206.46000699999999</v>
      </c>
      <c r="C542" s="2">
        <v>206.800003</v>
      </c>
      <c r="D542" s="2">
        <v>204.229996</v>
      </c>
      <c r="E542" s="2">
        <v>204.85000600000001</v>
      </c>
      <c r="F542" s="2">
        <v>196.064087</v>
      </c>
      <c r="G542">
        <v>114924900</v>
      </c>
      <c r="H542" s="2">
        <f t="shared" si="16"/>
        <v>205.65500650000001</v>
      </c>
      <c r="I542">
        <f t="shared" si="17"/>
        <v>-1.044331358949773E-3</v>
      </c>
    </row>
    <row r="543" spans="1:9" x14ac:dyDescent="0.25">
      <c r="A543" s="1">
        <v>42506</v>
      </c>
      <c r="B543" s="2">
        <v>204.96000699999999</v>
      </c>
      <c r="C543" s="2">
        <v>207.33999600000001</v>
      </c>
      <c r="D543" s="2">
        <v>204.88999899999999</v>
      </c>
      <c r="E543" s="2">
        <v>206.779999</v>
      </c>
      <c r="F543" s="2">
        <v>197.91130100000001</v>
      </c>
      <c r="G543">
        <v>77486800</v>
      </c>
      <c r="H543" s="2">
        <f t="shared" si="16"/>
        <v>205.870003</v>
      </c>
      <c r="I543">
        <f t="shared" si="17"/>
        <v>1.8736258029849382E-3</v>
      </c>
    </row>
    <row r="544" spans="1:9" x14ac:dyDescent="0.25">
      <c r="A544" s="1">
        <v>42503</v>
      </c>
      <c r="B544" s="2">
        <v>206.21000699999999</v>
      </c>
      <c r="C544" s="2">
        <v>206.86000100000001</v>
      </c>
      <c r="D544" s="2">
        <v>204.38000500000001</v>
      </c>
      <c r="E544" s="2">
        <v>204.759995</v>
      </c>
      <c r="F544" s="2">
        <v>195.97790499999999</v>
      </c>
      <c r="G544">
        <v>96474600</v>
      </c>
      <c r="H544" s="2">
        <f t="shared" si="16"/>
        <v>205.48500100000001</v>
      </c>
      <c r="I544">
        <f t="shared" si="17"/>
        <v>-6.9590167032286413E-3</v>
      </c>
    </row>
    <row r="545" spans="1:9" x14ac:dyDescent="0.25">
      <c r="A545" s="1">
        <v>42502</v>
      </c>
      <c r="B545" s="2">
        <v>207.28999300000001</v>
      </c>
      <c r="C545" s="2">
        <v>207.490005</v>
      </c>
      <c r="D545" s="2">
        <v>205.36999499999999</v>
      </c>
      <c r="E545" s="2">
        <v>206.55999800000001</v>
      </c>
      <c r="F545" s="2">
        <v>197.700714</v>
      </c>
      <c r="G545">
        <v>89586300</v>
      </c>
      <c r="H545" s="2">
        <f t="shared" si="16"/>
        <v>206.92499550000002</v>
      </c>
      <c r="I545">
        <f t="shared" si="17"/>
        <v>-1.3513500991639011E-3</v>
      </c>
    </row>
    <row r="546" spans="1:9" x14ac:dyDescent="0.25">
      <c r="A546" s="1">
        <v>42501</v>
      </c>
      <c r="B546" s="2">
        <v>207.91000399999999</v>
      </c>
      <c r="C546" s="2">
        <v>208.53999300000001</v>
      </c>
      <c r="D546" s="2">
        <v>206.5</v>
      </c>
      <c r="E546" s="2">
        <v>206.5</v>
      </c>
      <c r="F546" s="2">
        <v>197.64329499999999</v>
      </c>
      <c r="G546">
        <v>81727000</v>
      </c>
      <c r="H546" s="2">
        <f t="shared" si="16"/>
        <v>207.20500199999998</v>
      </c>
      <c r="I546">
        <f t="shared" si="17"/>
        <v>-1.830560983840663E-3</v>
      </c>
    </row>
    <row r="547" spans="1:9" x14ac:dyDescent="0.25">
      <c r="A547" s="1">
        <v>42500</v>
      </c>
      <c r="B547" s="2">
        <v>206.720001</v>
      </c>
      <c r="C547" s="2">
        <v>208.470001</v>
      </c>
      <c r="D547" s="2">
        <v>206.63999899999999</v>
      </c>
      <c r="E547" s="2">
        <v>208.449997</v>
      </c>
      <c r="F547" s="2">
        <v>199.50962799999999</v>
      </c>
      <c r="G547">
        <v>74236100</v>
      </c>
      <c r="H547" s="2">
        <f t="shared" si="16"/>
        <v>207.58499899999998</v>
      </c>
      <c r="I547">
        <f t="shared" si="17"/>
        <v>9.0166527630876053E-3</v>
      </c>
    </row>
    <row r="548" spans="1:9" x14ac:dyDescent="0.25">
      <c r="A548" s="1">
        <v>42499</v>
      </c>
      <c r="B548" s="2">
        <v>205.570007</v>
      </c>
      <c r="C548" s="2">
        <v>206.39999399999999</v>
      </c>
      <c r="D548" s="2">
        <v>205.36000100000001</v>
      </c>
      <c r="E548" s="2">
        <v>205.88999899999999</v>
      </c>
      <c r="F548" s="2">
        <v>197.059448</v>
      </c>
      <c r="G548">
        <v>74374900</v>
      </c>
      <c r="H548" s="2">
        <f t="shared" si="16"/>
        <v>205.73000300000001</v>
      </c>
      <c r="I548">
        <f t="shared" si="17"/>
        <v>4.0997779396257112E-3</v>
      </c>
    </row>
    <row r="549" spans="1:9" x14ac:dyDescent="0.25">
      <c r="A549" s="1">
        <v>42496</v>
      </c>
      <c r="B549" s="2">
        <v>204.05999800000001</v>
      </c>
      <c r="C549" s="2">
        <v>205.770004</v>
      </c>
      <c r="D549" s="2">
        <v>203.88000500000001</v>
      </c>
      <c r="E549" s="2">
        <v>205.720001</v>
      </c>
      <c r="F549" s="2">
        <v>196.896759</v>
      </c>
      <c r="G549">
        <v>89315000</v>
      </c>
      <c r="H549" s="2">
        <f t="shared" si="16"/>
        <v>204.88999949999999</v>
      </c>
      <c r="I549">
        <f t="shared" si="17"/>
        <v>-1.826906686056821E-3</v>
      </c>
    </row>
    <row r="550" spans="1:9" x14ac:dyDescent="0.25">
      <c r="A550" s="1">
        <v>42495</v>
      </c>
      <c r="B550" s="2">
        <v>205.55999800000001</v>
      </c>
      <c r="C550" s="2">
        <v>205.979996</v>
      </c>
      <c r="D550" s="2">
        <v>204.470001</v>
      </c>
      <c r="E550" s="2">
        <v>204.970001</v>
      </c>
      <c r="F550" s="2">
        <v>196.178909</v>
      </c>
      <c r="G550">
        <v>67619200</v>
      </c>
      <c r="H550" s="2">
        <f t="shared" si="16"/>
        <v>205.26499949999999</v>
      </c>
      <c r="I550">
        <f t="shared" si="17"/>
        <v>1.2926804878048176E-3</v>
      </c>
    </row>
    <row r="551" spans="1:9" x14ac:dyDescent="0.25">
      <c r="A551" s="1">
        <v>42494</v>
      </c>
      <c r="B551" s="2">
        <v>204.990005</v>
      </c>
      <c r="C551" s="2">
        <v>205.85000600000001</v>
      </c>
      <c r="D551" s="2">
        <v>204.41999799999999</v>
      </c>
      <c r="E551" s="2">
        <v>205.009995</v>
      </c>
      <c r="F551" s="2">
        <v>196.21717799999999</v>
      </c>
      <c r="G551">
        <v>92243800</v>
      </c>
      <c r="H551" s="2">
        <f t="shared" si="16"/>
        <v>205</v>
      </c>
      <c r="I551">
        <f t="shared" si="17"/>
        <v>-6.4941551518046562E-3</v>
      </c>
    </row>
    <row r="552" spans="1:9" x14ac:dyDescent="0.25">
      <c r="A552" s="1">
        <v>42493</v>
      </c>
      <c r="B552" s="2">
        <v>206.520004</v>
      </c>
      <c r="C552" s="2">
        <v>206.800003</v>
      </c>
      <c r="D552" s="2">
        <v>205.279999</v>
      </c>
      <c r="E552" s="2">
        <v>206.16000399999999</v>
      </c>
      <c r="F552" s="2">
        <v>197.317871</v>
      </c>
      <c r="G552">
        <v>106422100</v>
      </c>
      <c r="H552" s="2">
        <f t="shared" si="16"/>
        <v>206.34000399999999</v>
      </c>
      <c r="I552">
        <f t="shared" si="17"/>
        <v>-5.326691425020352E-3</v>
      </c>
    </row>
    <row r="553" spans="1:9" x14ac:dyDescent="0.25">
      <c r="A553" s="1">
        <v>42492</v>
      </c>
      <c r="B553" s="2">
        <v>206.91999799999999</v>
      </c>
      <c r="C553" s="2">
        <v>208.179993</v>
      </c>
      <c r="D553" s="2">
        <v>206.41000399999999</v>
      </c>
      <c r="E553" s="2">
        <v>207.970001</v>
      </c>
      <c r="F553" s="2">
        <v>199.050262</v>
      </c>
      <c r="G553">
        <v>62188000</v>
      </c>
      <c r="H553" s="2">
        <f t="shared" si="16"/>
        <v>207.44499949999999</v>
      </c>
      <c r="I553">
        <f t="shared" si="17"/>
        <v>4.454656788853685E-3</v>
      </c>
    </row>
    <row r="554" spans="1:9" x14ac:dyDescent="0.25">
      <c r="A554" s="1">
        <v>42489</v>
      </c>
      <c r="B554" s="2">
        <v>206.720001</v>
      </c>
      <c r="C554" s="2">
        <v>207.13000500000001</v>
      </c>
      <c r="D554" s="2">
        <v>205.029999</v>
      </c>
      <c r="E554" s="2">
        <v>206.33000200000001</v>
      </c>
      <c r="F554" s="2">
        <v>197.48057600000001</v>
      </c>
      <c r="G554">
        <v>142424100</v>
      </c>
      <c r="H554" s="2">
        <f t="shared" si="16"/>
        <v>206.5250015</v>
      </c>
      <c r="I554">
        <f t="shared" si="17"/>
        <v>-6.8764900398980413E-3</v>
      </c>
    </row>
    <row r="555" spans="1:9" x14ac:dyDescent="0.25">
      <c r="A555" s="1">
        <v>42488</v>
      </c>
      <c r="B555" s="2">
        <v>208.46000699999999</v>
      </c>
      <c r="C555" s="2">
        <v>209.759995</v>
      </c>
      <c r="D555" s="2">
        <v>206.96000699999999</v>
      </c>
      <c r="E555" s="2">
        <v>207.449997</v>
      </c>
      <c r="F555" s="2">
        <v>198.55256700000001</v>
      </c>
      <c r="G555">
        <v>97216200</v>
      </c>
      <c r="H555" s="2">
        <f t="shared" si="16"/>
        <v>207.95500199999998</v>
      </c>
      <c r="I555">
        <f t="shared" si="17"/>
        <v>-4.5713536163912664E-3</v>
      </c>
    </row>
    <row r="556" spans="1:9" x14ac:dyDescent="0.25">
      <c r="A556" s="1">
        <v>42487</v>
      </c>
      <c r="B556" s="2">
        <v>208.470001</v>
      </c>
      <c r="C556" s="2">
        <v>209.80999800000001</v>
      </c>
      <c r="D556" s="2">
        <v>208.050003</v>
      </c>
      <c r="E556" s="2">
        <v>209.35000600000001</v>
      </c>
      <c r="F556" s="2">
        <v>200.37107800000001</v>
      </c>
      <c r="G556">
        <v>77329400</v>
      </c>
      <c r="H556" s="2">
        <f t="shared" si="16"/>
        <v>208.91000350000002</v>
      </c>
      <c r="I556">
        <f t="shared" si="17"/>
        <v>-3.3492200931732223E-4</v>
      </c>
    </row>
    <row r="557" spans="1:9" x14ac:dyDescent="0.25">
      <c r="A557" s="1">
        <v>42486</v>
      </c>
      <c r="B557" s="2">
        <v>209.03999300000001</v>
      </c>
      <c r="C557" s="2">
        <v>209.520004</v>
      </c>
      <c r="D557" s="2">
        <v>208.36000100000001</v>
      </c>
      <c r="E557" s="2">
        <v>208.91999799999999</v>
      </c>
      <c r="F557" s="2">
        <v>199.95950300000001</v>
      </c>
      <c r="G557">
        <v>75864200</v>
      </c>
      <c r="H557" s="2">
        <f t="shared" si="16"/>
        <v>208.9799955</v>
      </c>
      <c r="I557">
        <f t="shared" si="17"/>
        <v>2.614712045622942E-3</v>
      </c>
    </row>
    <row r="558" spans="1:9" x14ac:dyDescent="0.25">
      <c r="A558" s="1">
        <v>42485</v>
      </c>
      <c r="B558" s="2">
        <v>208.259995</v>
      </c>
      <c r="C558" s="2">
        <v>208.66000399999999</v>
      </c>
      <c r="D558" s="2">
        <v>207.53999300000001</v>
      </c>
      <c r="E558" s="2">
        <v>208.61000100000001</v>
      </c>
      <c r="F558" s="2">
        <v>199.66279599999999</v>
      </c>
      <c r="G558">
        <v>66166500</v>
      </c>
      <c r="H558" s="2">
        <f t="shared" si="16"/>
        <v>208.43499800000001</v>
      </c>
      <c r="I558">
        <f t="shared" si="17"/>
        <v>-1.5568307955849635E-3</v>
      </c>
    </row>
    <row r="559" spans="1:9" x14ac:dyDescent="0.25">
      <c r="A559" s="1">
        <v>42482</v>
      </c>
      <c r="B559" s="2">
        <v>208.550003</v>
      </c>
      <c r="C559" s="2">
        <v>209.28999300000001</v>
      </c>
      <c r="D559" s="2">
        <v>207.91000399999999</v>
      </c>
      <c r="E559" s="2">
        <v>208.970001</v>
      </c>
      <c r="F559" s="2">
        <v>200.00735499999999</v>
      </c>
      <c r="G559">
        <v>99251700</v>
      </c>
      <c r="H559" s="2">
        <f t="shared" si="16"/>
        <v>208.76000199999999</v>
      </c>
      <c r="I559">
        <f t="shared" si="17"/>
        <v>-3.7461929776057301E-3</v>
      </c>
    </row>
    <row r="560" spans="1:9" x14ac:dyDescent="0.25">
      <c r="A560" s="1">
        <v>42481</v>
      </c>
      <c r="B560" s="2">
        <v>210.11999499999999</v>
      </c>
      <c r="C560" s="2">
        <v>210.25</v>
      </c>
      <c r="D560" s="2">
        <v>208.64999399999999</v>
      </c>
      <c r="E560" s="2">
        <v>208.970001</v>
      </c>
      <c r="F560" s="2">
        <v>200.00735499999999</v>
      </c>
      <c r="G560">
        <v>85695000</v>
      </c>
      <c r="H560" s="2">
        <f t="shared" si="16"/>
        <v>209.54499799999999</v>
      </c>
      <c r="I560">
        <f t="shared" si="17"/>
        <v>-2.2854588576208595E-3</v>
      </c>
    </row>
    <row r="561" spans="1:9" x14ac:dyDescent="0.25">
      <c r="A561" s="1">
        <v>42480</v>
      </c>
      <c r="B561" s="2">
        <v>209.949997</v>
      </c>
      <c r="C561" s="2">
        <v>210.91999799999999</v>
      </c>
      <c r="D561" s="2">
        <v>209.38999899999999</v>
      </c>
      <c r="E561" s="2">
        <v>210.10000600000001</v>
      </c>
      <c r="F561" s="2">
        <v>201.08891299999999</v>
      </c>
      <c r="G561">
        <v>81100300</v>
      </c>
      <c r="H561" s="2">
        <f t="shared" si="16"/>
        <v>210.0250015</v>
      </c>
      <c r="I561">
        <f t="shared" si="17"/>
        <v>9.7703746300889429E-4</v>
      </c>
    </row>
    <row r="562" spans="1:9" x14ac:dyDescent="0.25">
      <c r="A562" s="1">
        <v>42479</v>
      </c>
      <c r="B562" s="2">
        <v>209.740005</v>
      </c>
      <c r="C562" s="2">
        <v>210.199997</v>
      </c>
      <c r="D562" s="2">
        <v>208.94000199999999</v>
      </c>
      <c r="E562" s="2">
        <v>209.89999399999999</v>
      </c>
      <c r="F562" s="2">
        <v>200.89746099999999</v>
      </c>
      <c r="G562">
        <v>88316100</v>
      </c>
      <c r="H562" s="2">
        <f t="shared" si="16"/>
        <v>209.81999949999999</v>
      </c>
      <c r="I562">
        <f t="shared" si="17"/>
        <v>6.2826602437997614E-3</v>
      </c>
    </row>
    <row r="563" spans="1:9" x14ac:dyDescent="0.25">
      <c r="A563" s="1">
        <v>42478</v>
      </c>
      <c r="B563" s="2">
        <v>207.779999</v>
      </c>
      <c r="C563" s="2">
        <v>209.279999</v>
      </c>
      <c r="D563" s="2">
        <v>207</v>
      </c>
      <c r="E563" s="2">
        <v>209.240005</v>
      </c>
      <c r="F563" s="2">
        <v>200.26580799999999</v>
      </c>
      <c r="G563">
        <v>75277700</v>
      </c>
      <c r="H563" s="2">
        <f t="shared" si="16"/>
        <v>208.51000199999999</v>
      </c>
      <c r="I563">
        <f t="shared" si="17"/>
        <v>2.9582481968048347E-3</v>
      </c>
    </row>
    <row r="564" spans="1:9" x14ac:dyDescent="0.25">
      <c r="A564" s="1">
        <v>42475</v>
      </c>
      <c r="B564" s="2">
        <v>208.009995</v>
      </c>
      <c r="C564" s="2">
        <v>208.16999799999999</v>
      </c>
      <c r="D564" s="2">
        <v>207.39999399999999</v>
      </c>
      <c r="E564" s="2">
        <v>207.779999</v>
      </c>
      <c r="F564" s="2">
        <v>198.86837800000001</v>
      </c>
      <c r="G564">
        <v>75761600</v>
      </c>
      <c r="H564" s="2">
        <f t="shared" si="16"/>
        <v>207.89499699999999</v>
      </c>
      <c r="I564">
        <f t="shared" si="17"/>
        <v>-6.970005734619687E-4</v>
      </c>
    </row>
    <row r="565" spans="1:9" x14ac:dyDescent="0.25">
      <c r="A565" s="1">
        <v>42474</v>
      </c>
      <c r="B565" s="2">
        <v>208.070007</v>
      </c>
      <c r="C565" s="2">
        <v>208.60000600000001</v>
      </c>
      <c r="D565" s="2">
        <v>207.60000600000001</v>
      </c>
      <c r="E565" s="2">
        <v>208.009995</v>
      </c>
      <c r="F565" s="2">
        <v>199.088516</v>
      </c>
      <c r="G565">
        <v>60422700</v>
      </c>
      <c r="H565" s="2">
        <f t="shared" si="16"/>
        <v>208.04000100000002</v>
      </c>
      <c r="I565">
        <f t="shared" si="17"/>
        <v>2.6024144578314116E-3</v>
      </c>
    </row>
    <row r="566" spans="1:9" x14ac:dyDescent="0.25">
      <c r="A566" s="1">
        <v>42473</v>
      </c>
      <c r="B566" s="2">
        <v>207</v>
      </c>
      <c r="C566" s="2">
        <v>208.10000600000001</v>
      </c>
      <c r="D566" s="2">
        <v>206.83999600000001</v>
      </c>
      <c r="E566" s="2">
        <v>208</v>
      </c>
      <c r="F566" s="2">
        <v>199.07894899999999</v>
      </c>
      <c r="G566">
        <v>96336400</v>
      </c>
      <c r="H566" s="2">
        <f t="shared" si="16"/>
        <v>207.5</v>
      </c>
      <c r="I566">
        <f t="shared" si="17"/>
        <v>1.1849614794581426E-2</v>
      </c>
    </row>
    <row r="567" spans="1:9" x14ac:dyDescent="0.25">
      <c r="A567" s="1">
        <v>42472</v>
      </c>
      <c r="B567" s="2">
        <v>204.220001</v>
      </c>
      <c r="C567" s="2">
        <v>206.25</v>
      </c>
      <c r="D567" s="2">
        <v>203.699997</v>
      </c>
      <c r="E567" s="2">
        <v>205.91999799999999</v>
      </c>
      <c r="F567" s="2">
        <v>197.088165</v>
      </c>
      <c r="G567">
        <v>110162100</v>
      </c>
      <c r="H567" s="2">
        <f t="shared" si="16"/>
        <v>205.06999949999999</v>
      </c>
      <c r="I567">
        <f t="shared" si="17"/>
        <v>2.1257238290056002E-3</v>
      </c>
    </row>
    <row r="568" spans="1:9" x14ac:dyDescent="0.25">
      <c r="A568" s="1">
        <v>42471</v>
      </c>
      <c r="B568" s="2">
        <v>205.25</v>
      </c>
      <c r="C568" s="2">
        <v>206.070007</v>
      </c>
      <c r="D568" s="2">
        <v>203.91000399999999</v>
      </c>
      <c r="E568" s="2">
        <v>204.020004</v>
      </c>
      <c r="F568" s="2">
        <v>195.26966899999999</v>
      </c>
      <c r="G568">
        <v>83757500</v>
      </c>
      <c r="H568" s="2">
        <f t="shared" si="16"/>
        <v>204.63500199999999</v>
      </c>
      <c r="I568">
        <f t="shared" si="17"/>
        <v>-1.3907671422094933E-3</v>
      </c>
    </row>
    <row r="569" spans="1:9" x14ac:dyDescent="0.25">
      <c r="A569" s="1">
        <v>42468</v>
      </c>
      <c r="B569" s="2">
        <v>205.33999600000001</v>
      </c>
      <c r="C569" s="2">
        <v>205.85000600000001</v>
      </c>
      <c r="D569" s="2">
        <v>203.86999499999999</v>
      </c>
      <c r="E569" s="2">
        <v>204.5</v>
      </c>
      <c r="F569" s="2">
        <v>195.72908000000001</v>
      </c>
      <c r="G569">
        <v>95040600</v>
      </c>
      <c r="H569" s="2">
        <f t="shared" si="16"/>
        <v>204.91999800000002</v>
      </c>
      <c r="I569">
        <f t="shared" si="17"/>
        <v>1.8333374253426057E-3</v>
      </c>
    </row>
    <row r="570" spans="1:9" x14ac:dyDescent="0.25">
      <c r="A570" s="1">
        <v>42467</v>
      </c>
      <c r="B570" s="2">
        <v>205.13999899999999</v>
      </c>
      <c r="C570" s="2">
        <v>205.55999800000001</v>
      </c>
      <c r="D570" s="2">
        <v>203.08999600000001</v>
      </c>
      <c r="E570" s="2">
        <v>203.949997</v>
      </c>
      <c r="F570" s="2">
        <v>195.202652</v>
      </c>
      <c r="G570">
        <v>113859000</v>
      </c>
      <c r="H570" s="2">
        <f t="shared" si="16"/>
        <v>204.54499799999999</v>
      </c>
      <c r="I570">
        <f t="shared" si="17"/>
        <v>-3.7018192445386826E-3</v>
      </c>
    </row>
    <row r="571" spans="1:9" x14ac:dyDescent="0.25">
      <c r="A571" s="1">
        <v>42466</v>
      </c>
      <c r="B571" s="2">
        <v>204.19000199999999</v>
      </c>
      <c r="C571" s="2">
        <v>206.490005</v>
      </c>
      <c r="D571" s="2">
        <v>203.979996</v>
      </c>
      <c r="E571" s="2">
        <v>206.41999799999999</v>
      </c>
      <c r="F571" s="2">
        <v>197.56672699999999</v>
      </c>
      <c r="G571">
        <v>89889800</v>
      </c>
      <c r="H571" s="2">
        <f t="shared" si="16"/>
        <v>205.30500000000001</v>
      </c>
      <c r="I571">
        <f t="shared" si="17"/>
        <v>4.2801937093381592E-3</v>
      </c>
    </row>
    <row r="572" spans="1:9" x14ac:dyDescent="0.25">
      <c r="A572" s="1">
        <v>42465</v>
      </c>
      <c r="B572" s="2">
        <v>204.66999799999999</v>
      </c>
      <c r="C572" s="2">
        <v>206.259995</v>
      </c>
      <c r="D572" s="2">
        <v>203.88999899999999</v>
      </c>
      <c r="E572" s="2">
        <v>204.19000199999999</v>
      </c>
      <c r="F572" s="2">
        <v>195.43240399999999</v>
      </c>
      <c r="G572">
        <v>99662200</v>
      </c>
      <c r="H572" s="2">
        <f t="shared" si="16"/>
        <v>204.43</v>
      </c>
      <c r="I572">
        <f t="shared" si="17"/>
        <v>-1.0215943593415645E-2</v>
      </c>
    </row>
    <row r="573" spans="1:9" x14ac:dyDescent="0.25">
      <c r="A573" s="1">
        <v>42464</v>
      </c>
      <c r="B573" s="2">
        <v>206.83000200000001</v>
      </c>
      <c r="C573" s="2">
        <v>207.070007</v>
      </c>
      <c r="D573" s="2">
        <v>205.88999899999999</v>
      </c>
      <c r="E573" s="2">
        <v>206.25</v>
      </c>
      <c r="F573" s="2">
        <v>197.40403699999999</v>
      </c>
      <c r="G573">
        <v>63497000</v>
      </c>
      <c r="H573" s="2">
        <f t="shared" si="16"/>
        <v>206.54000100000002</v>
      </c>
      <c r="I573">
        <f t="shared" si="17"/>
        <v>4.4009968692004684E-3</v>
      </c>
    </row>
    <row r="574" spans="1:9" x14ac:dyDescent="0.25">
      <c r="A574" s="1">
        <v>42461</v>
      </c>
      <c r="B574" s="2">
        <v>204.35000600000001</v>
      </c>
      <c r="C574" s="2">
        <v>207.13999899999999</v>
      </c>
      <c r="D574" s="2">
        <v>203.979996</v>
      </c>
      <c r="E574" s="2">
        <v>206.91999799999999</v>
      </c>
      <c r="F574" s="2">
        <v>198.045288</v>
      </c>
      <c r="G574">
        <v>114423500</v>
      </c>
      <c r="H574" s="2">
        <f t="shared" si="16"/>
        <v>205.63500199999999</v>
      </c>
      <c r="I574">
        <f t="shared" si="17"/>
        <v>-3.8889725321157158E-4</v>
      </c>
    </row>
    <row r="575" spans="1:9" x14ac:dyDescent="0.25">
      <c r="A575" s="1">
        <v>42460</v>
      </c>
      <c r="B575" s="2">
        <v>205.91000399999999</v>
      </c>
      <c r="C575" s="2">
        <v>206.41000399999999</v>
      </c>
      <c r="D575" s="2">
        <v>205.33000200000001</v>
      </c>
      <c r="E575" s="2">
        <v>205.520004</v>
      </c>
      <c r="F575" s="2">
        <v>196.705322</v>
      </c>
      <c r="G575">
        <v>94584100</v>
      </c>
      <c r="H575" s="2">
        <f t="shared" si="16"/>
        <v>205.71500399999999</v>
      </c>
      <c r="I575">
        <f t="shared" si="17"/>
        <v>-2.1585151942434015E-3</v>
      </c>
    </row>
    <row r="576" spans="1:9" x14ac:dyDescent="0.25">
      <c r="A576" s="1">
        <v>42459</v>
      </c>
      <c r="B576" s="2">
        <v>206.300003</v>
      </c>
      <c r="C576" s="2">
        <v>206.86999499999999</v>
      </c>
      <c r="D576" s="2">
        <v>205.58999600000001</v>
      </c>
      <c r="E576" s="2">
        <v>206.020004</v>
      </c>
      <c r="F576" s="2">
        <v>197.18386799999999</v>
      </c>
      <c r="G576">
        <v>86365300</v>
      </c>
      <c r="H576" s="2">
        <f t="shared" si="16"/>
        <v>206.16000350000002</v>
      </c>
      <c r="I576">
        <f t="shared" si="17"/>
        <v>1.0885596520682496E-2</v>
      </c>
    </row>
    <row r="577" spans="1:9" x14ac:dyDescent="0.25">
      <c r="A577" s="1">
        <v>42458</v>
      </c>
      <c r="B577" s="2">
        <v>202.759995</v>
      </c>
      <c r="C577" s="2">
        <v>205.25</v>
      </c>
      <c r="D577" s="2">
        <v>202.39999399999999</v>
      </c>
      <c r="E577" s="2">
        <v>205.11999499999999</v>
      </c>
      <c r="F577" s="2">
        <v>196.32247899999999</v>
      </c>
      <c r="G577">
        <v>90418600</v>
      </c>
      <c r="H577" s="2">
        <f t="shared" si="16"/>
        <v>203.93999500000001</v>
      </c>
      <c r="I577">
        <f t="shared" si="17"/>
        <v>2.5316062057524295E-3</v>
      </c>
    </row>
    <row r="578" spans="1:9" x14ac:dyDescent="0.25">
      <c r="A578" s="1">
        <v>42457</v>
      </c>
      <c r="B578" s="2">
        <v>203.61000100000001</v>
      </c>
      <c r="C578" s="2">
        <v>203.86000100000001</v>
      </c>
      <c r="D578" s="2">
        <v>202.71000699999999</v>
      </c>
      <c r="E578" s="2">
        <v>203.240005</v>
      </c>
      <c r="F578" s="2">
        <v>194.523132</v>
      </c>
      <c r="G578">
        <v>62408200</v>
      </c>
      <c r="H578" s="2">
        <f t="shared" ref="H578:H641" si="18">AVERAGE(B578,E578)</f>
        <v>203.425003</v>
      </c>
      <c r="I578">
        <f t="shared" si="17"/>
        <v>4.2703668576022525E-3</v>
      </c>
    </row>
    <row r="579" spans="1:9" x14ac:dyDescent="0.25">
      <c r="A579" s="1">
        <v>42453</v>
      </c>
      <c r="B579" s="2">
        <v>202</v>
      </c>
      <c r="C579" s="2">
        <v>203.16000399999999</v>
      </c>
      <c r="D579" s="2">
        <v>201.740005</v>
      </c>
      <c r="E579" s="2">
        <v>203.11999499999999</v>
      </c>
      <c r="F579" s="2">
        <v>194.408264</v>
      </c>
      <c r="G579">
        <v>84360900</v>
      </c>
      <c r="H579" s="2">
        <f t="shared" si="18"/>
        <v>202.55999750000001</v>
      </c>
      <c r="I579">
        <f t="shared" ref="I579:I642" si="19">(H579-H580)/H580</f>
        <v>-5.4011906039244028E-3</v>
      </c>
    </row>
    <row r="580" spans="1:9" x14ac:dyDescent="0.25">
      <c r="A580" s="1">
        <v>42452</v>
      </c>
      <c r="B580" s="2">
        <v>204.11000100000001</v>
      </c>
      <c r="C580" s="2">
        <v>204.33000200000001</v>
      </c>
      <c r="D580" s="2">
        <v>203.009995</v>
      </c>
      <c r="E580" s="2">
        <v>203.21000699999999</v>
      </c>
      <c r="F580" s="2">
        <v>194.494415</v>
      </c>
      <c r="G580">
        <v>81052500</v>
      </c>
      <c r="H580" s="2">
        <f t="shared" si="18"/>
        <v>203.66000400000001</v>
      </c>
      <c r="I580">
        <f t="shared" si="19"/>
        <v>-2.4490228672196831E-3</v>
      </c>
    </row>
    <row r="581" spans="1:9" x14ac:dyDescent="0.25">
      <c r="A581" s="1">
        <v>42451</v>
      </c>
      <c r="B581" s="2">
        <v>203.759995</v>
      </c>
      <c r="C581" s="2">
        <v>205.229996</v>
      </c>
      <c r="D581" s="2">
        <v>203.570007</v>
      </c>
      <c r="E581" s="2">
        <v>204.55999800000001</v>
      </c>
      <c r="F581" s="2">
        <v>195.78649899999999</v>
      </c>
      <c r="G581">
        <v>97471900</v>
      </c>
      <c r="H581" s="2">
        <f t="shared" si="18"/>
        <v>204.15999650000001</v>
      </c>
      <c r="I581">
        <f t="shared" si="19"/>
        <v>-1.0275774205169509E-3</v>
      </c>
    </row>
    <row r="582" spans="1:9" x14ac:dyDescent="0.25">
      <c r="A582" s="1">
        <v>42450</v>
      </c>
      <c r="B582" s="2">
        <v>204.070007</v>
      </c>
      <c r="C582" s="2">
        <v>204.94000199999999</v>
      </c>
      <c r="D582" s="2">
        <v>203.800003</v>
      </c>
      <c r="E582" s="2">
        <v>204.66999799999999</v>
      </c>
      <c r="F582" s="2">
        <v>195.891785</v>
      </c>
      <c r="G582">
        <v>72926700</v>
      </c>
      <c r="H582" s="2">
        <f t="shared" si="18"/>
        <v>204.3700025</v>
      </c>
      <c r="I582">
        <f t="shared" si="19"/>
        <v>4.6506424820658409E-4</v>
      </c>
    </row>
    <row r="583" spans="1:9" x14ac:dyDescent="0.25">
      <c r="A583" s="1">
        <v>42447</v>
      </c>
      <c r="B583" s="2">
        <v>204.16999799999999</v>
      </c>
      <c r="C583" s="2">
        <v>204.779999</v>
      </c>
      <c r="D583" s="2">
        <v>203.800003</v>
      </c>
      <c r="E583" s="2">
        <v>204.38000500000001</v>
      </c>
      <c r="F583" s="2">
        <v>195.614227</v>
      </c>
      <c r="G583">
        <v>138372400</v>
      </c>
      <c r="H583" s="2">
        <f t="shared" si="18"/>
        <v>204.2750015</v>
      </c>
      <c r="I583">
        <f t="shared" si="19"/>
        <v>1.6671806784716154E-3</v>
      </c>
    </row>
    <row r="584" spans="1:9" x14ac:dyDescent="0.25">
      <c r="A584" s="1">
        <v>42446</v>
      </c>
      <c r="B584" s="2">
        <v>203.240005</v>
      </c>
      <c r="C584" s="2">
        <v>205.229996</v>
      </c>
      <c r="D584" s="2">
        <v>202.770004</v>
      </c>
      <c r="E584" s="2">
        <v>204.63000500000001</v>
      </c>
      <c r="F584" s="2">
        <v>194.84892300000001</v>
      </c>
      <c r="G584">
        <v>134278500</v>
      </c>
      <c r="H584" s="2">
        <f t="shared" si="18"/>
        <v>203.93500499999999</v>
      </c>
      <c r="I584">
        <f t="shared" si="19"/>
        <v>7.2356595681548142E-3</v>
      </c>
    </row>
    <row r="585" spans="1:9" x14ac:dyDescent="0.25">
      <c r="A585" s="1">
        <v>42445</v>
      </c>
      <c r="B585" s="2">
        <v>201.60000600000001</v>
      </c>
      <c r="C585" s="2">
        <v>203.820007</v>
      </c>
      <c r="D585" s="2">
        <v>201.550003</v>
      </c>
      <c r="E585" s="2">
        <v>203.33999600000001</v>
      </c>
      <c r="F585" s="2">
        <v>193.62058999999999</v>
      </c>
      <c r="G585">
        <v>129303200</v>
      </c>
      <c r="H585" s="2">
        <f t="shared" si="18"/>
        <v>202.47000100000002</v>
      </c>
      <c r="I585">
        <f t="shared" si="19"/>
        <v>3.4941714457270732E-3</v>
      </c>
    </row>
    <row r="586" spans="1:9" x14ac:dyDescent="0.25">
      <c r="A586" s="1">
        <v>42444</v>
      </c>
      <c r="B586" s="2">
        <v>201.36000100000001</v>
      </c>
      <c r="C586" s="2">
        <v>202.529999</v>
      </c>
      <c r="D586" s="2">
        <v>201.050003</v>
      </c>
      <c r="E586" s="2">
        <v>202.16999799999999</v>
      </c>
      <c r="F586" s="2">
        <v>192.50649999999999</v>
      </c>
      <c r="G586">
        <v>93169100</v>
      </c>
      <c r="H586" s="2">
        <f t="shared" si="18"/>
        <v>201.76499949999999</v>
      </c>
      <c r="I586">
        <f t="shared" si="19"/>
        <v>-2.7924800791530239E-3</v>
      </c>
    </row>
    <row r="587" spans="1:9" x14ac:dyDescent="0.25">
      <c r="A587" s="1">
        <v>42443</v>
      </c>
      <c r="B587" s="2">
        <v>202.16000399999999</v>
      </c>
      <c r="C587" s="2">
        <v>203.03999300000001</v>
      </c>
      <c r="D587" s="2">
        <v>201.770004</v>
      </c>
      <c r="E587" s="2">
        <v>202.5</v>
      </c>
      <c r="F587" s="2">
        <v>192.82072400000001</v>
      </c>
      <c r="G587">
        <v>73612000</v>
      </c>
      <c r="H587" s="2">
        <f t="shared" si="18"/>
        <v>202.33000199999998</v>
      </c>
      <c r="I587">
        <f t="shared" si="19"/>
        <v>1.5841146869984106E-3</v>
      </c>
    </row>
    <row r="588" spans="1:9" x14ac:dyDescent="0.25">
      <c r="A588" s="1">
        <v>42440</v>
      </c>
      <c r="B588" s="2">
        <v>201.259995</v>
      </c>
      <c r="C588" s="2">
        <v>202.80999800000001</v>
      </c>
      <c r="D588" s="2">
        <v>199.520004</v>
      </c>
      <c r="E588" s="2">
        <v>202.759995</v>
      </c>
      <c r="F588" s="2">
        <v>193.068298</v>
      </c>
      <c r="G588">
        <v>137964500</v>
      </c>
      <c r="H588" s="2">
        <f t="shared" si="18"/>
        <v>202.009995</v>
      </c>
      <c r="I588">
        <f t="shared" si="19"/>
        <v>1.1314117647058841E-2</v>
      </c>
    </row>
    <row r="589" spans="1:9" x14ac:dyDescent="0.25">
      <c r="A589" s="1">
        <v>42439</v>
      </c>
      <c r="B589" s="2">
        <v>199.96000699999999</v>
      </c>
      <c r="C589" s="2">
        <v>201.070007</v>
      </c>
      <c r="D589" s="2">
        <v>197.38000500000001</v>
      </c>
      <c r="E589" s="2">
        <v>199.53999300000001</v>
      </c>
      <c r="F589" s="2">
        <v>190.00221300000001</v>
      </c>
      <c r="G589">
        <v>153608200</v>
      </c>
      <c r="H589" s="2">
        <f t="shared" si="18"/>
        <v>199.75</v>
      </c>
      <c r="I589">
        <f t="shared" si="19"/>
        <v>1.9059888362443524E-3</v>
      </c>
    </row>
    <row r="590" spans="1:9" x14ac:dyDescent="0.25">
      <c r="A590" s="1">
        <v>42438</v>
      </c>
      <c r="B590" s="2">
        <v>199.36000100000001</v>
      </c>
      <c r="C590" s="2">
        <v>199.78999300000001</v>
      </c>
      <c r="D590" s="2">
        <v>198.429993</v>
      </c>
      <c r="E590" s="2">
        <v>199.38000500000001</v>
      </c>
      <c r="F590" s="2">
        <v>189.84985399999999</v>
      </c>
      <c r="G590">
        <v>94801200</v>
      </c>
      <c r="H590" s="2">
        <f t="shared" si="18"/>
        <v>199.370003</v>
      </c>
      <c r="I590">
        <f t="shared" si="19"/>
        <v>2.5646308896594043E-3</v>
      </c>
    </row>
    <row r="591" spans="1:9" x14ac:dyDescent="0.25">
      <c r="A591" s="1">
        <v>42437</v>
      </c>
      <c r="B591" s="2">
        <v>199.320007</v>
      </c>
      <c r="C591" s="2">
        <v>199.91999799999999</v>
      </c>
      <c r="D591" s="2">
        <v>198.21000699999999</v>
      </c>
      <c r="E591" s="2">
        <v>198.39999399999999</v>
      </c>
      <c r="F591" s="2">
        <v>188.91670199999999</v>
      </c>
      <c r="G591">
        <v>123974900</v>
      </c>
      <c r="H591" s="2">
        <f t="shared" si="18"/>
        <v>198.86000050000001</v>
      </c>
      <c r="I591">
        <f t="shared" si="19"/>
        <v>-5.5259446508327944E-3</v>
      </c>
    </row>
    <row r="592" spans="1:9" x14ac:dyDescent="0.25">
      <c r="A592" s="1">
        <v>42436</v>
      </c>
      <c r="B592" s="2">
        <v>199.33999600000001</v>
      </c>
      <c r="C592" s="2">
        <v>201.070007</v>
      </c>
      <c r="D592" s="2">
        <v>199.25</v>
      </c>
      <c r="E592" s="2">
        <v>200.58999600000001</v>
      </c>
      <c r="F592" s="2">
        <v>191.002014</v>
      </c>
      <c r="G592">
        <v>100219000</v>
      </c>
      <c r="H592" s="2">
        <f t="shared" si="18"/>
        <v>199.96499600000001</v>
      </c>
      <c r="I592">
        <f t="shared" si="19"/>
        <v>-1.273589090208304E-3</v>
      </c>
    </row>
    <row r="593" spans="1:9" x14ac:dyDescent="0.25">
      <c r="A593" s="1">
        <v>42433</v>
      </c>
      <c r="B593" s="2">
        <v>200.009995</v>
      </c>
      <c r="C593" s="2">
        <v>201.35000600000001</v>
      </c>
      <c r="D593" s="2">
        <v>199.029999</v>
      </c>
      <c r="E593" s="2">
        <v>200.429993</v>
      </c>
      <c r="F593" s="2">
        <v>190.84967</v>
      </c>
      <c r="G593">
        <v>129293600</v>
      </c>
      <c r="H593" s="2">
        <f t="shared" si="18"/>
        <v>200.21999399999999</v>
      </c>
      <c r="I593">
        <f t="shared" si="19"/>
        <v>4.6917631470859899E-3</v>
      </c>
    </row>
    <row r="594" spans="1:9" x14ac:dyDescent="0.25">
      <c r="A594" s="1">
        <v>42432</v>
      </c>
      <c r="B594" s="2">
        <v>198.78999300000001</v>
      </c>
      <c r="C594" s="2">
        <v>199.800003</v>
      </c>
      <c r="D594" s="2">
        <v>198.11000100000001</v>
      </c>
      <c r="E594" s="2">
        <v>199.779999</v>
      </c>
      <c r="F594" s="2">
        <v>190.230728</v>
      </c>
      <c r="G594">
        <v>94146200</v>
      </c>
      <c r="H594" s="2">
        <f t="shared" si="18"/>
        <v>199.28499600000001</v>
      </c>
      <c r="I594">
        <f t="shared" si="19"/>
        <v>4.6125598047517717E-3</v>
      </c>
    </row>
    <row r="595" spans="1:9" x14ac:dyDescent="0.25">
      <c r="A595" s="1">
        <v>42431</v>
      </c>
      <c r="B595" s="2">
        <v>197.740005</v>
      </c>
      <c r="C595" s="2">
        <v>199.05999800000001</v>
      </c>
      <c r="D595" s="2">
        <v>197.25</v>
      </c>
      <c r="E595" s="2">
        <v>199</v>
      </c>
      <c r="F595" s="2">
        <v>189.488022</v>
      </c>
      <c r="G595">
        <v>102415000</v>
      </c>
      <c r="H595" s="2">
        <f t="shared" si="18"/>
        <v>198.3700025</v>
      </c>
      <c r="I595">
        <f t="shared" si="19"/>
        <v>9.2084071958526918E-3</v>
      </c>
    </row>
    <row r="596" spans="1:9" x14ac:dyDescent="0.25">
      <c r="A596" s="1">
        <v>42430</v>
      </c>
      <c r="B596" s="2">
        <v>195.009995</v>
      </c>
      <c r="C596" s="2">
        <v>198.21000699999999</v>
      </c>
      <c r="D596" s="2">
        <v>194.449997</v>
      </c>
      <c r="E596" s="2">
        <v>198.11000100000001</v>
      </c>
      <c r="F596" s="2">
        <v>188.64054899999999</v>
      </c>
      <c r="G596">
        <v>141799700</v>
      </c>
      <c r="H596" s="2">
        <f t="shared" si="18"/>
        <v>196.55999800000001</v>
      </c>
      <c r="I596">
        <f t="shared" si="19"/>
        <v>1.1449293774794271E-2</v>
      </c>
    </row>
    <row r="597" spans="1:9" x14ac:dyDescent="0.25">
      <c r="A597" s="1">
        <v>42429</v>
      </c>
      <c r="B597" s="2">
        <v>195.11000100000001</v>
      </c>
      <c r="C597" s="2">
        <v>196.229996</v>
      </c>
      <c r="D597" s="2">
        <v>193.33000200000001</v>
      </c>
      <c r="E597" s="2">
        <v>193.55999800000001</v>
      </c>
      <c r="F597" s="2">
        <v>184.308029</v>
      </c>
      <c r="G597">
        <v>125918100</v>
      </c>
      <c r="H597" s="2">
        <f t="shared" si="18"/>
        <v>194.33499950000001</v>
      </c>
      <c r="I597">
        <f t="shared" si="19"/>
        <v>-7.6341826510173388E-3</v>
      </c>
    </row>
    <row r="598" spans="1:9" x14ac:dyDescent="0.25">
      <c r="A598" s="1">
        <v>42426</v>
      </c>
      <c r="B598" s="2">
        <v>196.570007</v>
      </c>
      <c r="C598" s="2">
        <v>196.679993</v>
      </c>
      <c r="D598" s="2">
        <v>194.89999399999999</v>
      </c>
      <c r="E598" s="2">
        <v>195.08999600000001</v>
      </c>
      <c r="F598" s="2">
        <v>185.76490799999999</v>
      </c>
      <c r="G598">
        <v>129833700</v>
      </c>
      <c r="H598" s="2">
        <f t="shared" si="18"/>
        <v>195.83000150000001</v>
      </c>
      <c r="I598">
        <f t="shared" si="19"/>
        <v>6.139733520530934E-3</v>
      </c>
    </row>
    <row r="599" spans="1:9" x14ac:dyDescent="0.25">
      <c r="A599" s="1">
        <v>42425</v>
      </c>
      <c r="B599" s="2">
        <v>193.729996</v>
      </c>
      <c r="C599" s="2">
        <v>195.550003</v>
      </c>
      <c r="D599" s="2">
        <v>192.83000200000001</v>
      </c>
      <c r="E599" s="2">
        <v>195.53999300000001</v>
      </c>
      <c r="F599" s="2">
        <v>186.19338999999999</v>
      </c>
      <c r="G599">
        <v>107512400</v>
      </c>
      <c r="H599" s="2">
        <f t="shared" si="18"/>
        <v>194.6349945</v>
      </c>
      <c r="I599">
        <f t="shared" si="19"/>
        <v>1.4172907202808949E-2</v>
      </c>
    </row>
    <row r="600" spans="1:9" x14ac:dyDescent="0.25">
      <c r="A600" s="1">
        <v>42424</v>
      </c>
      <c r="B600" s="2">
        <v>190.63000500000001</v>
      </c>
      <c r="C600" s="2">
        <v>193.529999</v>
      </c>
      <c r="D600" s="2">
        <v>189.320007</v>
      </c>
      <c r="E600" s="2">
        <v>193.199997</v>
      </c>
      <c r="F600" s="2">
        <v>183.965271</v>
      </c>
      <c r="G600">
        <v>150812200</v>
      </c>
      <c r="H600" s="2">
        <f t="shared" si="18"/>
        <v>191.91500100000002</v>
      </c>
      <c r="I600">
        <f t="shared" si="19"/>
        <v>-6.4454466630820811E-3</v>
      </c>
    </row>
    <row r="601" spans="1:9" x14ac:dyDescent="0.25">
      <c r="A601" s="1">
        <v>42423</v>
      </c>
      <c r="B601" s="2">
        <v>194</v>
      </c>
      <c r="C601" s="2">
        <v>194.320007</v>
      </c>
      <c r="D601" s="2">
        <v>192.179993</v>
      </c>
      <c r="E601" s="2">
        <v>192.320007</v>
      </c>
      <c r="F601" s="2">
        <v>183.127319</v>
      </c>
      <c r="G601">
        <v>111455300</v>
      </c>
      <c r="H601" s="2">
        <f t="shared" si="18"/>
        <v>193.16000350000002</v>
      </c>
      <c r="I601">
        <f t="shared" si="19"/>
        <v>-5.9950779260785477E-3</v>
      </c>
    </row>
    <row r="602" spans="1:9" x14ac:dyDescent="0.25">
      <c r="A602" s="1">
        <v>42422</v>
      </c>
      <c r="B602" s="2">
        <v>193.86999499999999</v>
      </c>
      <c r="C602" s="2">
        <v>194.949997</v>
      </c>
      <c r="D602" s="2">
        <v>193.78999300000001</v>
      </c>
      <c r="E602" s="2">
        <v>194.779999</v>
      </c>
      <c r="F602" s="2">
        <v>185.46971099999999</v>
      </c>
      <c r="G602">
        <v>103640300</v>
      </c>
      <c r="H602" s="2">
        <f t="shared" si="18"/>
        <v>194.324997</v>
      </c>
      <c r="I602">
        <f t="shared" si="19"/>
        <v>1.4301735596741656E-2</v>
      </c>
    </row>
    <row r="603" spans="1:9" x14ac:dyDescent="0.25">
      <c r="A603" s="1">
        <v>42419</v>
      </c>
      <c r="B603" s="2">
        <v>191.16999799999999</v>
      </c>
      <c r="C603" s="2">
        <v>192.179993</v>
      </c>
      <c r="D603" s="2">
        <v>190.449997</v>
      </c>
      <c r="E603" s="2">
        <v>192</v>
      </c>
      <c r="F603" s="2">
        <v>182.82261700000001</v>
      </c>
      <c r="G603">
        <v>114793000</v>
      </c>
      <c r="H603" s="2">
        <f t="shared" si="18"/>
        <v>191.58499899999998</v>
      </c>
      <c r="I603">
        <f t="shared" si="19"/>
        <v>-5.5023360027936603E-3</v>
      </c>
    </row>
    <row r="604" spans="1:9" x14ac:dyDescent="0.25">
      <c r="A604" s="1">
        <v>42418</v>
      </c>
      <c r="B604" s="2">
        <v>193.199997</v>
      </c>
      <c r="C604" s="2">
        <v>193.270004</v>
      </c>
      <c r="D604" s="2">
        <v>191.720001</v>
      </c>
      <c r="E604" s="2">
        <v>192.08999600000001</v>
      </c>
      <c r="F604" s="2">
        <v>182.90831</v>
      </c>
      <c r="G604">
        <v>102343000</v>
      </c>
      <c r="H604" s="2">
        <f t="shared" si="18"/>
        <v>192.64499649999999</v>
      </c>
      <c r="I604">
        <f t="shared" si="19"/>
        <v>3.2548275458455776E-3</v>
      </c>
    </row>
    <row r="605" spans="1:9" x14ac:dyDescent="0.25">
      <c r="A605" s="1">
        <v>42417</v>
      </c>
      <c r="B605" s="2">
        <v>191.16000399999999</v>
      </c>
      <c r="C605" s="2">
        <v>193.320007</v>
      </c>
      <c r="D605" s="2">
        <v>191.009995</v>
      </c>
      <c r="E605" s="2">
        <v>192.88000500000001</v>
      </c>
      <c r="F605" s="2">
        <v>183.66055299999999</v>
      </c>
      <c r="G605">
        <v>136009500</v>
      </c>
      <c r="H605" s="2">
        <f t="shared" si="18"/>
        <v>192.0200045</v>
      </c>
      <c r="I605">
        <f t="shared" si="19"/>
        <v>1.450272343545588E-2</v>
      </c>
    </row>
    <row r="606" spans="1:9" x14ac:dyDescent="0.25">
      <c r="A606" s="1">
        <v>42416</v>
      </c>
      <c r="B606" s="2">
        <v>188.770004</v>
      </c>
      <c r="C606" s="2">
        <v>189.80999800000001</v>
      </c>
      <c r="D606" s="2">
        <v>187.63000500000001</v>
      </c>
      <c r="E606" s="2">
        <v>189.779999</v>
      </c>
      <c r="F606" s="2">
        <v>180.70869400000001</v>
      </c>
      <c r="G606">
        <v>120250700</v>
      </c>
      <c r="H606" s="2">
        <f t="shared" si="18"/>
        <v>189.2750015</v>
      </c>
      <c r="I606">
        <f t="shared" si="19"/>
        <v>1.8730296227660721E-2</v>
      </c>
    </row>
    <row r="607" spans="1:9" x14ac:dyDescent="0.25">
      <c r="A607" s="1">
        <v>42412</v>
      </c>
      <c r="B607" s="2">
        <v>184.96000699999999</v>
      </c>
      <c r="C607" s="2">
        <v>186.64999399999999</v>
      </c>
      <c r="D607" s="2">
        <v>183.96000699999999</v>
      </c>
      <c r="E607" s="2">
        <v>186.63000500000001</v>
      </c>
      <c r="F607" s="2">
        <v>177.70929000000001</v>
      </c>
      <c r="G607">
        <v>127632400</v>
      </c>
      <c r="H607" s="2">
        <f t="shared" si="18"/>
        <v>185.795006</v>
      </c>
      <c r="I607">
        <f t="shared" si="19"/>
        <v>1.7497302991489203E-2</v>
      </c>
    </row>
    <row r="608" spans="1:9" x14ac:dyDescent="0.25">
      <c r="A608" s="1">
        <v>42411</v>
      </c>
      <c r="B608" s="2">
        <v>182.33999600000001</v>
      </c>
      <c r="C608" s="2">
        <v>184.10000600000001</v>
      </c>
      <c r="D608" s="2">
        <v>181.08999600000001</v>
      </c>
      <c r="E608" s="2">
        <v>182.86000100000001</v>
      </c>
      <c r="F608" s="2">
        <v>174.119507</v>
      </c>
      <c r="G608">
        <v>219058900</v>
      </c>
      <c r="H608" s="2">
        <f t="shared" si="18"/>
        <v>182.59999850000003</v>
      </c>
      <c r="I608">
        <f t="shared" si="19"/>
        <v>-1.743438135096019E-2</v>
      </c>
    </row>
    <row r="609" spans="1:9" x14ac:dyDescent="0.25">
      <c r="A609" s="1">
        <v>42410</v>
      </c>
      <c r="B609" s="2">
        <v>186.41000399999999</v>
      </c>
      <c r="C609" s="2">
        <v>188.33999600000001</v>
      </c>
      <c r="D609" s="2">
        <v>185.11999499999999</v>
      </c>
      <c r="E609" s="2">
        <v>185.270004</v>
      </c>
      <c r="F609" s="2">
        <v>176.41430700000001</v>
      </c>
      <c r="G609">
        <v>148214100</v>
      </c>
      <c r="H609" s="2">
        <f t="shared" si="18"/>
        <v>185.84000399999999</v>
      </c>
      <c r="I609">
        <f t="shared" si="19"/>
        <v>7.8364761707716175E-3</v>
      </c>
    </row>
    <row r="610" spans="1:9" x14ac:dyDescent="0.25">
      <c r="A610" s="1">
        <v>42409</v>
      </c>
      <c r="B610" s="2">
        <v>183.36000100000001</v>
      </c>
      <c r="C610" s="2">
        <v>186.94000199999999</v>
      </c>
      <c r="D610" s="2">
        <v>183.199997</v>
      </c>
      <c r="E610" s="2">
        <v>185.429993</v>
      </c>
      <c r="F610" s="2">
        <v>176.566666</v>
      </c>
      <c r="G610">
        <v>176478700</v>
      </c>
      <c r="H610" s="2">
        <f t="shared" si="18"/>
        <v>184.39499699999999</v>
      </c>
      <c r="I610">
        <f t="shared" si="19"/>
        <v>-6.4657129423437813E-3</v>
      </c>
    </row>
    <row r="611" spans="1:9" x14ac:dyDescent="0.25">
      <c r="A611" s="1">
        <v>42408</v>
      </c>
      <c r="B611" s="2">
        <v>185.770004</v>
      </c>
      <c r="C611" s="2">
        <v>186.11999499999999</v>
      </c>
      <c r="D611" s="2">
        <v>182.800003</v>
      </c>
      <c r="E611" s="2">
        <v>185.41999799999999</v>
      </c>
      <c r="F611" s="2">
        <v>176.55714399999999</v>
      </c>
      <c r="G611">
        <v>191526700</v>
      </c>
      <c r="H611" s="2">
        <f t="shared" si="18"/>
        <v>185.595001</v>
      </c>
      <c r="I611">
        <f t="shared" si="19"/>
        <v>-2.0451786454574412E-2</v>
      </c>
    </row>
    <row r="612" spans="1:9" x14ac:dyDescent="0.25">
      <c r="A612" s="1">
        <v>42405</v>
      </c>
      <c r="B612" s="2">
        <v>190.990005</v>
      </c>
      <c r="C612" s="2">
        <v>191.66999799999999</v>
      </c>
      <c r="D612" s="2">
        <v>187.199997</v>
      </c>
      <c r="E612" s="2">
        <v>187.949997</v>
      </c>
      <c r="F612" s="2">
        <v>178.96620200000001</v>
      </c>
      <c r="G612">
        <v>180788300</v>
      </c>
      <c r="H612" s="2">
        <f t="shared" si="18"/>
        <v>189.470001</v>
      </c>
      <c r="I612">
        <f t="shared" si="19"/>
        <v>-8.8148646004728975E-3</v>
      </c>
    </row>
    <row r="613" spans="1:9" x14ac:dyDescent="0.25">
      <c r="A613" s="1">
        <v>42404</v>
      </c>
      <c r="B613" s="2">
        <v>190.71000699999999</v>
      </c>
      <c r="C613" s="2">
        <v>192.75</v>
      </c>
      <c r="D613" s="2">
        <v>189.96000699999999</v>
      </c>
      <c r="E613" s="2">
        <v>191.60000600000001</v>
      </c>
      <c r="F613" s="2">
        <v>182.441742</v>
      </c>
      <c r="G613">
        <v>136318100</v>
      </c>
      <c r="H613" s="2">
        <f t="shared" si="18"/>
        <v>191.15500650000001</v>
      </c>
      <c r="I613">
        <f t="shared" si="19"/>
        <v>-1.0451621140912376E-3</v>
      </c>
    </row>
    <row r="614" spans="1:9" x14ac:dyDescent="0.25">
      <c r="A614" s="1">
        <v>42403</v>
      </c>
      <c r="B614" s="2">
        <v>191.41000399999999</v>
      </c>
      <c r="C614" s="2">
        <v>191.779999</v>
      </c>
      <c r="D614" s="2">
        <v>187.10000600000001</v>
      </c>
      <c r="E614" s="2">
        <v>191.300003</v>
      </c>
      <c r="F614" s="2">
        <v>182.15606700000001</v>
      </c>
      <c r="G614">
        <v>205054900</v>
      </c>
      <c r="H614" s="2">
        <f t="shared" si="18"/>
        <v>191.35500350000001</v>
      </c>
      <c r="I614">
        <f t="shared" si="19"/>
        <v>1.5440070737359054E-3</v>
      </c>
    </row>
    <row r="615" spans="1:9" x14ac:dyDescent="0.25">
      <c r="A615" s="1">
        <v>42402</v>
      </c>
      <c r="B615" s="2">
        <v>191.96000699999999</v>
      </c>
      <c r="C615" s="2">
        <v>191.970001</v>
      </c>
      <c r="D615" s="2">
        <v>189.53999300000001</v>
      </c>
      <c r="E615" s="2">
        <v>190.16000399999999</v>
      </c>
      <c r="F615" s="2">
        <v>181.07055700000001</v>
      </c>
      <c r="G615">
        <v>182564900</v>
      </c>
      <c r="H615" s="2">
        <f t="shared" si="18"/>
        <v>191.06000549999999</v>
      </c>
      <c r="I615">
        <f t="shared" si="19"/>
        <v>-1.0513185751702033E-2</v>
      </c>
    </row>
    <row r="616" spans="1:9" x14ac:dyDescent="0.25">
      <c r="A616" s="1">
        <v>42401</v>
      </c>
      <c r="B616" s="2">
        <v>192.529999</v>
      </c>
      <c r="C616" s="2">
        <v>194.58000200000001</v>
      </c>
      <c r="D616" s="2">
        <v>191.83999600000001</v>
      </c>
      <c r="E616" s="2">
        <v>193.64999399999999</v>
      </c>
      <c r="F616" s="2">
        <v>184.39373800000001</v>
      </c>
      <c r="G616">
        <v>136061600</v>
      </c>
      <c r="H616" s="2">
        <f t="shared" si="18"/>
        <v>193.08999649999998</v>
      </c>
      <c r="I616">
        <f t="shared" si="19"/>
        <v>6.3584405279818847E-3</v>
      </c>
    </row>
    <row r="617" spans="1:9" x14ac:dyDescent="0.25">
      <c r="A617" s="1">
        <v>42398</v>
      </c>
      <c r="B617" s="2">
        <v>190.020004</v>
      </c>
      <c r="C617" s="2">
        <v>193.88000500000001</v>
      </c>
      <c r="D617" s="2">
        <v>189.88000500000001</v>
      </c>
      <c r="E617" s="2">
        <v>193.720001</v>
      </c>
      <c r="F617" s="2">
        <v>184.46043399999999</v>
      </c>
      <c r="G617">
        <v>210529300</v>
      </c>
      <c r="H617" s="2">
        <f t="shared" si="18"/>
        <v>191.8700025</v>
      </c>
      <c r="I617">
        <f t="shared" si="19"/>
        <v>1.2319616169686435E-2</v>
      </c>
    </row>
    <row r="618" spans="1:9" x14ac:dyDescent="0.25">
      <c r="A618" s="1">
        <v>42397</v>
      </c>
      <c r="B618" s="2">
        <v>189.96000699999999</v>
      </c>
      <c r="C618" s="2">
        <v>190.199997</v>
      </c>
      <c r="D618" s="2">
        <v>187.16000399999999</v>
      </c>
      <c r="E618" s="2">
        <v>189.11000100000001</v>
      </c>
      <c r="F618" s="2">
        <v>180.07072400000001</v>
      </c>
      <c r="G618">
        <v>143798800</v>
      </c>
      <c r="H618" s="2">
        <f t="shared" si="18"/>
        <v>189.53500400000001</v>
      </c>
      <c r="I618">
        <f t="shared" si="19"/>
        <v>3.600648579056607E-3</v>
      </c>
    </row>
    <row r="619" spans="1:9" x14ac:dyDescent="0.25">
      <c r="A619" s="1">
        <v>42396</v>
      </c>
      <c r="B619" s="2">
        <v>189.58000200000001</v>
      </c>
      <c r="C619" s="2">
        <v>191.55999800000001</v>
      </c>
      <c r="D619" s="2">
        <v>187.05999800000001</v>
      </c>
      <c r="E619" s="2">
        <v>188.13000500000001</v>
      </c>
      <c r="F619" s="2">
        <v>179.13760400000001</v>
      </c>
      <c r="G619">
        <v>185681700</v>
      </c>
      <c r="H619" s="2">
        <f t="shared" si="18"/>
        <v>188.85500350000001</v>
      </c>
      <c r="I619">
        <f t="shared" si="19"/>
        <v>-2.4034335534762192E-3</v>
      </c>
    </row>
    <row r="620" spans="1:9" x14ac:dyDescent="0.25">
      <c r="A620" s="1">
        <v>42395</v>
      </c>
      <c r="B620" s="2">
        <v>188.41999799999999</v>
      </c>
      <c r="C620" s="2">
        <v>190.529999</v>
      </c>
      <c r="D620" s="2">
        <v>188.020004</v>
      </c>
      <c r="E620" s="2">
        <v>190.199997</v>
      </c>
      <c r="F620" s="2">
        <v>181.10862700000001</v>
      </c>
      <c r="G620">
        <v>137269900</v>
      </c>
      <c r="H620" s="2">
        <f t="shared" si="18"/>
        <v>189.30999750000001</v>
      </c>
      <c r="I620">
        <f t="shared" si="19"/>
        <v>2.8074955197122334E-3</v>
      </c>
    </row>
    <row r="621" spans="1:9" x14ac:dyDescent="0.25">
      <c r="A621" s="1">
        <v>42394</v>
      </c>
      <c r="B621" s="2">
        <v>189.91999799999999</v>
      </c>
      <c r="C621" s="2">
        <v>190.14999399999999</v>
      </c>
      <c r="D621" s="2">
        <v>187.41000399999999</v>
      </c>
      <c r="E621" s="2">
        <v>187.63999899999999</v>
      </c>
      <c r="F621" s="2">
        <v>178.671021</v>
      </c>
      <c r="G621">
        <v>130371700</v>
      </c>
      <c r="H621" s="2">
        <f t="shared" si="18"/>
        <v>188.77999849999998</v>
      </c>
      <c r="I621">
        <f t="shared" si="19"/>
        <v>-7.2048540057467495E-3</v>
      </c>
    </row>
    <row r="622" spans="1:9" x14ac:dyDescent="0.25">
      <c r="A622" s="1">
        <v>42391</v>
      </c>
      <c r="B622" s="2">
        <v>189.779999</v>
      </c>
      <c r="C622" s="2">
        <v>190.759995</v>
      </c>
      <c r="D622" s="2">
        <v>188.88000500000001</v>
      </c>
      <c r="E622" s="2">
        <v>190.520004</v>
      </c>
      <c r="F622" s="2">
        <v>181.41336100000001</v>
      </c>
      <c r="G622">
        <v>168319600</v>
      </c>
      <c r="H622" s="2">
        <f t="shared" si="18"/>
        <v>190.1500015</v>
      </c>
      <c r="I622">
        <f t="shared" si="19"/>
        <v>1.9844445753285166E-2</v>
      </c>
    </row>
    <row r="623" spans="1:9" x14ac:dyDescent="0.25">
      <c r="A623" s="1">
        <v>42390</v>
      </c>
      <c r="B623" s="2">
        <v>186.21000699999999</v>
      </c>
      <c r="C623" s="2">
        <v>188.86999499999999</v>
      </c>
      <c r="D623" s="2">
        <v>184.63999899999999</v>
      </c>
      <c r="E623" s="2">
        <v>186.69000199999999</v>
      </c>
      <c r="F623" s="2">
        <v>177.76641799999999</v>
      </c>
      <c r="G623">
        <v>195772900</v>
      </c>
      <c r="H623" s="2">
        <f t="shared" si="18"/>
        <v>186.45000449999998</v>
      </c>
      <c r="I623">
        <f t="shared" si="19"/>
        <v>5.9890364786965638E-3</v>
      </c>
    </row>
    <row r="624" spans="1:9" x14ac:dyDescent="0.25">
      <c r="A624" s="1">
        <v>42389</v>
      </c>
      <c r="B624" s="2">
        <v>185.029999</v>
      </c>
      <c r="C624" s="2">
        <v>187.5</v>
      </c>
      <c r="D624" s="2">
        <v>181.020004</v>
      </c>
      <c r="E624" s="2">
        <v>185.64999399999999</v>
      </c>
      <c r="F624" s="2">
        <v>176.77612300000001</v>
      </c>
      <c r="G624">
        <v>286547800</v>
      </c>
      <c r="H624" s="2">
        <f t="shared" si="18"/>
        <v>185.33999649999998</v>
      </c>
      <c r="I624">
        <f t="shared" si="19"/>
        <v>-1.9416993553026386E-2</v>
      </c>
    </row>
    <row r="625" spans="1:9" x14ac:dyDescent="0.25">
      <c r="A625" s="1">
        <v>42388</v>
      </c>
      <c r="B625" s="2">
        <v>189.96000699999999</v>
      </c>
      <c r="C625" s="2">
        <v>190.11000100000001</v>
      </c>
      <c r="D625" s="2">
        <v>186.199997</v>
      </c>
      <c r="E625" s="2">
        <v>188.05999800000001</v>
      </c>
      <c r="F625" s="2">
        <v>179.07093800000001</v>
      </c>
      <c r="G625">
        <v>195244400</v>
      </c>
      <c r="H625" s="2">
        <f t="shared" si="18"/>
        <v>189.01000249999998</v>
      </c>
      <c r="I625">
        <f t="shared" si="19"/>
        <v>9.1836269465339296E-3</v>
      </c>
    </row>
    <row r="626" spans="1:9" x14ac:dyDescent="0.25">
      <c r="A626" s="1">
        <v>42384</v>
      </c>
      <c r="B626" s="2">
        <v>186.770004</v>
      </c>
      <c r="C626" s="2">
        <v>188.759995</v>
      </c>
      <c r="D626" s="2">
        <v>185.520004</v>
      </c>
      <c r="E626" s="2">
        <v>187.80999800000001</v>
      </c>
      <c r="F626" s="2">
        <v>178.832886</v>
      </c>
      <c r="G626">
        <v>324846400</v>
      </c>
      <c r="H626" s="2">
        <f t="shared" si="18"/>
        <v>187.29000100000002</v>
      </c>
      <c r="I626">
        <f t="shared" si="19"/>
        <v>-1.808743334473557E-2</v>
      </c>
    </row>
    <row r="627" spans="1:9" x14ac:dyDescent="0.25">
      <c r="A627" s="1">
        <v>42383</v>
      </c>
      <c r="B627" s="2">
        <v>189.550003</v>
      </c>
      <c r="C627" s="2">
        <v>193.259995</v>
      </c>
      <c r="D627" s="2">
        <v>187.66000399999999</v>
      </c>
      <c r="E627" s="2">
        <v>191.929993</v>
      </c>
      <c r="F627" s="2">
        <v>182.75595100000001</v>
      </c>
      <c r="G627">
        <v>240795600</v>
      </c>
      <c r="H627" s="2">
        <f t="shared" si="18"/>
        <v>190.73999800000001</v>
      </c>
      <c r="I627">
        <f t="shared" si="19"/>
        <v>-4.6963134123780542E-3</v>
      </c>
    </row>
    <row r="628" spans="1:9" x14ac:dyDescent="0.25">
      <c r="A628" s="1">
        <v>42382</v>
      </c>
      <c r="B628" s="2">
        <v>194.449997</v>
      </c>
      <c r="C628" s="2">
        <v>194.86000100000001</v>
      </c>
      <c r="D628" s="2">
        <v>188.38000500000001</v>
      </c>
      <c r="E628" s="2">
        <v>188.83000200000001</v>
      </c>
      <c r="F628" s="2">
        <v>179.80415300000001</v>
      </c>
      <c r="G628">
        <v>221168900</v>
      </c>
      <c r="H628" s="2">
        <f t="shared" si="18"/>
        <v>191.63999949999999</v>
      </c>
      <c r="I628">
        <f t="shared" si="19"/>
        <v>-1.0839299785195926E-2</v>
      </c>
    </row>
    <row r="629" spans="1:9" x14ac:dyDescent="0.25">
      <c r="A629" s="1">
        <v>42381</v>
      </c>
      <c r="B629" s="2">
        <v>193.820007</v>
      </c>
      <c r="C629" s="2">
        <v>194.550003</v>
      </c>
      <c r="D629" s="2">
        <v>191.13999899999999</v>
      </c>
      <c r="E629" s="2">
        <v>193.66000399999999</v>
      </c>
      <c r="F629" s="2">
        <v>184.40325899999999</v>
      </c>
      <c r="G629">
        <v>172330500</v>
      </c>
      <c r="H629" s="2">
        <f t="shared" si="18"/>
        <v>193.7400055</v>
      </c>
      <c r="I629">
        <f t="shared" si="19"/>
        <v>6.1279991288740445E-3</v>
      </c>
    </row>
    <row r="630" spans="1:9" x14ac:dyDescent="0.25">
      <c r="A630" s="1">
        <v>42380</v>
      </c>
      <c r="B630" s="2">
        <v>193.009995</v>
      </c>
      <c r="C630" s="2">
        <v>193.41000399999999</v>
      </c>
      <c r="D630" s="2">
        <v>189.820007</v>
      </c>
      <c r="E630" s="2">
        <v>192.11000100000001</v>
      </c>
      <c r="F630" s="2">
        <v>182.927368</v>
      </c>
      <c r="G630">
        <v>185113200</v>
      </c>
      <c r="H630" s="2">
        <f t="shared" si="18"/>
        <v>192.55999800000001</v>
      </c>
      <c r="I630">
        <f t="shared" si="19"/>
        <v>-5.1406680271757358E-3</v>
      </c>
    </row>
    <row r="631" spans="1:9" x14ac:dyDescent="0.25">
      <c r="A631" s="1">
        <v>42377</v>
      </c>
      <c r="B631" s="2">
        <v>195.19000199999999</v>
      </c>
      <c r="C631" s="2">
        <v>195.85000600000001</v>
      </c>
      <c r="D631" s="2">
        <v>191.58000200000001</v>
      </c>
      <c r="E631" s="2">
        <v>191.91999799999999</v>
      </c>
      <c r="F631" s="2">
        <v>182.74644499999999</v>
      </c>
      <c r="G631">
        <v>209817200</v>
      </c>
      <c r="H631" s="2">
        <f t="shared" si="18"/>
        <v>193.55500000000001</v>
      </c>
      <c r="I631">
        <f t="shared" si="19"/>
        <v>-5.8297934430402232E-3</v>
      </c>
    </row>
    <row r="632" spans="1:9" x14ac:dyDescent="0.25">
      <c r="A632" s="1">
        <v>42376</v>
      </c>
      <c r="B632" s="2">
        <v>195.33000200000001</v>
      </c>
      <c r="C632" s="2">
        <v>197.44000199999999</v>
      </c>
      <c r="D632" s="2">
        <v>193.58999600000001</v>
      </c>
      <c r="E632" s="2">
        <v>194.050003</v>
      </c>
      <c r="F632" s="2">
        <v>184.77462800000001</v>
      </c>
      <c r="G632">
        <v>213436100</v>
      </c>
      <c r="H632" s="2">
        <f t="shared" si="18"/>
        <v>194.69000249999999</v>
      </c>
      <c r="I632">
        <f t="shared" si="19"/>
        <v>-1.9589077301925679E-2</v>
      </c>
    </row>
    <row r="633" spans="1:9" x14ac:dyDescent="0.25">
      <c r="A633" s="1">
        <v>42375</v>
      </c>
      <c r="B633" s="2">
        <v>198.33999600000001</v>
      </c>
      <c r="C633" s="2">
        <v>200.05999800000001</v>
      </c>
      <c r="D633" s="2">
        <v>197.60000600000001</v>
      </c>
      <c r="E633" s="2">
        <v>198.820007</v>
      </c>
      <c r="F633" s="2">
        <v>189.31663499999999</v>
      </c>
      <c r="G633">
        <v>152112600</v>
      </c>
      <c r="H633" s="2">
        <f t="shared" si="18"/>
        <v>198.58000150000001</v>
      </c>
      <c r="I633">
        <f t="shared" si="19"/>
        <v>-1.3904042282054319E-2</v>
      </c>
    </row>
    <row r="634" spans="1:9" x14ac:dyDescent="0.25">
      <c r="A634" s="1">
        <v>42374</v>
      </c>
      <c r="B634" s="2">
        <v>201.39999399999999</v>
      </c>
      <c r="C634" s="2">
        <v>201.89999399999999</v>
      </c>
      <c r="D634" s="2">
        <v>200.050003</v>
      </c>
      <c r="E634" s="2">
        <v>201.36000100000001</v>
      </c>
      <c r="F634" s="2">
        <v>191.73521400000001</v>
      </c>
      <c r="G634">
        <v>110845800</v>
      </c>
      <c r="H634" s="2">
        <f t="shared" si="18"/>
        <v>201.3799975</v>
      </c>
      <c r="I634">
        <f t="shared" si="19"/>
        <v>3.1132125525668661E-3</v>
      </c>
    </row>
    <row r="635" spans="1:9" x14ac:dyDescent="0.25">
      <c r="A635" s="1">
        <v>42373</v>
      </c>
      <c r="B635" s="2">
        <v>200.490005</v>
      </c>
      <c r="C635" s="2">
        <v>201.029999</v>
      </c>
      <c r="D635" s="2">
        <v>198.58999600000001</v>
      </c>
      <c r="E635" s="2">
        <v>201.020004</v>
      </c>
      <c r="F635" s="2">
        <v>191.411438</v>
      </c>
      <c r="G635">
        <v>222353500</v>
      </c>
      <c r="H635" s="2">
        <f t="shared" si="18"/>
        <v>200.75500449999998</v>
      </c>
      <c r="I635">
        <f t="shared" si="19"/>
        <v>-1.8312936430317926E-2</v>
      </c>
    </row>
    <row r="636" spans="1:9" x14ac:dyDescent="0.25">
      <c r="A636" s="1">
        <v>42369</v>
      </c>
      <c r="B636" s="2">
        <v>205.13000500000001</v>
      </c>
      <c r="C636" s="2">
        <v>205.88999899999999</v>
      </c>
      <c r="D636" s="2">
        <v>203.86999499999999</v>
      </c>
      <c r="E636" s="2">
        <v>203.86999499999999</v>
      </c>
      <c r="F636" s="2">
        <v>194.12522899999999</v>
      </c>
      <c r="G636">
        <v>114877900</v>
      </c>
      <c r="H636" s="2">
        <f t="shared" si="18"/>
        <v>204.5</v>
      </c>
      <c r="I636">
        <f t="shared" si="19"/>
        <v>-9.7811206146782466E-3</v>
      </c>
    </row>
    <row r="637" spans="1:9" x14ac:dyDescent="0.25">
      <c r="A637" s="1">
        <v>42368</v>
      </c>
      <c r="B637" s="2">
        <v>207.11000100000001</v>
      </c>
      <c r="C637" s="2">
        <v>207.21000699999999</v>
      </c>
      <c r="D637" s="2">
        <v>205.759995</v>
      </c>
      <c r="E637" s="2">
        <v>205.929993</v>
      </c>
      <c r="F637" s="2">
        <v>196.08677700000001</v>
      </c>
      <c r="G637">
        <v>63317700</v>
      </c>
      <c r="H637" s="2">
        <f t="shared" si="18"/>
        <v>206.51999699999999</v>
      </c>
      <c r="I637">
        <f t="shared" si="19"/>
        <v>-2.1018941874341121E-3</v>
      </c>
    </row>
    <row r="638" spans="1:9" x14ac:dyDescent="0.25">
      <c r="A638" s="1">
        <v>42367</v>
      </c>
      <c r="B638" s="2">
        <v>206.509995</v>
      </c>
      <c r="C638" s="2">
        <v>207.78999300000001</v>
      </c>
      <c r="D638" s="2">
        <v>206.470001</v>
      </c>
      <c r="E638" s="2">
        <v>207.39999399999999</v>
      </c>
      <c r="F638" s="2">
        <v>197.48646500000001</v>
      </c>
      <c r="G638">
        <v>92640700</v>
      </c>
      <c r="H638" s="2">
        <f t="shared" si="18"/>
        <v>206.9549945</v>
      </c>
      <c r="I638">
        <f t="shared" si="19"/>
        <v>9.3642083670746439E-3</v>
      </c>
    </row>
    <row r="639" spans="1:9" x14ac:dyDescent="0.25">
      <c r="A639" s="1">
        <v>42366</v>
      </c>
      <c r="B639" s="2">
        <v>204.86000100000001</v>
      </c>
      <c r="C639" s="2">
        <v>205.259995</v>
      </c>
      <c r="D639" s="2">
        <v>203.94000199999999</v>
      </c>
      <c r="E639" s="2">
        <v>205.21000699999999</v>
      </c>
      <c r="F639" s="2">
        <v>195.401184</v>
      </c>
      <c r="G639">
        <v>64967100</v>
      </c>
      <c r="H639" s="2">
        <f t="shared" si="18"/>
        <v>205.03500400000001</v>
      </c>
      <c r="I639">
        <f t="shared" si="19"/>
        <v>-3.2328294102988309E-3</v>
      </c>
    </row>
    <row r="640" spans="1:9" x14ac:dyDescent="0.25">
      <c r="A640" s="1">
        <v>42362</v>
      </c>
      <c r="B640" s="2">
        <v>205.720001</v>
      </c>
      <c r="C640" s="2">
        <v>206.33000200000001</v>
      </c>
      <c r="D640" s="2">
        <v>205.41999799999999</v>
      </c>
      <c r="E640" s="2">
        <v>205.679993</v>
      </c>
      <c r="F640" s="2">
        <v>195.84870900000001</v>
      </c>
      <c r="G640">
        <v>48542200</v>
      </c>
      <c r="H640" s="2">
        <f t="shared" si="18"/>
        <v>205.699997</v>
      </c>
      <c r="I640">
        <f t="shared" si="19"/>
        <v>1.6799882883787622E-3</v>
      </c>
    </row>
    <row r="641" spans="1:9" x14ac:dyDescent="0.25">
      <c r="A641" s="1">
        <v>42361</v>
      </c>
      <c r="B641" s="2">
        <v>204.69000199999999</v>
      </c>
      <c r="C641" s="2">
        <v>206.070007</v>
      </c>
      <c r="D641" s="2">
        <v>204.58000200000001</v>
      </c>
      <c r="E641" s="2">
        <v>206.020004</v>
      </c>
      <c r="F641" s="2">
        <v>196.17245500000001</v>
      </c>
      <c r="G641">
        <v>110987200</v>
      </c>
      <c r="H641" s="2">
        <f t="shared" si="18"/>
        <v>205.35500300000001</v>
      </c>
      <c r="I641">
        <f t="shared" si="19"/>
        <v>1.1053136204388903E-2</v>
      </c>
    </row>
    <row r="642" spans="1:9" x14ac:dyDescent="0.25">
      <c r="A642" s="1">
        <v>42360</v>
      </c>
      <c r="B642" s="2">
        <v>202.720001</v>
      </c>
      <c r="C642" s="2">
        <v>203.85000600000001</v>
      </c>
      <c r="D642" s="2">
        <v>201.550003</v>
      </c>
      <c r="E642" s="2">
        <v>203.5</v>
      </c>
      <c r="F642" s="2">
        <v>193.77293399999999</v>
      </c>
      <c r="G642">
        <v>103602200</v>
      </c>
      <c r="H642" s="2">
        <f t="shared" ref="H642:H705" si="20">AVERAGE(B642,E642)</f>
        <v>203.11000050000001</v>
      </c>
      <c r="I642">
        <f t="shared" si="19"/>
        <v>7.7900143505508015E-3</v>
      </c>
    </row>
    <row r="643" spans="1:9" x14ac:dyDescent="0.25">
      <c r="A643" s="1">
        <v>42359</v>
      </c>
      <c r="B643" s="2">
        <v>201.41000399999999</v>
      </c>
      <c r="C643" s="2">
        <v>201.88000500000001</v>
      </c>
      <c r="D643" s="2">
        <v>200.08999600000001</v>
      </c>
      <c r="E643" s="2">
        <v>201.66999799999999</v>
      </c>
      <c r="F643" s="2">
        <v>192.030396</v>
      </c>
      <c r="G643">
        <v>99094300</v>
      </c>
      <c r="H643" s="2">
        <f t="shared" si="20"/>
        <v>201.54000099999999</v>
      </c>
      <c r="I643">
        <f t="shared" ref="I643:I706" si="21">(H643-H644)/H644</f>
        <v>7.1996324198781705E-4</v>
      </c>
    </row>
    <row r="644" spans="1:9" x14ac:dyDescent="0.25">
      <c r="A644" s="1">
        <v>42356</v>
      </c>
      <c r="B644" s="2">
        <v>202.770004</v>
      </c>
      <c r="C644" s="2">
        <v>202.929993</v>
      </c>
      <c r="D644" s="2">
        <v>199.83000200000001</v>
      </c>
      <c r="E644" s="2">
        <v>200.020004</v>
      </c>
      <c r="F644" s="2">
        <v>190.45929000000001</v>
      </c>
      <c r="G644">
        <v>251393500</v>
      </c>
      <c r="H644" s="2">
        <f t="shared" si="20"/>
        <v>201.395004</v>
      </c>
      <c r="I644">
        <f t="shared" si="21"/>
        <v>-2.5335108954836056E-2</v>
      </c>
    </row>
    <row r="645" spans="1:9" x14ac:dyDescent="0.25">
      <c r="A645" s="1">
        <v>42355</v>
      </c>
      <c r="B645" s="2">
        <v>208.39999399999999</v>
      </c>
      <c r="C645" s="2">
        <v>208.479996</v>
      </c>
      <c r="D645" s="2">
        <v>204.83999600000001</v>
      </c>
      <c r="E645" s="2">
        <v>204.86000100000001</v>
      </c>
      <c r="F645" s="2">
        <v>193.91426100000001</v>
      </c>
      <c r="G645">
        <v>173092500</v>
      </c>
      <c r="H645" s="2">
        <f t="shared" si="20"/>
        <v>206.6299975</v>
      </c>
      <c r="I645">
        <f t="shared" si="21"/>
        <v>-2.7509628776683547E-3</v>
      </c>
    </row>
    <row r="646" spans="1:9" x14ac:dyDescent="0.25">
      <c r="A646" s="1">
        <v>42354</v>
      </c>
      <c r="B646" s="2">
        <v>206.36999499999999</v>
      </c>
      <c r="C646" s="2">
        <v>208.38999899999999</v>
      </c>
      <c r="D646" s="2">
        <v>204.800003</v>
      </c>
      <c r="E646" s="2">
        <v>208.029999</v>
      </c>
      <c r="F646" s="2">
        <v>196.914886</v>
      </c>
      <c r="G646">
        <v>197017000</v>
      </c>
      <c r="H646" s="2">
        <f t="shared" si="20"/>
        <v>207.199997</v>
      </c>
      <c r="I646">
        <f t="shared" si="21"/>
        <v>1.1397744967639527E-2</v>
      </c>
    </row>
    <row r="647" spans="1:9" x14ac:dyDescent="0.25">
      <c r="A647" s="1">
        <v>42353</v>
      </c>
      <c r="B647" s="2">
        <v>204.699997</v>
      </c>
      <c r="C647" s="2">
        <v>206.11000100000001</v>
      </c>
      <c r="D647" s="2">
        <v>202.86999499999999</v>
      </c>
      <c r="E647" s="2">
        <v>205.029999</v>
      </c>
      <c r="F647" s="2">
        <v>194.075211</v>
      </c>
      <c r="G647">
        <v>154069600</v>
      </c>
      <c r="H647" s="2">
        <f t="shared" si="20"/>
        <v>204.86499800000001</v>
      </c>
      <c r="I647">
        <f t="shared" si="21"/>
        <v>1.1753944707622931E-2</v>
      </c>
    </row>
    <row r="648" spans="1:9" x14ac:dyDescent="0.25">
      <c r="A648" s="1">
        <v>42352</v>
      </c>
      <c r="B648" s="2">
        <v>202.070007</v>
      </c>
      <c r="C648" s="2">
        <v>203.050003</v>
      </c>
      <c r="D648" s="2">
        <v>199.949997</v>
      </c>
      <c r="E648" s="2">
        <v>202.89999399999999</v>
      </c>
      <c r="F648" s="2">
        <v>192.05898999999999</v>
      </c>
      <c r="G648">
        <v>176235400</v>
      </c>
      <c r="H648" s="2">
        <f t="shared" si="20"/>
        <v>202.48500050000001</v>
      </c>
      <c r="I648">
        <f t="shared" si="21"/>
        <v>-6.4163559692513908E-4</v>
      </c>
    </row>
    <row r="649" spans="1:9" x14ac:dyDescent="0.25">
      <c r="A649" s="1">
        <v>42349</v>
      </c>
      <c r="B649" s="2">
        <v>203.35000600000001</v>
      </c>
      <c r="C649" s="2">
        <v>204.13999899999999</v>
      </c>
      <c r="D649" s="2">
        <v>201.509995</v>
      </c>
      <c r="E649" s="2">
        <v>201.88000500000001</v>
      </c>
      <c r="F649" s="2">
        <v>191.09347500000001</v>
      </c>
      <c r="G649">
        <v>211173300</v>
      </c>
      <c r="H649" s="2">
        <f t="shared" si="20"/>
        <v>202.6150055</v>
      </c>
      <c r="I649">
        <f t="shared" si="21"/>
        <v>-1.4734085689266919E-2</v>
      </c>
    </row>
    <row r="650" spans="1:9" x14ac:dyDescent="0.25">
      <c r="A650" s="1">
        <v>42348</v>
      </c>
      <c r="B650" s="2">
        <v>205.41999799999999</v>
      </c>
      <c r="C650" s="2">
        <v>207.429993</v>
      </c>
      <c r="D650" s="2">
        <v>205.13999899999999</v>
      </c>
      <c r="E650" s="2">
        <v>205.86999499999999</v>
      </c>
      <c r="F650" s="2">
        <v>194.87033099999999</v>
      </c>
      <c r="G650">
        <v>115196800</v>
      </c>
      <c r="H650" s="2">
        <f t="shared" si="20"/>
        <v>205.64499649999999</v>
      </c>
      <c r="I650">
        <f t="shared" si="21"/>
        <v>-5.8320171352367969E-4</v>
      </c>
    </row>
    <row r="651" spans="1:9" x14ac:dyDescent="0.25">
      <c r="A651" s="1">
        <v>42347</v>
      </c>
      <c r="B651" s="2">
        <v>206.19000199999999</v>
      </c>
      <c r="C651" s="2">
        <v>208.679993</v>
      </c>
      <c r="D651" s="2">
        <v>204.179993</v>
      </c>
      <c r="E651" s="2">
        <v>205.33999600000001</v>
      </c>
      <c r="F651" s="2">
        <v>194.36863700000001</v>
      </c>
      <c r="G651">
        <v>162401500</v>
      </c>
      <c r="H651" s="2">
        <f t="shared" si="20"/>
        <v>205.76499899999999</v>
      </c>
      <c r="I651">
        <f t="shared" si="21"/>
        <v>-4.6197851943702703E-3</v>
      </c>
    </row>
    <row r="652" spans="1:9" x14ac:dyDescent="0.25">
      <c r="A652" s="1">
        <v>42346</v>
      </c>
      <c r="B652" s="2">
        <v>206.490005</v>
      </c>
      <c r="C652" s="2">
        <v>208.28999300000001</v>
      </c>
      <c r="D652" s="2">
        <v>205.779999</v>
      </c>
      <c r="E652" s="2">
        <v>206.949997</v>
      </c>
      <c r="F652" s="2">
        <v>195.89262400000001</v>
      </c>
      <c r="G652">
        <v>103372400</v>
      </c>
      <c r="H652" s="2">
        <f t="shared" si="20"/>
        <v>206.720001</v>
      </c>
      <c r="I652">
        <f t="shared" si="21"/>
        <v>-9.9142678772247399E-3</v>
      </c>
    </row>
    <row r="653" spans="1:9" x14ac:dyDescent="0.25">
      <c r="A653" s="1">
        <v>42345</v>
      </c>
      <c r="B653" s="2">
        <v>209.229996</v>
      </c>
      <c r="C653" s="2">
        <v>209.729996</v>
      </c>
      <c r="D653" s="2">
        <v>207.199997</v>
      </c>
      <c r="E653" s="2">
        <v>208.35000600000001</v>
      </c>
      <c r="F653" s="2">
        <v>197.217804</v>
      </c>
      <c r="G653">
        <v>102027100</v>
      </c>
      <c r="H653" s="2">
        <f t="shared" si="20"/>
        <v>208.79000100000002</v>
      </c>
      <c r="I653">
        <f t="shared" si="21"/>
        <v>5.6595285086292451E-3</v>
      </c>
    </row>
    <row r="654" spans="1:9" x14ac:dyDescent="0.25">
      <c r="A654" s="1">
        <v>42342</v>
      </c>
      <c r="B654" s="2">
        <v>205.61000100000001</v>
      </c>
      <c r="C654" s="2">
        <v>209.970001</v>
      </c>
      <c r="D654" s="2">
        <v>205.61000100000001</v>
      </c>
      <c r="E654" s="2">
        <v>209.61999499999999</v>
      </c>
      <c r="F654" s="2">
        <v>198.41996800000001</v>
      </c>
      <c r="G654">
        <v>192913900</v>
      </c>
      <c r="H654" s="2">
        <f t="shared" si="20"/>
        <v>207.61499800000001</v>
      </c>
      <c r="I654">
        <f t="shared" si="21"/>
        <v>1.9061697574593956E-3</v>
      </c>
    </row>
    <row r="655" spans="1:9" x14ac:dyDescent="0.25">
      <c r="A655" s="1">
        <v>42341</v>
      </c>
      <c r="B655" s="2">
        <v>208.83000200000001</v>
      </c>
      <c r="C655" s="2">
        <v>209.14999399999999</v>
      </c>
      <c r="D655" s="2">
        <v>204.75</v>
      </c>
      <c r="E655" s="2">
        <v>205.61000100000001</v>
      </c>
      <c r="F655" s="2">
        <v>194.624191</v>
      </c>
      <c r="G655">
        <v>166224200</v>
      </c>
      <c r="H655" s="2">
        <f t="shared" si="20"/>
        <v>207.22000150000002</v>
      </c>
      <c r="I655">
        <f t="shared" si="21"/>
        <v>-1.1237006006016894E-2</v>
      </c>
    </row>
    <row r="656" spans="1:9" x14ac:dyDescent="0.25">
      <c r="A656" s="1">
        <v>42340</v>
      </c>
      <c r="B656" s="2">
        <v>210.61999499999999</v>
      </c>
      <c r="C656" s="2">
        <v>211</v>
      </c>
      <c r="D656" s="2">
        <v>208.229996</v>
      </c>
      <c r="E656" s="2">
        <v>208.529999</v>
      </c>
      <c r="F656" s="2">
        <v>197.38819899999999</v>
      </c>
      <c r="G656">
        <v>108441300</v>
      </c>
      <c r="H656" s="2">
        <f t="shared" si="20"/>
        <v>209.574997</v>
      </c>
      <c r="I656">
        <f t="shared" si="21"/>
        <v>-2.3088665418079537E-3</v>
      </c>
    </row>
    <row r="657" spans="1:9" x14ac:dyDescent="0.25">
      <c r="A657" s="1">
        <v>42339</v>
      </c>
      <c r="B657" s="2">
        <v>209.44000199999999</v>
      </c>
      <c r="C657" s="2">
        <v>210.820007</v>
      </c>
      <c r="D657" s="2">
        <v>209.11000100000001</v>
      </c>
      <c r="E657" s="2">
        <v>210.679993</v>
      </c>
      <c r="F657" s="2">
        <v>199.42334</v>
      </c>
      <c r="G657">
        <v>97858400</v>
      </c>
      <c r="H657" s="2">
        <f t="shared" si="20"/>
        <v>210.05999750000001</v>
      </c>
      <c r="I657">
        <f t="shared" si="21"/>
        <v>4.0148957842707032E-3</v>
      </c>
    </row>
    <row r="658" spans="1:9" x14ac:dyDescent="0.25">
      <c r="A658" s="1">
        <v>42338</v>
      </c>
      <c r="B658" s="2">
        <v>209.75</v>
      </c>
      <c r="C658" s="2">
        <v>209.88999899999999</v>
      </c>
      <c r="D658" s="2">
        <v>208.55999800000001</v>
      </c>
      <c r="E658" s="2">
        <v>208.69000199999999</v>
      </c>
      <c r="F658" s="2">
        <v>197.539658</v>
      </c>
      <c r="G658">
        <v>112822700</v>
      </c>
      <c r="H658" s="2">
        <f t="shared" si="20"/>
        <v>209.220001</v>
      </c>
      <c r="I658">
        <f t="shared" si="21"/>
        <v>-1.3126542681541982E-3</v>
      </c>
    </row>
    <row r="659" spans="1:9" x14ac:dyDescent="0.25">
      <c r="A659" s="1">
        <v>42335</v>
      </c>
      <c r="B659" s="2">
        <v>209.429993</v>
      </c>
      <c r="C659" s="2">
        <v>209.800003</v>
      </c>
      <c r="D659" s="2">
        <v>208.86000100000001</v>
      </c>
      <c r="E659" s="2">
        <v>209.55999800000001</v>
      </c>
      <c r="F659" s="2">
        <v>198.36314400000001</v>
      </c>
      <c r="G659">
        <v>37317800</v>
      </c>
      <c r="H659" s="2">
        <f t="shared" si="20"/>
        <v>209.49499550000002</v>
      </c>
      <c r="I659">
        <f t="shared" si="21"/>
        <v>4.0586408757688468E-4</v>
      </c>
    </row>
    <row r="660" spans="1:9" x14ac:dyDescent="0.25">
      <c r="A660" s="1">
        <v>42333</v>
      </c>
      <c r="B660" s="2">
        <v>209.5</v>
      </c>
      <c r="C660" s="2">
        <v>209.740005</v>
      </c>
      <c r="D660" s="2">
        <v>209.009995</v>
      </c>
      <c r="E660" s="2">
        <v>209.320007</v>
      </c>
      <c r="F660" s="2">
        <v>198.135986</v>
      </c>
      <c r="G660">
        <v>51980100</v>
      </c>
      <c r="H660" s="2">
        <f t="shared" si="20"/>
        <v>209.41000350000002</v>
      </c>
      <c r="I660">
        <f t="shared" si="21"/>
        <v>3.8349216148916301E-3</v>
      </c>
    </row>
    <row r="661" spans="1:9" x14ac:dyDescent="0.25">
      <c r="A661" s="1">
        <v>42332</v>
      </c>
      <c r="B661" s="2">
        <v>207.86999499999999</v>
      </c>
      <c r="C661" s="2">
        <v>209.83000200000001</v>
      </c>
      <c r="D661" s="2">
        <v>207.41000399999999</v>
      </c>
      <c r="E661" s="2">
        <v>209.35000600000001</v>
      </c>
      <c r="F661" s="2">
        <v>198.16439800000001</v>
      </c>
      <c r="G661">
        <v>98874400</v>
      </c>
      <c r="H661" s="2">
        <f t="shared" si="20"/>
        <v>208.61000050000001</v>
      </c>
      <c r="I661">
        <f t="shared" si="21"/>
        <v>-2.939445488652514E-3</v>
      </c>
    </row>
    <row r="662" spans="1:9" x14ac:dyDescent="0.25">
      <c r="A662" s="1">
        <v>42331</v>
      </c>
      <c r="B662" s="2">
        <v>209.38000500000001</v>
      </c>
      <c r="C662" s="2">
        <v>209.979996</v>
      </c>
      <c r="D662" s="2">
        <v>208.520004</v>
      </c>
      <c r="E662" s="2">
        <v>209.070007</v>
      </c>
      <c r="F662" s="2">
        <v>197.899338</v>
      </c>
      <c r="G662">
        <v>64931200</v>
      </c>
      <c r="H662" s="2">
        <f t="shared" si="20"/>
        <v>209.22500600000001</v>
      </c>
      <c r="I662">
        <f t="shared" si="21"/>
        <v>-7.4024024190751157E-4</v>
      </c>
    </row>
    <row r="663" spans="1:9" x14ac:dyDescent="0.25">
      <c r="A663" s="1">
        <v>42328</v>
      </c>
      <c r="B663" s="2">
        <v>209.449997</v>
      </c>
      <c r="C663" s="2">
        <v>210.11999499999999</v>
      </c>
      <c r="D663" s="2">
        <v>208.86000100000001</v>
      </c>
      <c r="E663" s="2">
        <v>209.30999800000001</v>
      </c>
      <c r="F663" s="2">
        <v>198.12651099999999</v>
      </c>
      <c r="G663">
        <v>94011500</v>
      </c>
      <c r="H663" s="2">
        <f t="shared" si="20"/>
        <v>209.3799975</v>
      </c>
      <c r="I663">
        <f t="shared" si="21"/>
        <v>3.8835786639583674E-3</v>
      </c>
    </row>
    <row r="664" spans="1:9" x14ac:dyDescent="0.25">
      <c r="A664" s="1">
        <v>42327</v>
      </c>
      <c r="B664" s="2">
        <v>208.58999600000001</v>
      </c>
      <c r="C664" s="2">
        <v>209.050003</v>
      </c>
      <c r="D664" s="2">
        <v>208.199997</v>
      </c>
      <c r="E664" s="2">
        <v>208.550003</v>
      </c>
      <c r="F664" s="2">
        <v>197.40713500000001</v>
      </c>
      <c r="G664">
        <v>88220500</v>
      </c>
      <c r="H664" s="2">
        <f t="shared" si="20"/>
        <v>208.56999949999999</v>
      </c>
      <c r="I664">
        <f t="shared" si="21"/>
        <v>5.7140344356013161E-3</v>
      </c>
    </row>
    <row r="665" spans="1:9" x14ac:dyDescent="0.25">
      <c r="A665" s="1">
        <v>42326</v>
      </c>
      <c r="B665" s="2">
        <v>206.03999300000001</v>
      </c>
      <c r="C665" s="2">
        <v>208.89999399999999</v>
      </c>
      <c r="D665" s="2">
        <v>205.990005</v>
      </c>
      <c r="E665" s="2">
        <v>208.729996</v>
      </c>
      <c r="F665" s="2">
        <v>197.577484</v>
      </c>
      <c r="G665">
        <v>121342500</v>
      </c>
      <c r="H665" s="2">
        <f t="shared" si="20"/>
        <v>207.3849945</v>
      </c>
      <c r="I665">
        <f t="shared" si="21"/>
        <v>8.0444829430153363E-3</v>
      </c>
    </row>
    <row r="666" spans="1:9" x14ac:dyDescent="0.25">
      <c r="A666" s="1">
        <v>42325</v>
      </c>
      <c r="B666" s="2">
        <v>205.990005</v>
      </c>
      <c r="C666" s="2">
        <v>207.03999300000001</v>
      </c>
      <c r="D666" s="2">
        <v>204.88000500000001</v>
      </c>
      <c r="E666" s="2">
        <v>205.470001</v>
      </c>
      <c r="F666" s="2">
        <v>194.491669</v>
      </c>
      <c r="G666">
        <v>121123700</v>
      </c>
      <c r="H666" s="2">
        <f t="shared" si="20"/>
        <v>205.73000300000001</v>
      </c>
      <c r="I666">
        <f t="shared" si="21"/>
        <v>8.6287296728503431E-3</v>
      </c>
    </row>
    <row r="667" spans="1:9" x14ac:dyDescent="0.25">
      <c r="A667" s="1">
        <v>42324</v>
      </c>
      <c r="B667" s="2">
        <v>202.320007</v>
      </c>
      <c r="C667" s="2">
        <v>205.69000199999999</v>
      </c>
      <c r="D667" s="2">
        <v>202.179993</v>
      </c>
      <c r="E667" s="2">
        <v>205.61999499999999</v>
      </c>
      <c r="F667" s="2">
        <v>194.633713</v>
      </c>
      <c r="G667">
        <v>117645200</v>
      </c>
      <c r="H667" s="2">
        <f t="shared" si="20"/>
        <v>203.970001</v>
      </c>
      <c r="I667">
        <f t="shared" si="21"/>
        <v>2.5805574051477333E-3</v>
      </c>
    </row>
    <row r="668" spans="1:9" x14ac:dyDescent="0.25">
      <c r="A668" s="1">
        <v>42321</v>
      </c>
      <c r="B668" s="2">
        <v>204.35000600000001</v>
      </c>
      <c r="C668" s="2">
        <v>204.66999799999999</v>
      </c>
      <c r="D668" s="2">
        <v>202.44000199999999</v>
      </c>
      <c r="E668" s="2">
        <v>202.53999300000001</v>
      </c>
      <c r="F668" s="2">
        <v>191.71820099999999</v>
      </c>
      <c r="G668">
        <v>153577100</v>
      </c>
      <c r="H668" s="2">
        <f t="shared" si="20"/>
        <v>203.44499949999999</v>
      </c>
      <c r="I668">
        <f t="shared" si="21"/>
        <v>-1.0818293974019615E-2</v>
      </c>
    </row>
    <row r="669" spans="1:9" x14ac:dyDescent="0.25">
      <c r="A669" s="1">
        <v>42320</v>
      </c>
      <c r="B669" s="2">
        <v>206.5</v>
      </c>
      <c r="C669" s="2">
        <v>207.05999800000001</v>
      </c>
      <c r="D669" s="2">
        <v>204.820007</v>
      </c>
      <c r="E669" s="2">
        <v>204.83999600000001</v>
      </c>
      <c r="F669" s="2">
        <v>193.895355</v>
      </c>
      <c r="G669">
        <v>121315200</v>
      </c>
      <c r="H669" s="2">
        <f t="shared" si="20"/>
        <v>205.66999800000002</v>
      </c>
      <c r="I669">
        <f t="shared" si="21"/>
        <v>-1.267345272254191E-2</v>
      </c>
    </row>
    <row r="670" spans="1:9" x14ac:dyDescent="0.25">
      <c r="A670" s="1">
        <v>42319</v>
      </c>
      <c r="B670" s="2">
        <v>208.88000500000001</v>
      </c>
      <c r="C670" s="2">
        <v>208.94000199999999</v>
      </c>
      <c r="D670" s="2">
        <v>207.66000399999999</v>
      </c>
      <c r="E670" s="2">
        <v>207.740005</v>
      </c>
      <c r="F670" s="2">
        <v>196.640411</v>
      </c>
      <c r="G670">
        <v>67846000</v>
      </c>
      <c r="H670" s="2">
        <f t="shared" si="20"/>
        <v>208.31000499999999</v>
      </c>
      <c r="I670">
        <f t="shared" si="21"/>
        <v>1.3219338314550562E-3</v>
      </c>
    </row>
    <row r="671" spans="1:9" x14ac:dyDescent="0.25">
      <c r="A671" s="1">
        <v>42318</v>
      </c>
      <c r="B671" s="2">
        <v>207.509995</v>
      </c>
      <c r="C671" s="2">
        <v>208.60000600000001</v>
      </c>
      <c r="D671" s="2">
        <v>207.19000199999999</v>
      </c>
      <c r="E671" s="2">
        <v>208.55999800000001</v>
      </c>
      <c r="F671" s="2">
        <v>197.41658000000001</v>
      </c>
      <c r="G671">
        <v>75874600</v>
      </c>
      <c r="H671" s="2">
        <f t="shared" si="20"/>
        <v>208.03499650000001</v>
      </c>
      <c r="I671">
        <f t="shared" si="21"/>
        <v>-3.1625266537290675E-3</v>
      </c>
    </row>
    <row r="672" spans="1:9" x14ac:dyDescent="0.25">
      <c r="A672" s="1">
        <v>42317</v>
      </c>
      <c r="B672" s="2">
        <v>209.30999800000001</v>
      </c>
      <c r="C672" s="2">
        <v>209.490005</v>
      </c>
      <c r="D672" s="2">
        <v>206.949997</v>
      </c>
      <c r="E672" s="2">
        <v>208.08000200000001</v>
      </c>
      <c r="F672" s="2">
        <v>196.962234</v>
      </c>
      <c r="G672">
        <v>131008700</v>
      </c>
      <c r="H672" s="2">
        <f t="shared" si="20"/>
        <v>208.69499999999999</v>
      </c>
      <c r="I672">
        <f t="shared" si="21"/>
        <v>-5.6934537409759848E-3</v>
      </c>
    </row>
    <row r="673" spans="1:9" x14ac:dyDescent="0.25">
      <c r="A673" s="1">
        <v>42314</v>
      </c>
      <c r="B673" s="2">
        <v>209.740005</v>
      </c>
      <c r="C673" s="2">
        <v>210.320007</v>
      </c>
      <c r="D673" s="2">
        <v>208.46000699999999</v>
      </c>
      <c r="E673" s="2">
        <v>210.03999300000001</v>
      </c>
      <c r="F673" s="2">
        <v>198.81750500000001</v>
      </c>
      <c r="G673">
        <v>110471500</v>
      </c>
      <c r="H673" s="2">
        <f t="shared" si="20"/>
        <v>209.88999899999999</v>
      </c>
      <c r="I673">
        <f t="shared" si="21"/>
        <v>-1.902109051137477E-3</v>
      </c>
    </row>
    <row r="674" spans="1:9" x14ac:dyDescent="0.25">
      <c r="A674" s="1">
        <v>42313</v>
      </c>
      <c r="B674" s="2">
        <v>210.429993</v>
      </c>
      <c r="C674" s="2">
        <v>210.979996</v>
      </c>
      <c r="D674" s="2">
        <v>209.08999600000001</v>
      </c>
      <c r="E674" s="2">
        <v>210.14999399999999</v>
      </c>
      <c r="F674" s="2">
        <v>198.921616</v>
      </c>
      <c r="G674">
        <v>78408700</v>
      </c>
      <c r="H674" s="2">
        <f t="shared" si="20"/>
        <v>210.28999349999998</v>
      </c>
      <c r="I674">
        <f t="shared" si="21"/>
        <v>-2.7269199962153758E-3</v>
      </c>
    </row>
    <row r="675" spans="1:9" x14ac:dyDescent="0.25">
      <c r="A675" s="1">
        <v>42312</v>
      </c>
      <c r="B675" s="2">
        <v>211.35000600000001</v>
      </c>
      <c r="C675" s="2">
        <v>211.5</v>
      </c>
      <c r="D675" s="2">
        <v>209.720001</v>
      </c>
      <c r="E675" s="2">
        <v>210.38000500000001</v>
      </c>
      <c r="F675" s="2">
        <v>199.13932800000001</v>
      </c>
      <c r="G675">
        <v>90967700</v>
      </c>
      <c r="H675" s="2">
        <f t="shared" si="20"/>
        <v>210.8650055</v>
      </c>
      <c r="I675">
        <f t="shared" si="21"/>
        <v>1.8053780511546845E-3</v>
      </c>
    </row>
    <row r="676" spans="1:9" x14ac:dyDescent="0.25">
      <c r="A676" s="1">
        <v>42311</v>
      </c>
      <c r="B676" s="2">
        <v>209.970001</v>
      </c>
      <c r="C676" s="2">
        <v>211.66000399999999</v>
      </c>
      <c r="D676" s="2">
        <v>209.699997</v>
      </c>
      <c r="E676" s="2">
        <v>211</v>
      </c>
      <c r="F676" s="2">
        <v>199.726212</v>
      </c>
      <c r="G676">
        <v>95246100</v>
      </c>
      <c r="H676" s="2">
        <f t="shared" si="20"/>
        <v>210.48500050000001</v>
      </c>
      <c r="I676">
        <f t="shared" si="21"/>
        <v>5.3975184915929699E-3</v>
      </c>
    </row>
    <row r="677" spans="1:9" x14ac:dyDescent="0.25">
      <c r="A677" s="1">
        <v>42310</v>
      </c>
      <c r="B677" s="2">
        <v>208.320007</v>
      </c>
      <c r="C677" s="2">
        <v>210.61999499999999</v>
      </c>
      <c r="D677" s="2">
        <v>208.16999799999999</v>
      </c>
      <c r="E677" s="2">
        <v>210.38999899999999</v>
      </c>
      <c r="F677" s="2">
        <v>199.148819</v>
      </c>
      <c r="G677">
        <v>86270800</v>
      </c>
      <c r="H677" s="2">
        <f t="shared" si="20"/>
        <v>209.35500300000001</v>
      </c>
      <c r="I677">
        <f t="shared" si="21"/>
        <v>4.124835216968048E-3</v>
      </c>
    </row>
    <row r="678" spans="1:9" x14ac:dyDescent="0.25">
      <c r="A678" s="1">
        <v>42307</v>
      </c>
      <c r="B678" s="2">
        <v>209.05999800000001</v>
      </c>
      <c r="C678" s="2">
        <v>209.44000199999999</v>
      </c>
      <c r="D678" s="2">
        <v>207.740005</v>
      </c>
      <c r="E678" s="2">
        <v>207.929993</v>
      </c>
      <c r="F678" s="2">
        <v>196.820221</v>
      </c>
      <c r="G678">
        <v>131076900</v>
      </c>
      <c r="H678" s="2">
        <f t="shared" si="20"/>
        <v>208.49499550000002</v>
      </c>
      <c r="I678">
        <f t="shared" si="21"/>
        <v>-5.9920908111379359E-4</v>
      </c>
    </row>
    <row r="679" spans="1:9" x14ac:dyDescent="0.25">
      <c r="A679" s="1">
        <v>42306</v>
      </c>
      <c r="B679" s="2">
        <v>208.35000600000001</v>
      </c>
      <c r="C679" s="2">
        <v>209.270004</v>
      </c>
      <c r="D679" s="2">
        <v>208.21000699999999</v>
      </c>
      <c r="E679" s="2">
        <v>208.88999899999999</v>
      </c>
      <c r="F679" s="2">
        <v>197.72894299999999</v>
      </c>
      <c r="G679">
        <v>84727800</v>
      </c>
      <c r="H679" s="2">
        <f t="shared" si="20"/>
        <v>208.6200025</v>
      </c>
      <c r="I679">
        <f t="shared" si="21"/>
        <v>3.125457983721421E-3</v>
      </c>
    </row>
    <row r="680" spans="1:9" x14ac:dyDescent="0.25">
      <c r="A680" s="1">
        <v>42305</v>
      </c>
      <c r="B680" s="2">
        <v>207</v>
      </c>
      <c r="C680" s="2">
        <v>208.979996</v>
      </c>
      <c r="D680" s="2">
        <v>206.21000699999999</v>
      </c>
      <c r="E680" s="2">
        <v>208.94000199999999</v>
      </c>
      <c r="F680" s="2">
        <v>197.776276</v>
      </c>
      <c r="G680">
        <v>135906700</v>
      </c>
      <c r="H680" s="2">
        <f t="shared" si="20"/>
        <v>207.970001</v>
      </c>
      <c r="I680">
        <f t="shared" si="21"/>
        <v>7.6798167727324031E-3</v>
      </c>
    </row>
    <row r="681" spans="1:9" x14ac:dyDescent="0.25">
      <c r="A681" s="1">
        <v>42304</v>
      </c>
      <c r="B681" s="2">
        <v>206.199997</v>
      </c>
      <c r="C681" s="2">
        <v>207</v>
      </c>
      <c r="D681" s="2">
        <v>205.78999300000001</v>
      </c>
      <c r="E681" s="2">
        <v>206.570007</v>
      </c>
      <c r="F681" s="2">
        <v>195.532928</v>
      </c>
      <c r="G681">
        <v>77905800</v>
      </c>
      <c r="H681" s="2">
        <f t="shared" si="20"/>
        <v>206.38500199999999</v>
      </c>
      <c r="I681">
        <f t="shared" si="21"/>
        <v>-3.6689371470432098E-3</v>
      </c>
    </row>
    <row r="682" spans="1:9" x14ac:dyDescent="0.25">
      <c r="A682" s="1">
        <v>42303</v>
      </c>
      <c r="B682" s="2">
        <v>207.300003</v>
      </c>
      <c r="C682" s="2">
        <v>207.36999499999999</v>
      </c>
      <c r="D682" s="2">
        <v>206.55999800000001</v>
      </c>
      <c r="E682" s="2">
        <v>206.990005</v>
      </c>
      <c r="F682" s="2">
        <v>195.93048099999999</v>
      </c>
      <c r="G682">
        <v>69033000</v>
      </c>
      <c r="H682" s="2">
        <f t="shared" si="20"/>
        <v>207.145004</v>
      </c>
      <c r="I682">
        <f t="shared" si="21"/>
        <v>-1.1572582283456822E-3</v>
      </c>
    </row>
    <row r="683" spans="1:9" x14ac:dyDescent="0.25">
      <c r="A683" s="1">
        <v>42300</v>
      </c>
      <c r="B683" s="2">
        <v>207.25</v>
      </c>
      <c r="C683" s="2">
        <v>207.949997</v>
      </c>
      <c r="D683" s="2">
        <v>206.300003</v>
      </c>
      <c r="E683" s="2">
        <v>207.520004</v>
      </c>
      <c r="F683" s="2">
        <v>196.43215900000001</v>
      </c>
      <c r="G683">
        <v>144442300</v>
      </c>
      <c r="H683" s="2">
        <f t="shared" si="20"/>
        <v>207.38500199999999</v>
      </c>
      <c r="I683">
        <f t="shared" si="21"/>
        <v>1.6119946475024235E-2</v>
      </c>
    </row>
    <row r="684" spans="1:9" x14ac:dyDescent="0.25">
      <c r="A684" s="1">
        <v>42299</v>
      </c>
      <c r="B684" s="2">
        <v>202.979996</v>
      </c>
      <c r="C684" s="2">
        <v>205.509995</v>
      </c>
      <c r="D684" s="2">
        <v>201.85000600000001</v>
      </c>
      <c r="E684" s="2">
        <v>205.21000699999999</v>
      </c>
      <c r="F684" s="2">
        <v>194.245575</v>
      </c>
      <c r="G684">
        <v>174911700</v>
      </c>
      <c r="H684" s="2">
        <f t="shared" si="20"/>
        <v>204.0950015</v>
      </c>
      <c r="I684">
        <f t="shared" si="21"/>
        <v>6.7330832951916055E-3</v>
      </c>
    </row>
    <row r="685" spans="1:9" x14ac:dyDescent="0.25">
      <c r="A685" s="1">
        <v>42298</v>
      </c>
      <c r="B685" s="2">
        <v>203.61000100000001</v>
      </c>
      <c r="C685" s="2">
        <v>203.78999300000001</v>
      </c>
      <c r="D685" s="2">
        <v>201.64999399999999</v>
      </c>
      <c r="E685" s="2">
        <v>201.85000600000001</v>
      </c>
      <c r="F685" s="2">
        <v>191.06510900000001</v>
      </c>
      <c r="G685">
        <v>102038000</v>
      </c>
      <c r="H685" s="2">
        <f t="shared" si="20"/>
        <v>202.73000350000001</v>
      </c>
      <c r="I685">
        <f t="shared" si="21"/>
        <v>-1.2316484170323703E-3</v>
      </c>
    </row>
    <row r="686" spans="1:9" x14ac:dyDescent="0.25">
      <c r="A686" s="1">
        <v>42297</v>
      </c>
      <c r="B686" s="2">
        <v>202.85000600000001</v>
      </c>
      <c r="C686" s="2">
        <v>203.83999600000001</v>
      </c>
      <c r="D686" s="2">
        <v>202.550003</v>
      </c>
      <c r="E686" s="2">
        <v>203.11000100000001</v>
      </c>
      <c r="F686" s="2">
        <v>192.25779700000001</v>
      </c>
      <c r="G686">
        <v>78448500</v>
      </c>
      <c r="H686" s="2">
        <f t="shared" si="20"/>
        <v>202.98000350000001</v>
      </c>
      <c r="I686">
        <f t="shared" si="21"/>
        <v>2.2177544807174408E-4</v>
      </c>
    </row>
    <row r="687" spans="1:9" x14ac:dyDescent="0.25">
      <c r="A687" s="1">
        <v>42296</v>
      </c>
      <c r="B687" s="2">
        <v>202.5</v>
      </c>
      <c r="C687" s="2">
        <v>203.36999499999999</v>
      </c>
      <c r="D687" s="2">
        <v>202.13000500000001</v>
      </c>
      <c r="E687" s="2">
        <v>203.36999499999999</v>
      </c>
      <c r="F687" s="2">
        <v>192.50389100000001</v>
      </c>
      <c r="G687">
        <v>76523900</v>
      </c>
      <c r="H687" s="2">
        <f t="shared" si="20"/>
        <v>202.93499750000001</v>
      </c>
      <c r="I687">
        <f t="shared" si="21"/>
        <v>-5.663900433431425E-4</v>
      </c>
    </row>
    <row r="688" spans="1:9" x14ac:dyDescent="0.25">
      <c r="A688" s="1">
        <v>42293</v>
      </c>
      <c r="B688" s="2">
        <v>202.83000200000001</v>
      </c>
      <c r="C688" s="2">
        <v>203.28999300000001</v>
      </c>
      <c r="D688" s="2">
        <v>201.91999799999999</v>
      </c>
      <c r="E688" s="2">
        <v>203.270004</v>
      </c>
      <c r="F688" s="2">
        <v>192.40924100000001</v>
      </c>
      <c r="G688">
        <v>114580100</v>
      </c>
      <c r="H688" s="2">
        <f t="shared" si="20"/>
        <v>203.050003</v>
      </c>
      <c r="I688">
        <f t="shared" si="21"/>
        <v>9.1195932883811285E-3</v>
      </c>
    </row>
    <row r="689" spans="1:9" x14ac:dyDescent="0.25">
      <c r="A689" s="1">
        <v>42292</v>
      </c>
      <c r="B689" s="2">
        <v>200.08000200000001</v>
      </c>
      <c r="C689" s="2">
        <v>202.36000100000001</v>
      </c>
      <c r="D689" s="2">
        <v>199.63999899999999</v>
      </c>
      <c r="E689" s="2">
        <v>202.35000600000001</v>
      </c>
      <c r="F689" s="2">
        <v>191.53839099999999</v>
      </c>
      <c r="G689">
        <v>134142200</v>
      </c>
      <c r="H689" s="2">
        <f t="shared" si="20"/>
        <v>201.21500400000002</v>
      </c>
      <c r="I689">
        <f t="shared" si="21"/>
        <v>7.4098733415231795E-3</v>
      </c>
    </row>
    <row r="690" spans="1:9" x14ac:dyDescent="0.25">
      <c r="A690" s="1">
        <v>42291</v>
      </c>
      <c r="B690" s="2">
        <v>200.179993</v>
      </c>
      <c r="C690" s="2">
        <v>200.86999499999999</v>
      </c>
      <c r="D690" s="2">
        <v>198.94000199999999</v>
      </c>
      <c r="E690" s="2">
        <v>199.28999300000001</v>
      </c>
      <c r="F690" s="2">
        <v>188.641907</v>
      </c>
      <c r="G690">
        <v>99106200</v>
      </c>
      <c r="H690" s="2">
        <f t="shared" si="20"/>
        <v>199.734993</v>
      </c>
      <c r="I690">
        <f t="shared" si="21"/>
        <v>-3.5669943162932216E-3</v>
      </c>
    </row>
    <row r="691" spans="1:9" x14ac:dyDescent="0.25">
      <c r="A691" s="1">
        <v>42290</v>
      </c>
      <c r="B691" s="2">
        <v>200.64999399999999</v>
      </c>
      <c r="C691" s="2">
        <v>202.16000399999999</v>
      </c>
      <c r="D691" s="2">
        <v>200.050003</v>
      </c>
      <c r="E691" s="2">
        <v>200.25</v>
      </c>
      <c r="F691" s="2">
        <v>189.55058299999999</v>
      </c>
      <c r="G691">
        <v>88038700</v>
      </c>
      <c r="H691" s="2">
        <f t="shared" si="20"/>
        <v>200.449997</v>
      </c>
      <c r="I691">
        <f t="shared" si="21"/>
        <v>-5.0628083334352102E-3</v>
      </c>
    </row>
    <row r="692" spans="1:9" x14ac:dyDescent="0.25">
      <c r="A692" s="1">
        <v>42289</v>
      </c>
      <c r="B692" s="2">
        <v>201.41999799999999</v>
      </c>
      <c r="C692" s="2">
        <v>201.759995</v>
      </c>
      <c r="D692" s="2">
        <v>200.91000399999999</v>
      </c>
      <c r="E692" s="2">
        <v>201.520004</v>
      </c>
      <c r="F692" s="2">
        <v>190.75273100000001</v>
      </c>
      <c r="G692">
        <v>56395600</v>
      </c>
      <c r="H692" s="2">
        <f t="shared" si="20"/>
        <v>201.470001</v>
      </c>
      <c r="I692">
        <f t="shared" si="21"/>
        <v>5.7111816444127734E-4</v>
      </c>
    </row>
    <row r="693" spans="1:9" x14ac:dyDescent="0.25">
      <c r="A693" s="1">
        <v>42286</v>
      </c>
      <c r="B693" s="2">
        <v>201.38000500000001</v>
      </c>
      <c r="C693" s="2">
        <v>201.89999399999999</v>
      </c>
      <c r="D693" s="2">
        <v>200.58000200000001</v>
      </c>
      <c r="E693" s="2">
        <v>201.33000200000001</v>
      </c>
      <c r="F693" s="2">
        <v>190.57287600000001</v>
      </c>
      <c r="G693">
        <v>107069200</v>
      </c>
      <c r="H693" s="2">
        <f t="shared" si="20"/>
        <v>201.35500350000001</v>
      </c>
      <c r="I693">
        <f t="shared" si="21"/>
        <v>6.3724584528944096E-3</v>
      </c>
    </row>
    <row r="694" spans="1:9" x14ac:dyDescent="0.25">
      <c r="A694" s="1">
        <v>42285</v>
      </c>
      <c r="B694" s="2">
        <v>198.949997</v>
      </c>
      <c r="C694" s="2">
        <v>201.550003</v>
      </c>
      <c r="D694" s="2">
        <v>198.58999600000001</v>
      </c>
      <c r="E694" s="2">
        <v>201.21000699999999</v>
      </c>
      <c r="F694" s="2">
        <v>190.45931999999999</v>
      </c>
      <c r="G694">
        <v>153055200</v>
      </c>
      <c r="H694" s="2">
        <f t="shared" si="20"/>
        <v>200.08000199999998</v>
      </c>
      <c r="I694">
        <f t="shared" si="21"/>
        <v>4.6446386213986222E-3</v>
      </c>
    </row>
    <row r="695" spans="1:9" x14ac:dyDescent="0.25">
      <c r="A695" s="1">
        <v>42284</v>
      </c>
      <c r="B695" s="2">
        <v>198.89999399999999</v>
      </c>
      <c r="C695" s="2">
        <v>199.83000200000001</v>
      </c>
      <c r="D695" s="2">
        <v>197.479996</v>
      </c>
      <c r="E695" s="2">
        <v>199.41000399999999</v>
      </c>
      <c r="F695" s="2">
        <v>188.75547800000001</v>
      </c>
      <c r="G695">
        <v>124307300</v>
      </c>
      <c r="H695" s="2">
        <f t="shared" si="20"/>
        <v>199.15499899999998</v>
      </c>
      <c r="I695">
        <f t="shared" si="21"/>
        <v>5.5794169407085512E-3</v>
      </c>
    </row>
    <row r="696" spans="1:9" x14ac:dyDescent="0.25">
      <c r="A696" s="1">
        <v>42283</v>
      </c>
      <c r="B696" s="2">
        <v>198.30999800000001</v>
      </c>
      <c r="C696" s="2">
        <v>198.979996</v>
      </c>
      <c r="D696" s="2">
        <v>197</v>
      </c>
      <c r="E696" s="2">
        <v>197.78999300000001</v>
      </c>
      <c r="F696" s="2">
        <v>187.22200000000001</v>
      </c>
      <c r="G696">
        <v>110274500</v>
      </c>
      <c r="H696" s="2">
        <f t="shared" si="20"/>
        <v>198.04999550000002</v>
      </c>
      <c r="I696">
        <f t="shared" si="21"/>
        <v>2.9625072197604668E-3</v>
      </c>
    </row>
    <row r="697" spans="1:9" x14ac:dyDescent="0.25">
      <c r="A697" s="1">
        <v>42282</v>
      </c>
      <c r="B697" s="2">
        <v>196.46000699999999</v>
      </c>
      <c r="C697" s="2">
        <v>198.740005</v>
      </c>
      <c r="D697" s="2">
        <v>196.33000200000001</v>
      </c>
      <c r="E697" s="2">
        <v>198.470001</v>
      </c>
      <c r="F697" s="2">
        <v>187.865692</v>
      </c>
      <c r="G697">
        <v>126320800</v>
      </c>
      <c r="H697" s="2">
        <f t="shared" si="20"/>
        <v>197.46500399999999</v>
      </c>
      <c r="I697">
        <f t="shared" si="21"/>
        <v>2.6405395156531005E-2</v>
      </c>
    </row>
    <row r="698" spans="1:9" x14ac:dyDescent="0.25">
      <c r="A698" s="1">
        <v>42279</v>
      </c>
      <c r="B698" s="2">
        <v>189.770004</v>
      </c>
      <c r="C698" s="2">
        <v>195.029999</v>
      </c>
      <c r="D698" s="2">
        <v>189.11999499999999</v>
      </c>
      <c r="E698" s="2">
        <v>195</v>
      </c>
      <c r="F698" s="2">
        <v>184.581085</v>
      </c>
      <c r="G698">
        <v>211003300</v>
      </c>
      <c r="H698" s="2">
        <f t="shared" si="20"/>
        <v>192.38500199999999</v>
      </c>
      <c r="I698">
        <f t="shared" si="21"/>
        <v>1.4575284084153305E-3</v>
      </c>
    </row>
    <row r="699" spans="1:9" x14ac:dyDescent="0.25">
      <c r="A699" s="1">
        <v>42278</v>
      </c>
      <c r="B699" s="2">
        <v>192.08000200000001</v>
      </c>
      <c r="C699" s="2">
        <v>192.490005</v>
      </c>
      <c r="D699" s="2">
        <v>189.820007</v>
      </c>
      <c r="E699" s="2">
        <v>192.13000500000001</v>
      </c>
      <c r="F699" s="2">
        <v>181.86447100000001</v>
      </c>
      <c r="G699">
        <v>131079000</v>
      </c>
      <c r="H699" s="2">
        <f t="shared" si="20"/>
        <v>192.10500350000001</v>
      </c>
      <c r="I699">
        <f t="shared" si="21"/>
        <v>5.8907112080228748E-3</v>
      </c>
    </row>
    <row r="700" spans="1:9" x14ac:dyDescent="0.25">
      <c r="A700" s="1">
        <v>42277</v>
      </c>
      <c r="B700" s="2">
        <v>190.36999499999999</v>
      </c>
      <c r="C700" s="2">
        <v>191.83000200000001</v>
      </c>
      <c r="D700" s="2">
        <v>189.44000199999999</v>
      </c>
      <c r="E700" s="2">
        <v>191.58999600000001</v>
      </c>
      <c r="F700" s="2">
        <v>181.35327100000001</v>
      </c>
      <c r="G700">
        <v>152593200</v>
      </c>
      <c r="H700" s="2">
        <f t="shared" si="20"/>
        <v>190.9799955</v>
      </c>
      <c r="I700">
        <f t="shared" si="21"/>
        <v>1.4906297091968147E-2</v>
      </c>
    </row>
    <row r="701" spans="1:9" x14ac:dyDescent="0.25">
      <c r="A701" s="1">
        <v>42276</v>
      </c>
      <c r="B701" s="2">
        <v>188.270004</v>
      </c>
      <c r="C701" s="2">
        <v>189.740005</v>
      </c>
      <c r="D701" s="2">
        <v>186.929993</v>
      </c>
      <c r="E701" s="2">
        <v>188.08000200000001</v>
      </c>
      <c r="F701" s="2">
        <v>178.03085300000001</v>
      </c>
      <c r="G701">
        <v>159045600</v>
      </c>
      <c r="H701" s="2">
        <f t="shared" si="20"/>
        <v>188.175003</v>
      </c>
      <c r="I701">
        <f t="shared" si="21"/>
        <v>-8.7966419279150269E-3</v>
      </c>
    </row>
    <row r="702" spans="1:9" x14ac:dyDescent="0.25">
      <c r="A702" s="1">
        <v>42275</v>
      </c>
      <c r="B702" s="2">
        <v>191.779999</v>
      </c>
      <c r="C702" s="2">
        <v>191.91000399999999</v>
      </c>
      <c r="D702" s="2">
        <v>187.63999899999999</v>
      </c>
      <c r="E702" s="2">
        <v>187.91000399999999</v>
      </c>
      <c r="F702" s="2">
        <v>177.86990399999999</v>
      </c>
      <c r="G702">
        <v>178515900</v>
      </c>
      <c r="H702" s="2">
        <f t="shared" si="20"/>
        <v>189.8450015</v>
      </c>
      <c r="I702">
        <f t="shared" si="21"/>
        <v>-2.0180101471137839E-2</v>
      </c>
    </row>
    <row r="703" spans="1:9" x14ac:dyDescent="0.25">
      <c r="A703" s="1">
        <v>42272</v>
      </c>
      <c r="B703" s="2">
        <v>194.63999899999999</v>
      </c>
      <c r="C703" s="2">
        <v>195</v>
      </c>
      <c r="D703" s="2">
        <v>191.80999800000001</v>
      </c>
      <c r="E703" s="2">
        <v>192.86999499999999</v>
      </c>
      <c r="F703" s="2">
        <v>182.564896</v>
      </c>
      <c r="G703">
        <v>155054800</v>
      </c>
      <c r="H703" s="2">
        <f t="shared" si="20"/>
        <v>193.754997</v>
      </c>
      <c r="I703">
        <f t="shared" si="21"/>
        <v>6.3103954555811448E-3</v>
      </c>
    </row>
    <row r="704" spans="1:9" x14ac:dyDescent="0.25">
      <c r="A704" s="1">
        <v>42271</v>
      </c>
      <c r="B704" s="2">
        <v>192.14999399999999</v>
      </c>
      <c r="C704" s="2">
        <v>193.449997</v>
      </c>
      <c r="D704" s="2">
        <v>190.55999800000001</v>
      </c>
      <c r="E704" s="2">
        <v>192.929993</v>
      </c>
      <c r="F704" s="2">
        <v>182.62167400000001</v>
      </c>
      <c r="G704">
        <v>159378800</v>
      </c>
      <c r="H704" s="2">
        <f t="shared" si="20"/>
        <v>192.53999349999998</v>
      </c>
      <c r="I704">
        <f t="shared" si="21"/>
        <v>-6.7834720603434373E-3</v>
      </c>
    </row>
    <row r="705" spans="1:9" x14ac:dyDescent="0.25">
      <c r="A705" s="1">
        <v>42270</v>
      </c>
      <c r="B705" s="2">
        <v>194.11000100000001</v>
      </c>
      <c r="C705" s="2">
        <v>194.66999799999999</v>
      </c>
      <c r="D705" s="2">
        <v>192.91000399999999</v>
      </c>
      <c r="E705" s="2">
        <v>193.60000600000001</v>
      </c>
      <c r="F705" s="2">
        <v>183.25592</v>
      </c>
      <c r="G705">
        <v>92790600</v>
      </c>
      <c r="H705" s="2">
        <f t="shared" si="20"/>
        <v>193.85500350000001</v>
      </c>
      <c r="I705">
        <f t="shared" si="21"/>
        <v>-1.8049409505505862E-4</v>
      </c>
    </row>
    <row r="706" spans="1:9" x14ac:dyDescent="0.25">
      <c r="A706" s="1">
        <v>42269</v>
      </c>
      <c r="B706" s="2">
        <v>193.88000500000001</v>
      </c>
      <c r="C706" s="2">
        <v>194.46000699999999</v>
      </c>
      <c r="D706" s="2">
        <v>192.55999800000001</v>
      </c>
      <c r="E706" s="2">
        <v>193.89999399999999</v>
      </c>
      <c r="F706" s="2">
        <v>183.53990200000001</v>
      </c>
      <c r="G706">
        <v>153890900</v>
      </c>
      <c r="H706" s="2">
        <f t="shared" ref="H706:H769" si="22">AVERAGE(B706,E706)</f>
        <v>193.88999949999999</v>
      </c>
      <c r="I706">
        <f t="shared" si="21"/>
        <v>-1.2981075514344605E-2</v>
      </c>
    </row>
    <row r="707" spans="1:9" x14ac:dyDescent="0.25">
      <c r="A707" s="1">
        <v>42268</v>
      </c>
      <c r="B707" s="2">
        <v>196.44000199999999</v>
      </c>
      <c r="C707" s="2">
        <v>197.679993</v>
      </c>
      <c r="D707" s="2">
        <v>195.21000699999999</v>
      </c>
      <c r="E707" s="2">
        <v>196.44000199999999</v>
      </c>
      <c r="F707" s="2">
        <v>185.94416799999999</v>
      </c>
      <c r="G707">
        <v>105726200</v>
      </c>
      <c r="H707" s="2">
        <f t="shared" si="22"/>
        <v>196.44000199999999</v>
      </c>
      <c r="I707">
        <f t="shared" ref="I707:I770" si="23">(H707-H708)/H708</f>
        <v>4.6283170863871395E-3</v>
      </c>
    </row>
    <row r="708" spans="1:9" x14ac:dyDescent="0.25">
      <c r="A708" s="1">
        <v>42265</v>
      </c>
      <c r="B708" s="2">
        <v>195.71000699999999</v>
      </c>
      <c r="C708" s="2">
        <v>198.679993</v>
      </c>
      <c r="D708" s="2">
        <v>194.96000699999999</v>
      </c>
      <c r="E708" s="2">
        <v>195.36000100000001</v>
      </c>
      <c r="F708" s="2">
        <v>184.92186000000001</v>
      </c>
      <c r="G708">
        <v>213315400</v>
      </c>
      <c r="H708" s="2">
        <f t="shared" si="22"/>
        <v>195.53500400000001</v>
      </c>
      <c r="I708">
        <f t="shared" si="23"/>
        <v>-2.1640130537275752E-2</v>
      </c>
    </row>
    <row r="709" spans="1:9" x14ac:dyDescent="0.25">
      <c r="A709" s="1">
        <v>42264</v>
      </c>
      <c r="B709" s="2">
        <v>200.020004</v>
      </c>
      <c r="C709" s="2">
        <v>202.88999899999999</v>
      </c>
      <c r="D709" s="2">
        <v>199.279999</v>
      </c>
      <c r="E709" s="2">
        <v>199.699997</v>
      </c>
      <c r="F709" s="2">
        <v>188.05175800000001</v>
      </c>
      <c r="G709">
        <v>276046600</v>
      </c>
      <c r="H709" s="2">
        <f t="shared" si="22"/>
        <v>199.86000050000001</v>
      </c>
      <c r="I709">
        <f t="shared" si="23"/>
        <v>1.9049403162481491E-3</v>
      </c>
    </row>
    <row r="710" spans="1:9" x14ac:dyDescent="0.25">
      <c r="A710" s="1">
        <v>42263</v>
      </c>
      <c r="B710" s="2">
        <v>198.820007</v>
      </c>
      <c r="C710" s="2">
        <v>200.41000399999999</v>
      </c>
      <c r="D710" s="2">
        <v>198.41000399999999</v>
      </c>
      <c r="E710" s="2">
        <v>200.13999899999999</v>
      </c>
      <c r="F710" s="2">
        <v>188.466095</v>
      </c>
      <c r="G710">
        <v>99581600</v>
      </c>
      <c r="H710" s="2">
        <f t="shared" si="22"/>
        <v>199.48000300000001</v>
      </c>
      <c r="I710">
        <f t="shared" si="23"/>
        <v>9.8719384897076167E-3</v>
      </c>
    </row>
    <row r="711" spans="1:9" x14ac:dyDescent="0.25">
      <c r="A711" s="1">
        <v>42262</v>
      </c>
      <c r="B711" s="2">
        <v>196.61000100000001</v>
      </c>
      <c r="C711" s="2">
        <v>198.990005</v>
      </c>
      <c r="D711" s="2">
        <v>195.96000699999999</v>
      </c>
      <c r="E711" s="2">
        <v>198.449997</v>
      </c>
      <c r="F711" s="2">
        <v>186.874695</v>
      </c>
      <c r="G711">
        <v>108455800</v>
      </c>
      <c r="H711" s="2">
        <f t="shared" si="22"/>
        <v>197.529999</v>
      </c>
      <c r="I711">
        <f t="shared" si="23"/>
        <v>5.4208256889161418E-3</v>
      </c>
    </row>
    <row r="712" spans="1:9" x14ac:dyDescent="0.25">
      <c r="A712" s="1">
        <v>42261</v>
      </c>
      <c r="B712" s="2">
        <v>196.949997</v>
      </c>
      <c r="C712" s="2">
        <v>197.009995</v>
      </c>
      <c r="D712" s="2">
        <v>195.429993</v>
      </c>
      <c r="E712" s="2">
        <v>195.979996</v>
      </c>
      <c r="F712" s="2">
        <v>184.54873699999999</v>
      </c>
      <c r="G712">
        <v>79452000</v>
      </c>
      <c r="H712" s="2">
        <f t="shared" si="22"/>
        <v>196.46499649999998</v>
      </c>
      <c r="I712">
        <f t="shared" si="23"/>
        <v>2.0656507684981146E-3</v>
      </c>
    </row>
    <row r="713" spans="1:9" x14ac:dyDescent="0.25">
      <c r="A713" s="1">
        <v>42258</v>
      </c>
      <c r="B713" s="2">
        <v>195.38000500000001</v>
      </c>
      <c r="C713" s="2">
        <v>196.820007</v>
      </c>
      <c r="D713" s="2">
        <v>194.529999</v>
      </c>
      <c r="E713" s="2">
        <v>196.740005</v>
      </c>
      <c r="F713" s="2">
        <v>185.26443499999999</v>
      </c>
      <c r="G713">
        <v>119691200</v>
      </c>
      <c r="H713" s="2">
        <f t="shared" si="22"/>
        <v>196.06000499999999</v>
      </c>
      <c r="I713">
        <f t="shared" si="23"/>
        <v>4.3800260815037009E-3</v>
      </c>
    </row>
    <row r="714" spans="1:9" x14ac:dyDescent="0.25">
      <c r="A714" s="1">
        <v>42257</v>
      </c>
      <c r="B714" s="2">
        <v>194.55999800000001</v>
      </c>
      <c r="C714" s="2">
        <v>197.220001</v>
      </c>
      <c r="D714" s="2">
        <v>194.25</v>
      </c>
      <c r="E714" s="2">
        <v>195.85000600000001</v>
      </c>
      <c r="F714" s="2">
        <v>184.426346</v>
      </c>
      <c r="G714">
        <v>158611100</v>
      </c>
      <c r="H714" s="2">
        <f t="shared" si="22"/>
        <v>195.20500200000001</v>
      </c>
      <c r="I714">
        <f t="shared" si="23"/>
        <v>-9.312824759882184E-3</v>
      </c>
    </row>
    <row r="715" spans="1:9" x14ac:dyDescent="0.25">
      <c r="A715" s="1">
        <v>42256</v>
      </c>
      <c r="B715" s="2">
        <v>199.320007</v>
      </c>
      <c r="C715" s="2">
        <v>199.470001</v>
      </c>
      <c r="D715" s="2">
        <v>194.35000600000001</v>
      </c>
      <c r="E715" s="2">
        <v>194.759995</v>
      </c>
      <c r="F715" s="2">
        <v>183.399902</v>
      </c>
      <c r="G715">
        <v>140901400</v>
      </c>
      <c r="H715" s="2">
        <f t="shared" si="22"/>
        <v>197.04000100000002</v>
      </c>
      <c r="I715">
        <f t="shared" si="23"/>
        <v>1.7285027565926705E-3</v>
      </c>
    </row>
    <row r="716" spans="1:9" x14ac:dyDescent="0.25">
      <c r="A716" s="1">
        <v>42255</v>
      </c>
      <c r="B716" s="2">
        <v>195.94000199999999</v>
      </c>
      <c r="C716" s="2">
        <v>197.61000100000001</v>
      </c>
      <c r="D716" s="2">
        <v>195.16999799999999</v>
      </c>
      <c r="E716" s="2">
        <v>197.46000699999999</v>
      </c>
      <c r="F716" s="2">
        <v>185.942429</v>
      </c>
      <c r="G716">
        <v>116025700</v>
      </c>
      <c r="H716" s="2">
        <f t="shared" si="22"/>
        <v>196.70000449999998</v>
      </c>
      <c r="I716">
        <f t="shared" si="23"/>
        <v>2.0651740760420357E-2</v>
      </c>
    </row>
    <row r="717" spans="1:9" x14ac:dyDescent="0.25">
      <c r="A717" s="1">
        <v>42251</v>
      </c>
      <c r="B717" s="2">
        <v>192.85000600000001</v>
      </c>
      <c r="C717" s="2">
        <v>193.86000100000001</v>
      </c>
      <c r="D717" s="2">
        <v>191.61000100000001</v>
      </c>
      <c r="E717" s="2">
        <v>192.58999600000001</v>
      </c>
      <c r="F717" s="2">
        <v>181.35647599999999</v>
      </c>
      <c r="G717">
        <v>207081000</v>
      </c>
      <c r="H717" s="2">
        <f t="shared" si="22"/>
        <v>192.72000100000002</v>
      </c>
      <c r="I717">
        <f t="shared" si="23"/>
        <v>-1.6508859640216894E-2</v>
      </c>
    </row>
    <row r="718" spans="1:9" x14ac:dyDescent="0.25">
      <c r="A718" s="1">
        <v>42250</v>
      </c>
      <c r="B718" s="2">
        <v>196.259995</v>
      </c>
      <c r="C718" s="2">
        <v>198.050003</v>
      </c>
      <c r="D718" s="2">
        <v>194.96000699999999</v>
      </c>
      <c r="E718" s="2">
        <v>195.64999399999999</v>
      </c>
      <c r="F718" s="2">
        <v>184.237976</v>
      </c>
      <c r="G718">
        <v>152087800</v>
      </c>
      <c r="H718" s="2">
        <f t="shared" si="22"/>
        <v>195.9549945</v>
      </c>
      <c r="I718">
        <f t="shared" si="23"/>
        <v>4.8201164136608392E-3</v>
      </c>
    </row>
    <row r="719" spans="1:9" x14ac:dyDescent="0.25">
      <c r="A719" s="1">
        <v>42249</v>
      </c>
      <c r="B719" s="2">
        <v>194.61999499999999</v>
      </c>
      <c r="C719" s="2">
        <v>195.46000699999999</v>
      </c>
      <c r="D719" s="2">
        <v>192.41999799999999</v>
      </c>
      <c r="E719" s="2">
        <v>195.41000399999999</v>
      </c>
      <c r="F719" s="2">
        <v>184.01199299999999</v>
      </c>
      <c r="G719">
        <v>160269300</v>
      </c>
      <c r="H719" s="2">
        <f t="shared" si="22"/>
        <v>195.01499949999999</v>
      </c>
      <c r="I719">
        <f t="shared" si="23"/>
        <v>1.3354464946749595E-2</v>
      </c>
    </row>
    <row r="720" spans="1:9" x14ac:dyDescent="0.25">
      <c r="A720" s="1">
        <v>42248</v>
      </c>
      <c r="B720" s="2">
        <v>193.11999499999999</v>
      </c>
      <c r="C720" s="2">
        <v>194.770004</v>
      </c>
      <c r="D720" s="2">
        <v>190.729996</v>
      </c>
      <c r="E720" s="2">
        <v>191.770004</v>
      </c>
      <c r="F720" s="2">
        <v>180.584305</v>
      </c>
      <c r="G720">
        <v>256000400</v>
      </c>
      <c r="H720" s="2">
        <f t="shared" si="22"/>
        <v>192.44499949999999</v>
      </c>
      <c r="I720">
        <f t="shared" si="23"/>
        <v>-2.7195741597812344E-2</v>
      </c>
    </row>
    <row r="721" spans="1:9" x14ac:dyDescent="0.25">
      <c r="A721" s="1">
        <v>42247</v>
      </c>
      <c r="B721" s="2">
        <v>198.11000100000001</v>
      </c>
      <c r="C721" s="2">
        <v>199.13000500000001</v>
      </c>
      <c r="D721" s="2">
        <v>197.009995</v>
      </c>
      <c r="E721" s="2">
        <v>197.53999300000001</v>
      </c>
      <c r="F721" s="2">
        <v>186.01776100000001</v>
      </c>
      <c r="G721">
        <v>154471400</v>
      </c>
      <c r="H721" s="2">
        <f t="shared" si="22"/>
        <v>197.824997</v>
      </c>
      <c r="I721">
        <f t="shared" si="23"/>
        <v>-5.2547165830100599E-3</v>
      </c>
    </row>
    <row r="722" spans="1:9" x14ac:dyDescent="0.25">
      <c r="A722" s="1">
        <v>42244</v>
      </c>
      <c r="B722" s="2">
        <v>198.5</v>
      </c>
      <c r="C722" s="2">
        <v>199.83999600000001</v>
      </c>
      <c r="D722" s="2">
        <v>197.91999799999999</v>
      </c>
      <c r="E722" s="2">
        <v>199.240005</v>
      </c>
      <c r="F722" s="2">
        <v>187.61859100000001</v>
      </c>
      <c r="G722">
        <v>160414400</v>
      </c>
      <c r="H722" s="2">
        <f t="shared" si="22"/>
        <v>198.8700025</v>
      </c>
      <c r="I722">
        <f t="shared" si="23"/>
        <v>3.9375964675128433E-3</v>
      </c>
    </row>
    <row r="723" spans="1:9" x14ac:dyDescent="0.25">
      <c r="A723" s="1">
        <v>42243</v>
      </c>
      <c r="B723" s="2">
        <v>197.020004</v>
      </c>
      <c r="C723" s="2">
        <v>199.41999799999999</v>
      </c>
      <c r="D723" s="2">
        <v>195.21000699999999</v>
      </c>
      <c r="E723" s="2">
        <v>199.16000399999999</v>
      </c>
      <c r="F723" s="2">
        <v>187.54325900000001</v>
      </c>
      <c r="G723">
        <v>274143900</v>
      </c>
      <c r="H723" s="2">
        <f t="shared" si="22"/>
        <v>198.09000399999999</v>
      </c>
      <c r="I723">
        <f t="shared" si="23"/>
        <v>2.4356223812651522E-2</v>
      </c>
    </row>
    <row r="724" spans="1:9" x14ac:dyDescent="0.25">
      <c r="A724" s="1">
        <v>42242</v>
      </c>
      <c r="B724" s="2">
        <v>192.08000200000001</v>
      </c>
      <c r="C724" s="2">
        <v>194.78999300000001</v>
      </c>
      <c r="D724" s="2">
        <v>188.36999499999999</v>
      </c>
      <c r="E724" s="2">
        <v>194.679993</v>
      </c>
      <c r="F724" s="2">
        <v>183.32455400000001</v>
      </c>
      <c r="G724">
        <v>339257000</v>
      </c>
      <c r="H724" s="2">
        <f t="shared" si="22"/>
        <v>193.3799975</v>
      </c>
      <c r="I724">
        <f t="shared" si="23"/>
        <v>1.0714488365283489E-2</v>
      </c>
    </row>
    <row r="725" spans="1:9" x14ac:dyDescent="0.25">
      <c r="A725" s="1">
        <v>42241</v>
      </c>
      <c r="B725" s="2">
        <v>195.429993</v>
      </c>
      <c r="C725" s="2">
        <v>195.449997</v>
      </c>
      <c r="D725" s="2">
        <v>186.91999799999999</v>
      </c>
      <c r="E725" s="2">
        <v>187.229996</v>
      </c>
      <c r="F725" s="2">
        <v>176.309113</v>
      </c>
      <c r="G725">
        <v>369833100</v>
      </c>
      <c r="H725" s="2">
        <f t="shared" si="22"/>
        <v>191.3299945</v>
      </c>
      <c r="I725">
        <f t="shared" si="23"/>
        <v>-1.1674205554538981E-2</v>
      </c>
    </row>
    <row r="726" spans="1:9" x14ac:dyDescent="0.25">
      <c r="A726" s="1">
        <v>42240</v>
      </c>
      <c r="B726" s="2">
        <v>197.63000500000001</v>
      </c>
      <c r="C726" s="2">
        <v>197.63000500000001</v>
      </c>
      <c r="D726" s="2">
        <v>182.39999399999999</v>
      </c>
      <c r="E726" s="2">
        <v>189.550003</v>
      </c>
      <c r="F726" s="2">
        <v>178.49380500000001</v>
      </c>
      <c r="G726">
        <v>507244300</v>
      </c>
      <c r="H726" s="2">
        <f t="shared" si="22"/>
        <v>193.59000400000002</v>
      </c>
      <c r="I726">
        <f t="shared" si="23"/>
        <v>-3.0498780472508983E-2</v>
      </c>
    </row>
    <row r="727" spans="1:9" x14ac:dyDescent="0.25">
      <c r="A727" s="1">
        <v>42237</v>
      </c>
      <c r="B727" s="2">
        <v>201.729996</v>
      </c>
      <c r="C727" s="2">
        <v>203.94000199999999</v>
      </c>
      <c r="D727" s="2">
        <v>197.520004</v>
      </c>
      <c r="E727" s="2">
        <v>197.63000500000001</v>
      </c>
      <c r="F727" s="2">
        <v>186.102509</v>
      </c>
      <c r="G727">
        <v>346588500</v>
      </c>
      <c r="H727" s="2">
        <f t="shared" si="22"/>
        <v>199.68000050000001</v>
      </c>
      <c r="I727">
        <f t="shared" si="23"/>
        <v>-2.7185007482826831E-2</v>
      </c>
    </row>
    <row r="728" spans="1:9" x14ac:dyDescent="0.25">
      <c r="A728" s="1">
        <v>42236</v>
      </c>
      <c r="B728" s="2">
        <v>206.509995</v>
      </c>
      <c r="C728" s="2">
        <v>208.28999300000001</v>
      </c>
      <c r="D728" s="2">
        <v>203.89999399999999</v>
      </c>
      <c r="E728" s="2">
        <v>204.009995</v>
      </c>
      <c r="F728" s="2">
        <v>192.11033599999999</v>
      </c>
      <c r="G728">
        <v>194327900</v>
      </c>
      <c r="H728" s="2">
        <f t="shared" si="22"/>
        <v>205.259995</v>
      </c>
      <c r="I728">
        <f t="shared" si="23"/>
        <v>-1.6412308220671228E-2</v>
      </c>
    </row>
    <row r="729" spans="1:9" x14ac:dyDescent="0.25">
      <c r="A729" s="1">
        <v>42235</v>
      </c>
      <c r="B729" s="2">
        <v>209.08999600000001</v>
      </c>
      <c r="C729" s="2">
        <v>210.009995</v>
      </c>
      <c r="D729" s="2">
        <v>207.35000600000001</v>
      </c>
      <c r="E729" s="2">
        <v>208.279999</v>
      </c>
      <c r="F729" s="2">
        <v>196.13128699999999</v>
      </c>
      <c r="G729">
        <v>172946000</v>
      </c>
      <c r="H729" s="2">
        <f t="shared" si="22"/>
        <v>208.68499750000001</v>
      </c>
      <c r="I729">
        <f t="shared" si="23"/>
        <v>-6.7112332052993951E-3</v>
      </c>
    </row>
    <row r="730" spans="1:9" x14ac:dyDescent="0.25">
      <c r="A730" s="1">
        <v>42234</v>
      </c>
      <c r="B730" s="2">
        <v>210.259995</v>
      </c>
      <c r="C730" s="2">
        <v>210.679993</v>
      </c>
      <c r="D730" s="2">
        <v>209.699997</v>
      </c>
      <c r="E730" s="2">
        <v>209.929993</v>
      </c>
      <c r="F730" s="2">
        <v>197.68507399999999</v>
      </c>
      <c r="G730">
        <v>71692700</v>
      </c>
      <c r="H730" s="2">
        <f t="shared" si="22"/>
        <v>210.09499399999999</v>
      </c>
      <c r="I730">
        <f t="shared" si="23"/>
        <v>2.1942495027756684E-3</v>
      </c>
    </row>
    <row r="731" spans="1:9" x14ac:dyDescent="0.25">
      <c r="A731" s="1">
        <v>42233</v>
      </c>
      <c r="B731" s="2">
        <v>208.71000699999999</v>
      </c>
      <c r="C731" s="2">
        <v>210.58999600000001</v>
      </c>
      <c r="D731" s="2">
        <v>208.16000399999999</v>
      </c>
      <c r="E731" s="2">
        <v>210.55999800000001</v>
      </c>
      <c r="F731" s="2">
        <v>198.27832000000001</v>
      </c>
      <c r="G731">
        <v>79072600</v>
      </c>
      <c r="H731" s="2">
        <f t="shared" si="22"/>
        <v>209.63500249999998</v>
      </c>
      <c r="I731">
        <f t="shared" si="23"/>
        <v>3.5424759358884754E-3</v>
      </c>
    </row>
    <row r="732" spans="1:9" x14ac:dyDescent="0.25">
      <c r="A732" s="1">
        <v>42230</v>
      </c>
      <c r="B732" s="2">
        <v>208.429993</v>
      </c>
      <c r="C732" s="2">
        <v>209.509995</v>
      </c>
      <c r="D732" s="2">
        <v>208.259995</v>
      </c>
      <c r="E732" s="2">
        <v>209.36000100000001</v>
      </c>
      <c r="F732" s="2">
        <v>197.148315</v>
      </c>
      <c r="G732">
        <v>69387000</v>
      </c>
      <c r="H732" s="2">
        <f t="shared" si="22"/>
        <v>208.89499699999999</v>
      </c>
      <c r="I732">
        <f t="shared" si="23"/>
        <v>8.6242245654832752E-4</v>
      </c>
    </row>
    <row r="733" spans="1:9" x14ac:dyDescent="0.25">
      <c r="A733" s="1">
        <v>42229</v>
      </c>
      <c r="B733" s="2">
        <v>208.729996</v>
      </c>
      <c r="C733" s="2">
        <v>209.550003</v>
      </c>
      <c r="D733" s="2">
        <v>208.009995</v>
      </c>
      <c r="E733" s="2">
        <v>208.699997</v>
      </c>
      <c r="F733" s="2">
        <v>196.526794</v>
      </c>
      <c r="G733">
        <v>89383300</v>
      </c>
      <c r="H733" s="2">
        <f t="shared" si="22"/>
        <v>208.71499649999998</v>
      </c>
      <c r="I733">
        <f t="shared" si="23"/>
        <v>3.365127522931327E-3</v>
      </c>
    </row>
    <row r="734" spans="1:9" x14ac:dyDescent="0.25">
      <c r="A734" s="1">
        <v>42228</v>
      </c>
      <c r="B734" s="2">
        <v>207.11000100000001</v>
      </c>
      <c r="C734" s="2">
        <v>209.13999899999999</v>
      </c>
      <c r="D734" s="2">
        <v>205.36000100000001</v>
      </c>
      <c r="E734" s="2">
        <v>208.91999799999999</v>
      </c>
      <c r="F734" s="2">
        <v>196.73393200000001</v>
      </c>
      <c r="G734">
        <v>172123700</v>
      </c>
      <c r="H734" s="2">
        <f t="shared" si="22"/>
        <v>208.01499949999999</v>
      </c>
      <c r="I734">
        <f t="shared" si="23"/>
        <v>-3.8311567196902142E-3</v>
      </c>
    </row>
    <row r="735" spans="1:9" x14ac:dyDescent="0.25">
      <c r="A735" s="1">
        <v>42227</v>
      </c>
      <c r="B735" s="2">
        <v>208.970001</v>
      </c>
      <c r="C735" s="2">
        <v>209.470001</v>
      </c>
      <c r="D735" s="2">
        <v>207.759995</v>
      </c>
      <c r="E735" s="2">
        <v>208.66000399999999</v>
      </c>
      <c r="F735" s="2">
        <v>196.48915099999999</v>
      </c>
      <c r="G735">
        <v>117481700</v>
      </c>
      <c r="H735" s="2">
        <f t="shared" si="22"/>
        <v>208.81500249999999</v>
      </c>
      <c r="I735">
        <f t="shared" si="23"/>
        <v>-5.4297325100166752E-3</v>
      </c>
    </row>
    <row r="736" spans="1:9" x14ac:dyDescent="0.25">
      <c r="A736" s="1">
        <v>42226</v>
      </c>
      <c r="B736" s="2">
        <v>209.279999</v>
      </c>
      <c r="C736" s="2">
        <v>210.66999799999999</v>
      </c>
      <c r="D736" s="2">
        <v>209.279999</v>
      </c>
      <c r="E736" s="2">
        <v>210.63000500000001</v>
      </c>
      <c r="F736" s="2">
        <v>198.344223</v>
      </c>
      <c r="G736">
        <v>80270700</v>
      </c>
      <c r="H736" s="2">
        <f t="shared" si="22"/>
        <v>209.95500200000001</v>
      </c>
      <c r="I736">
        <f t="shared" si="23"/>
        <v>9.2049653470248644E-3</v>
      </c>
    </row>
    <row r="737" spans="1:9" x14ac:dyDescent="0.25">
      <c r="A737" s="1">
        <v>42223</v>
      </c>
      <c r="B737" s="2">
        <v>208.16000399999999</v>
      </c>
      <c r="C737" s="2">
        <v>208.33999600000001</v>
      </c>
      <c r="D737" s="2">
        <v>206.86999499999999</v>
      </c>
      <c r="E737" s="2">
        <v>207.91999799999999</v>
      </c>
      <c r="F737" s="2">
        <v>195.792282</v>
      </c>
      <c r="G737">
        <v>117858000</v>
      </c>
      <c r="H737" s="2">
        <f t="shared" si="22"/>
        <v>208.04000099999999</v>
      </c>
      <c r="I737">
        <f t="shared" si="23"/>
        <v>-6.1150320230151014E-3</v>
      </c>
    </row>
    <row r="738" spans="1:9" x14ac:dyDescent="0.25">
      <c r="A738" s="1">
        <v>42222</v>
      </c>
      <c r="B738" s="2">
        <v>210.28999300000001</v>
      </c>
      <c r="C738" s="2">
        <v>210.41999799999999</v>
      </c>
      <c r="D738" s="2">
        <v>207.64999399999999</v>
      </c>
      <c r="E738" s="2">
        <v>208.35000600000001</v>
      </c>
      <c r="F738" s="2">
        <v>196.19721999999999</v>
      </c>
      <c r="G738">
        <v>116030800</v>
      </c>
      <c r="H738" s="2">
        <f t="shared" si="22"/>
        <v>209.31999949999999</v>
      </c>
      <c r="I738">
        <f t="shared" si="23"/>
        <v>-4.5416810994530297E-3</v>
      </c>
    </row>
    <row r="739" spans="1:9" x14ac:dyDescent="0.25">
      <c r="A739" s="1">
        <v>42221</v>
      </c>
      <c r="B739" s="2">
        <v>210.449997</v>
      </c>
      <c r="C739" s="2">
        <v>211.30999800000001</v>
      </c>
      <c r="D739" s="2">
        <v>209.729996</v>
      </c>
      <c r="E739" s="2">
        <v>210.10000600000001</v>
      </c>
      <c r="F739" s="2">
        <v>197.845169</v>
      </c>
      <c r="G739">
        <v>85786800</v>
      </c>
      <c r="H739" s="2">
        <f t="shared" si="22"/>
        <v>210.2750015</v>
      </c>
      <c r="I739">
        <f t="shared" si="23"/>
        <v>3.6513746011993076E-3</v>
      </c>
    </row>
    <row r="740" spans="1:9" x14ac:dyDescent="0.25">
      <c r="A740" s="1">
        <v>42220</v>
      </c>
      <c r="B740" s="2">
        <v>209.699997</v>
      </c>
      <c r="C740" s="2">
        <v>210.25</v>
      </c>
      <c r="D740" s="2">
        <v>208.800003</v>
      </c>
      <c r="E740" s="2">
        <v>209.320007</v>
      </c>
      <c r="F740" s="2">
        <v>197.11064099999999</v>
      </c>
      <c r="G740">
        <v>81820800</v>
      </c>
      <c r="H740" s="2">
        <f t="shared" si="22"/>
        <v>209.51000199999999</v>
      </c>
      <c r="I740">
        <f t="shared" si="23"/>
        <v>-2.7844522517115155E-3</v>
      </c>
    </row>
    <row r="741" spans="1:9" x14ac:dyDescent="0.25">
      <c r="A741" s="1">
        <v>42219</v>
      </c>
      <c r="B741" s="2">
        <v>210.46000699999999</v>
      </c>
      <c r="C741" s="2">
        <v>210.529999</v>
      </c>
      <c r="D741" s="2">
        <v>208.64999399999999</v>
      </c>
      <c r="E741" s="2">
        <v>209.729996</v>
      </c>
      <c r="F741" s="2">
        <v>197.496735</v>
      </c>
      <c r="G741">
        <v>113965700</v>
      </c>
      <c r="H741" s="2">
        <f t="shared" si="22"/>
        <v>210.0950015</v>
      </c>
      <c r="I741">
        <f t="shared" si="23"/>
        <v>-3.9822505034993703E-3</v>
      </c>
    </row>
    <row r="742" spans="1:9" x14ac:dyDescent="0.25">
      <c r="A742" s="1">
        <v>42216</v>
      </c>
      <c r="B742" s="2">
        <v>211.41999799999999</v>
      </c>
      <c r="C742" s="2">
        <v>211.449997</v>
      </c>
      <c r="D742" s="2">
        <v>210.16000399999999</v>
      </c>
      <c r="E742" s="2">
        <v>210.449997</v>
      </c>
      <c r="F742" s="2">
        <v>198.174744</v>
      </c>
      <c r="G742">
        <v>103266900</v>
      </c>
      <c r="H742" s="2">
        <f t="shared" si="22"/>
        <v>210.93499750000001</v>
      </c>
      <c r="I742">
        <f t="shared" si="23"/>
        <v>2.1140766229872771E-3</v>
      </c>
    </row>
    <row r="743" spans="1:9" x14ac:dyDescent="0.25">
      <c r="A743" s="1">
        <v>42215</v>
      </c>
      <c r="B743" s="2">
        <v>210.16000399999999</v>
      </c>
      <c r="C743" s="2">
        <v>211.020004</v>
      </c>
      <c r="D743" s="2">
        <v>209.41999799999999</v>
      </c>
      <c r="E743" s="2">
        <v>210.820007</v>
      </c>
      <c r="F743" s="2">
        <v>198.52316300000001</v>
      </c>
      <c r="G743">
        <v>91304400</v>
      </c>
      <c r="H743" s="2">
        <f t="shared" si="22"/>
        <v>210.4900055</v>
      </c>
      <c r="I743">
        <f t="shared" si="23"/>
        <v>1.7370874479476273E-3</v>
      </c>
    </row>
    <row r="744" spans="1:9" x14ac:dyDescent="0.25">
      <c r="A744" s="1">
        <v>42214</v>
      </c>
      <c r="B744" s="2">
        <v>209.479996</v>
      </c>
      <c r="C744" s="2">
        <v>211.03999300000001</v>
      </c>
      <c r="D744" s="2">
        <v>209.30999800000001</v>
      </c>
      <c r="E744" s="2">
        <v>210.770004</v>
      </c>
      <c r="F744" s="2">
        <v>198.476089</v>
      </c>
      <c r="G744">
        <v>105791300</v>
      </c>
      <c r="H744" s="2">
        <f t="shared" si="22"/>
        <v>210.125</v>
      </c>
      <c r="I744">
        <f t="shared" si="23"/>
        <v>7.5521675089174345E-3</v>
      </c>
    </row>
    <row r="745" spans="1:9" x14ac:dyDescent="0.25">
      <c r="A745" s="1">
        <v>42213</v>
      </c>
      <c r="B745" s="2">
        <v>207.78999300000001</v>
      </c>
      <c r="C745" s="2">
        <v>209.5</v>
      </c>
      <c r="D745" s="2">
        <v>206.800003</v>
      </c>
      <c r="E745" s="2">
        <v>209.30999800000001</v>
      </c>
      <c r="F745" s="2">
        <v>197.10122699999999</v>
      </c>
      <c r="G745">
        <v>123544800</v>
      </c>
      <c r="H745" s="2">
        <f t="shared" si="22"/>
        <v>208.54999550000002</v>
      </c>
      <c r="I745">
        <f t="shared" si="23"/>
        <v>5.6902781780119064E-3</v>
      </c>
    </row>
    <row r="746" spans="1:9" x14ac:dyDescent="0.25">
      <c r="A746" s="1">
        <v>42212</v>
      </c>
      <c r="B746" s="2">
        <v>208</v>
      </c>
      <c r="C746" s="2">
        <v>208</v>
      </c>
      <c r="D746" s="2">
        <v>206.259995</v>
      </c>
      <c r="E746" s="2">
        <v>206.740005</v>
      </c>
      <c r="F746" s="2">
        <v>194.68112199999999</v>
      </c>
      <c r="G746">
        <v>132361100</v>
      </c>
      <c r="H746" s="2">
        <f t="shared" si="22"/>
        <v>207.3700025</v>
      </c>
      <c r="I746">
        <f t="shared" si="23"/>
        <v>-8.3684008180900816E-3</v>
      </c>
    </row>
    <row r="747" spans="1:9" x14ac:dyDescent="0.25">
      <c r="A747" s="1">
        <v>42209</v>
      </c>
      <c r="B747" s="2">
        <v>210.300003</v>
      </c>
      <c r="C747" s="2">
        <v>210.36999499999999</v>
      </c>
      <c r="D747" s="2">
        <v>207.60000600000001</v>
      </c>
      <c r="E747" s="2">
        <v>207.94000199999999</v>
      </c>
      <c r="F747" s="2">
        <v>195.81114199999999</v>
      </c>
      <c r="G747">
        <v>117755000</v>
      </c>
      <c r="H747" s="2">
        <f t="shared" si="22"/>
        <v>209.1200025</v>
      </c>
      <c r="I747">
        <f t="shared" si="23"/>
        <v>-8.1343064867516798E-3</v>
      </c>
    </row>
    <row r="748" spans="1:9" x14ac:dyDescent="0.25">
      <c r="A748" s="1">
        <v>42208</v>
      </c>
      <c r="B748" s="2">
        <v>211.529999</v>
      </c>
      <c r="C748" s="2">
        <v>211.64999399999999</v>
      </c>
      <c r="D748" s="2">
        <v>209.75</v>
      </c>
      <c r="E748" s="2">
        <v>210.13999899999999</v>
      </c>
      <c r="F748" s="2">
        <v>197.88279700000001</v>
      </c>
      <c r="G748">
        <v>90509100</v>
      </c>
      <c r="H748" s="2">
        <f t="shared" si="22"/>
        <v>210.83499899999998</v>
      </c>
      <c r="I748">
        <f t="shared" si="23"/>
        <v>-1.3026100569290475E-3</v>
      </c>
    </row>
    <row r="749" spans="1:9" x14ac:dyDescent="0.25">
      <c r="A749" s="1">
        <v>42207</v>
      </c>
      <c r="B749" s="2">
        <v>210.929993</v>
      </c>
      <c r="C749" s="2">
        <v>211.770004</v>
      </c>
      <c r="D749" s="2">
        <v>210.88999899999999</v>
      </c>
      <c r="E749" s="2">
        <v>211.28999300000001</v>
      </c>
      <c r="F749" s="2">
        <v>198.96572900000001</v>
      </c>
      <c r="G749">
        <v>88667900</v>
      </c>
      <c r="H749" s="2">
        <f t="shared" si="22"/>
        <v>211.109993</v>
      </c>
      <c r="I749">
        <f t="shared" si="23"/>
        <v>-4.6441501584897505E-3</v>
      </c>
    </row>
    <row r="750" spans="1:9" x14ac:dyDescent="0.25">
      <c r="A750" s="1">
        <v>42206</v>
      </c>
      <c r="B750" s="2">
        <v>212.429993</v>
      </c>
      <c r="C750" s="2">
        <v>212.740005</v>
      </c>
      <c r="D750" s="2">
        <v>211.38999899999999</v>
      </c>
      <c r="E750" s="2">
        <v>211.759995</v>
      </c>
      <c r="F750" s="2">
        <v>199.40832499999999</v>
      </c>
      <c r="G750">
        <v>77965000</v>
      </c>
      <c r="H750" s="2">
        <f t="shared" si="22"/>
        <v>212.09499399999999</v>
      </c>
      <c r="I750">
        <f t="shared" si="23"/>
        <v>-2.774072016997922E-3</v>
      </c>
    </row>
    <row r="751" spans="1:9" x14ac:dyDescent="0.25">
      <c r="A751" s="1">
        <v>42205</v>
      </c>
      <c r="B751" s="2">
        <v>212.75</v>
      </c>
      <c r="C751" s="2">
        <v>213.179993</v>
      </c>
      <c r="D751" s="2">
        <v>212.21000699999999</v>
      </c>
      <c r="E751" s="2">
        <v>212.61999499999999</v>
      </c>
      <c r="F751" s="2">
        <v>200.218155</v>
      </c>
      <c r="G751">
        <v>65523100</v>
      </c>
      <c r="H751" s="2">
        <f t="shared" si="22"/>
        <v>212.68499750000001</v>
      </c>
      <c r="I751">
        <f t="shared" si="23"/>
        <v>1.4361074691982671E-3</v>
      </c>
    </row>
    <row r="752" spans="1:9" x14ac:dyDescent="0.25">
      <c r="A752" s="1">
        <v>42202</v>
      </c>
      <c r="B752" s="2">
        <v>212.28999300000001</v>
      </c>
      <c r="C752" s="2">
        <v>212.550003</v>
      </c>
      <c r="D752" s="2">
        <v>211.800003</v>
      </c>
      <c r="E752" s="2">
        <v>212.470001</v>
      </c>
      <c r="F752" s="2">
        <v>200.07690400000001</v>
      </c>
      <c r="G752">
        <v>89030000</v>
      </c>
      <c r="H752" s="2">
        <f t="shared" si="22"/>
        <v>212.379997</v>
      </c>
      <c r="I752">
        <f t="shared" si="23"/>
        <v>1.4617697021308692E-3</v>
      </c>
    </row>
    <row r="753" spans="1:9" x14ac:dyDescent="0.25">
      <c r="A753" s="1">
        <v>42201</v>
      </c>
      <c r="B753" s="2">
        <v>211.86999499999999</v>
      </c>
      <c r="C753" s="2">
        <v>212.300003</v>
      </c>
      <c r="D753" s="2">
        <v>211.58000200000001</v>
      </c>
      <c r="E753" s="2">
        <v>212.270004</v>
      </c>
      <c r="F753" s="2">
        <v>199.88857999999999</v>
      </c>
      <c r="G753">
        <v>106683300</v>
      </c>
      <c r="H753" s="2">
        <f t="shared" si="22"/>
        <v>212.06999949999999</v>
      </c>
      <c r="I753">
        <f t="shared" si="23"/>
        <v>6.5976789287124993E-3</v>
      </c>
    </row>
    <row r="754" spans="1:9" x14ac:dyDescent="0.25">
      <c r="A754" s="1">
        <v>42200</v>
      </c>
      <c r="B754" s="2">
        <v>210.729996</v>
      </c>
      <c r="C754" s="2">
        <v>211.279999</v>
      </c>
      <c r="D754" s="2">
        <v>210.03999300000001</v>
      </c>
      <c r="E754" s="2">
        <v>210.63000500000001</v>
      </c>
      <c r="F754" s="2">
        <v>198.344223</v>
      </c>
      <c r="G754">
        <v>97914100</v>
      </c>
      <c r="H754" s="2">
        <f t="shared" si="22"/>
        <v>210.68000050000001</v>
      </c>
      <c r="I754">
        <f t="shared" si="23"/>
        <v>2.1881814185702019E-3</v>
      </c>
    </row>
    <row r="755" spans="1:9" x14ac:dyDescent="0.25">
      <c r="A755" s="1">
        <v>42199</v>
      </c>
      <c r="B755" s="2">
        <v>209.720001</v>
      </c>
      <c r="C755" s="2">
        <v>211.050003</v>
      </c>
      <c r="D755" s="2">
        <v>209.64999399999999</v>
      </c>
      <c r="E755" s="2">
        <v>210.720001</v>
      </c>
      <c r="F755" s="2">
        <v>198.429001</v>
      </c>
      <c r="G755">
        <v>81709600</v>
      </c>
      <c r="H755" s="2">
        <f t="shared" si="22"/>
        <v>210.220001</v>
      </c>
      <c r="I755">
        <f t="shared" si="23"/>
        <v>4.0358256716417733E-3</v>
      </c>
    </row>
    <row r="756" spans="1:9" x14ac:dyDescent="0.25">
      <c r="A756" s="1">
        <v>42198</v>
      </c>
      <c r="B756" s="2">
        <v>208.990005</v>
      </c>
      <c r="C756" s="2">
        <v>209.89999399999999</v>
      </c>
      <c r="D756" s="2">
        <v>208.94000199999999</v>
      </c>
      <c r="E756" s="2">
        <v>209.759995</v>
      </c>
      <c r="F756" s="2">
        <v>197.524979</v>
      </c>
      <c r="G756">
        <v>106069400</v>
      </c>
      <c r="H756" s="2">
        <f t="shared" si="22"/>
        <v>209.375</v>
      </c>
      <c r="I756">
        <f t="shared" si="23"/>
        <v>9.5957063084426541E-3</v>
      </c>
    </row>
    <row r="757" spans="1:9" x14ac:dyDescent="0.25">
      <c r="A757" s="1">
        <v>42195</v>
      </c>
      <c r="B757" s="2">
        <v>207.28999300000001</v>
      </c>
      <c r="C757" s="2">
        <v>207.979996</v>
      </c>
      <c r="D757" s="2">
        <v>204.949997</v>
      </c>
      <c r="E757" s="2">
        <v>207.479996</v>
      </c>
      <c r="F757" s="2">
        <v>195.37796</v>
      </c>
      <c r="G757">
        <v>129456900</v>
      </c>
      <c r="H757" s="2">
        <f t="shared" si="22"/>
        <v>207.3849945</v>
      </c>
      <c r="I757">
        <f t="shared" si="23"/>
        <v>7.1143964366199323E-3</v>
      </c>
    </row>
    <row r="758" spans="1:9" x14ac:dyDescent="0.25">
      <c r="A758" s="1">
        <v>42194</v>
      </c>
      <c r="B758" s="2">
        <v>207.03999300000001</v>
      </c>
      <c r="C758" s="2">
        <v>207.35000600000001</v>
      </c>
      <c r="D758" s="2">
        <v>204.770004</v>
      </c>
      <c r="E758" s="2">
        <v>204.800003</v>
      </c>
      <c r="F758" s="2">
        <v>192.85427899999999</v>
      </c>
      <c r="G758">
        <v>144113100</v>
      </c>
      <c r="H758" s="2">
        <f t="shared" si="22"/>
        <v>205.91999800000002</v>
      </c>
      <c r="I758">
        <f t="shared" si="23"/>
        <v>2.1657111728852155E-3</v>
      </c>
    </row>
    <row r="759" spans="1:9" x14ac:dyDescent="0.25">
      <c r="A759" s="1">
        <v>42193</v>
      </c>
      <c r="B759" s="2">
        <v>206.41999799999999</v>
      </c>
      <c r="C759" s="2">
        <v>206.759995</v>
      </c>
      <c r="D759" s="2">
        <v>204.25</v>
      </c>
      <c r="E759" s="2">
        <v>204.529999</v>
      </c>
      <c r="F759" s="2">
        <v>192.600021</v>
      </c>
      <c r="G759">
        <v>164020100</v>
      </c>
      <c r="H759" s="2">
        <f t="shared" si="22"/>
        <v>205.4749985</v>
      </c>
      <c r="I759">
        <f t="shared" si="23"/>
        <v>-9.6874592877198521E-3</v>
      </c>
    </row>
    <row r="760" spans="1:9" x14ac:dyDescent="0.25">
      <c r="A760" s="1">
        <v>42192</v>
      </c>
      <c r="B760" s="2">
        <v>206.96000699999999</v>
      </c>
      <c r="C760" s="2">
        <v>208.16999799999999</v>
      </c>
      <c r="D760" s="2">
        <v>204.11000100000001</v>
      </c>
      <c r="E760" s="2">
        <v>208.009995</v>
      </c>
      <c r="F760" s="2">
        <v>195.87704500000001</v>
      </c>
      <c r="G760">
        <v>173820200</v>
      </c>
      <c r="H760" s="2">
        <f t="shared" si="22"/>
        <v>207.48500100000001</v>
      </c>
      <c r="I760">
        <f t="shared" si="23"/>
        <v>6.1342255545814624E-3</v>
      </c>
    </row>
    <row r="761" spans="1:9" x14ac:dyDescent="0.25">
      <c r="A761" s="1">
        <v>42191</v>
      </c>
      <c r="B761" s="2">
        <v>205.770004</v>
      </c>
      <c r="C761" s="2">
        <v>207.64999399999999</v>
      </c>
      <c r="D761" s="2">
        <v>205.529999</v>
      </c>
      <c r="E761" s="2">
        <v>206.66999799999999</v>
      </c>
      <c r="F761" s="2">
        <v>194.615219</v>
      </c>
      <c r="G761">
        <v>117975400</v>
      </c>
      <c r="H761" s="2">
        <f t="shared" si="22"/>
        <v>206.220001</v>
      </c>
      <c r="I761">
        <f t="shared" si="23"/>
        <v>-7.1017884411636702E-3</v>
      </c>
    </row>
    <row r="762" spans="1:9" x14ac:dyDescent="0.25">
      <c r="A762" s="1">
        <v>42187</v>
      </c>
      <c r="B762" s="2">
        <v>208.070007</v>
      </c>
      <c r="C762" s="2">
        <v>208.270004</v>
      </c>
      <c r="D762" s="2">
        <v>206.80999800000001</v>
      </c>
      <c r="E762" s="2">
        <v>207.320007</v>
      </c>
      <c r="F762" s="2">
        <v>195.227341</v>
      </c>
      <c r="G762">
        <v>104373700</v>
      </c>
      <c r="H762" s="2">
        <f t="shared" si="22"/>
        <v>207.695007</v>
      </c>
      <c r="I762">
        <f t="shared" si="23"/>
        <v>2.1673729677291638E-4</v>
      </c>
    </row>
    <row r="763" spans="1:9" x14ac:dyDescent="0.25">
      <c r="A763" s="1">
        <v>42186</v>
      </c>
      <c r="B763" s="2">
        <v>207.729996</v>
      </c>
      <c r="C763" s="2">
        <v>208.029999</v>
      </c>
      <c r="D763" s="2">
        <v>206.55999800000001</v>
      </c>
      <c r="E763" s="2">
        <v>207.570007</v>
      </c>
      <c r="F763" s="2">
        <v>195.46272300000001</v>
      </c>
      <c r="G763">
        <v>135979900</v>
      </c>
      <c r="H763" s="2">
        <f t="shared" si="22"/>
        <v>207.6500015</v>
      </c>
      <c r="I763">
        <f t="shared" si="23"/>
        <v>5.2039429534640426E-3</v>
      </c>
    </row>
    <row r="764" spans="1:9" x14ac:dyDescent="0.25">
      <c r="A764" s="1">
        <v>42185</v>
      </c>
      <c r="B764" s="2">
        <v>207.259995</v>
      </c>
      <c r="C764" s="2">
        <v>207.320007</v>
      </c>
      <c r="D764" s="2">
        <v>205.279999</v>
      </c>
      <c r="E764" s="2">
        <v>205.88999899999999</v>
      </c>
      <c r="F764" s="2">
        <v>193.880707</v>
      </c>
      <c r="G764">
        <v>182925100</v>
      </c>
      <c r="H764" s="2">
        <f t="shared" si="22"/>
        <v>206.574997</v>
      </c>
      <c r="I764">
        <f t="shared" si="23"/>
        <v>-8.9478138039479063E-4</v>
      </c>
    </row>
    <row r="765" spans="1:9" x14ac:dyDescent="0.25">
      <c r="A765" s="1">
        <v>42184</v>
      </c>
      <c r="B765" s="2">
        <v>208.050003</v>
      </c>
      <c r="C765" s="2">
        <v>209.83000200000001</v>
      </c>
      <c r="D765" s="2">
        <v>205.33000200000001</v>
      </c>
      <c r="E765" s="2">
        <v>205.470001</v>
      </c>
      <c r="F765" s="2">
        <v>193.48521400000001</v>
      </c>
      <c r="G765">
        <v>202621300</v>
      </c>
      <c r="H765" s="2">
        <f t="shared" si="22"/>
        <v>206.76000199999999</v>
      </c>
      <c r="I765">
        <f t="shared" si="23"/>
        <v>-1.5873731422353009E-2</v>
      </c>
    </row>
    <row r="766" spans="1:9" x14ac:dyDescent="0.25">
      <c r="A766" s="1">
        <v>42181</v>
      </c>
      <c r="B766" s="2">
        <v>210.28999300000001</v>
      </c>
      <c r="C766" s="2">
        <v>210.58000200000001</v>
      </c>
      <c r="D766" s="2">
        <v>209.16000399999999</v>
      </c>
      <c r="E766" s="2">
        <v>209.89999399999999</v>
      </c>
      <c r="F766" s="2">
        <v>197.65681499999999</v>
      </c>
      <c r="G766">
        <v>104174800</v>
      </c>
      <c r="H766" s="2">
        <f t="shared" si="22"/>
        <v>210.09499349999999</v>
      </c>
      <c r="I766">
        <f t="shared" si="23"/>
        <v>-1.7580618771187006E-3</v>
      </c>
    </row>
    <row r="767" spans="1:9" x14ac:dyDescent="0.25">
      <c r="A767" s="1">
        <v>42180</v>
      </c>
      <c r="B767" s="2">
        <v>211.10000600000001</v>
      </c>
      <c r="C767" s="2">
        <v>211.25</v>
      </c>
      <c r="D767" s="2">
        <v>209.770004</v>
      </c>
      <c r="E767" s="2">
        <v>209.83000200000001</v>
      </c>
      <c r="F767" s="2">
        <v>197.590881</v>
      </c>
      <c r="G767">
        <v>97107400</v>
      </c>
      <c r="H767" s="2">
        <f t="shared" si="22"/>
        <v>210.46500400000002</v>
      </c>
      <c r="I767">
        <f t="shared" si="23"/>
        <v>-3.0788622606528048E-3</v>
      </c>
    </row>
    <row r="768" spans="1:9" x14ac:dyDescent="0.25">
      <c r="A768" s="1">
        <v>42179</v>
      </c>
      <c r="B768" s="2">
        <v>211.720001</v>
      </c>
      <c r="C768" s="2">
        <v>212.16999799999999</v>
      </c>
      <c r="D768" s="2">
        <v>210.470001</v>
      </c>
      <c r="E768" s="2">
        <v>210.509995</v>
      </c>
      <c r="F768" s="2">
        <v>198.231247</v>
      </c>
      <c r="G768">
        <v>92307300</v>
      </c>
      <c r="H768" s="2">
        <f t="shared" si="22"/>
        <v>211.11499800000001</v>
      </c>
      <c r="I768">
        <f t="shared" si="23"/>
        <v>-4.6205850933751253E-3</v>
      </c>
    </row>
    <row r="769" spans="1:9" x14ac:dyDescent="0.25">
      <c r="A769" s="1">
        <v>42178</v>
      </c>
      <c r="B769" s="2">
        <v>212.13999899999999</v>
      </c>
      <c r="C769" s="2">
        <v>212.44000199999999</v>
      </c>
      <c r="D769" s="2">
        <v>211.570007</v>
      </c>
      <c r="E769" s="2">
        <v>212.050003</v>
      </c>
      <c r="F769" s="2">
        <v>199.68142700000001</v>
      </c>
      <c r="G769">
        <v>68476800</v>
      </c>
      <c r="H769" s="2">
        <f t="shared" si="22"/>
        <v>212.095001</v>
      </c>
      <c r="I769">
        <f t="shared" si="23"/>
        <v>9.2024303265530127E-4</v>
      </c>
    </row>
    <row r="770" spans="1:9" x14ac:dyDescent="0.25">
      <c r="A770" s="1">
        <v>42177</v>
      </c>
      <c r="B770" s="2">
        <v>211.91000399999999</v>
      </c>
      <c r="C770" s="2">
        <v>212.58999600000001</v>
      </c>
      <c r="D770" s="2">
        <v>211.63999899999999</v>
      </c>
      <c r="E770" s="2">
        <v>211.88999899999999</v>
      </c>
      <c r="F770" s="2">
        <v>199.53071600000001</v>
      </c>
      <c r="G770">
        <v>70696000</v>
      </c>
      <c r="H770" s="2">
        <f t="shared" ref="H770:H833" si="24">AVERAGE(B770,E770)</f>
        <v>211.90000149999997</v>
      </c>
      <c r="I770">
        <f t="shared" si="23"/>
        <v>3.6232694292363432E-3</v>
      </c>
    </row>
    <row r="771" spans="1:9" x14ac:dyDescent="0.25">
      <c r="A771" s="1">
        <v>42174</v>
      </c>
      <c r="B771" s="2">
        <v>211.46000699999999</v>
      </c>
      <c r="C771" s="2">
        <v>211.550003</v>
      </c>
      <c r="D771" s="2">
        <v>210.36000100000001</v>
      </c>
      <c r="E771" s="2">
        <v>210.80999800000001</v>
      </c>
      <c r="F771" s="2">
        <v>198.513733</v>
      </c>
      <c r="G771">
        <v>130478700</v>
      </c>
      <c r="H771" s="2">
        <f t="shared" si="24"/>
        <v>211.13500249999998</v>
      </c>
      <c r="I771">
        <f t="shared" ref="I771:I834" si="25">(H771-H772)/H772</f>
        <v>-4.1271637643605997E-3</v>
      </c>
    </row>
    <row r="772" spans="1:9" x14ac:dyDescent="0.25">
      <c r="A772" s="1">
        <v>42173</v>
      </c>
      <c r="B772" s="2">
        <v>211.30999800000001</v>
      </c>
      <c r="C772" s="2">
        <v>213.33999600000001</v>
      </c>
      <c r="D772" s="2">
        <v>210.63000500000001</v>
      </c>
      <c r="E772" s="2">
        <v>212.71000699999999</v>
      </c>
      <c r="F772" s="2">
        <v>199.33290099999999</v>
      </c>
      <c r="G772">
        <v>165867900</v>
      </c>
      <c r="H772" s="2">
        <f t="shared" si="24"/>
        <v>212.01000249999998</v>
      </c>
      <c r="I772">
        <f t="shared" si="25"/>
        <v>6.7429912482640962E-3</v>
      </c>
    </row>
    <row r="773" spans="1:9" x14ac:dyDescent="0.25">
      <c r="A773" s="1">
        <v>42172</v>
      </c>
      <c r="B773" s="2">
        <v>210.58999600000001</v>
      </c>
      <c r="C773" s="2">
        <v>211.320007</v>
      </c>
      <c r="D773" s="2">
        <v>209.36000100000001</v>
      </c>
      <c r="E773" s="2">
        <v>210.58999600000001</v>
      </c>
      <c r="F773" s="2">
        <v>197.346237</v>
      </c>
      <c r="G773">
        <v>126708600</v>
      </c>
      <c r="H773" s="2">
        <f t="shared" si="24"/>
        <v>210.58999600000001</v>
      </c>
      <c r="I773">
        <f t="shared" si="25"/>
        <v>4.7712176950202379E-3</v>
      </c>
    </row>
    <row r="774" spans="1:9" x14ac:dyDescent="0.25">
      <c r="A774" s="1">
        <v>42171</v>
      </c>
      <c r="B774" s="2">
        <v>208.929993</v>
      </c>
      <c r="C774" s="2">
        <v>210.35000600000001</v>
      </c>
      <c r="D774" s="2">
        <v>208.720001</v>
      </c>
      <c r="E774" s="2">
        <v>210.25</v>
      </c>
      <c r="F774" s="2">
        <v>197.02763400000001</v>
      </c>
      <c r="G774">
        <v>85308200</v>
      </c>
      <c r="H774" s="2">
        <f t="shared" si="24"/>
        <v>209.58999649999998</v>
      </c>
      <c r="I774">
        <f t="shared" si="25"/>
        <v>3.4470914510569108E-3</v>
      </c>
    </row>
    <row r="775" spans="1:9" x14ac:dyDescent="0.25">
      <c r="A775" s="1">
        <v>42170</v>
      </c>
      <c r="B775" s="2">
        <v>208.63999899999999</v>
      </c>
      <c r="C775" s="2">
        <v>209.449997</v>
      </c>
      <c r="D775" s="2">
        <v>207.78999300000001</v>
      </c>
      <c r="E775" s="2">
        <v>209.10000600000001</v>
      </c>
      <c r="F775" s="2">
        <v>195.94996599999999</v>
      </c>
      <c r="G775">
        <v>124384200</v>
      </c>
      <c r="H775" s="2">
        <f t="shared" si="24"/>
        <v>208.8700025</v>
      </c>
      <c r="I775">
        <f t="shared" si="25"/>
        <v>-6.7289322914887385E-3</v>
      </c>
    </row>
    <row r="776" spans="1:9" x14ac:dyDescent="0.25">
      <c r="A776" s="1">
        <v>42167</v>
      </c>
      <c r="B776" s="2">
        <v>210.63999899999999</v>
      </c>
      <c r="C776" s="2">
        <v>211.479996</v>
      </c>
      <c r="D776" s="2">
        <v>209.679993</v>
      </c>
      <c r="E776" s="2">
        <v>209.929993</v>
      </c>
      <c r="F776" s="2">
        <v>196.72778299999999</v>
      </c>
      <c r="G776">
        <v>135382400</v>
      </c>
      <c r="H776" s="2">
        <f t="shared" si="24"/>
        <v>210.28499599999998</v>
      </c>
      <c r="I776">
        <f t="shared" si="25"/>
        <v>-6.0501454883877745E-3</v>
      </c>
    </row>
    <row r="777" spans="1:9" x14ac:dyDescent="0.25">
      <c r="A777" s="1">
        <v>42166</v>
      </c>
      <c r="B777" s="2">
        <v>211.479996</v>
      </c>
      <c r="C777" s="2">
        <v>212.08999600000001</v>
      </c>
      <c r="D777" s="2">
        <v>211.199997</v>
      </c>
      <c r="E777" s="2">
        <v>211.64999399999999</v>
      </c>
      <c r="F777" s="2">
        <v>198.33959999999999</v>
      </c>
      <c r="G777">
        <v>73876400</v>
      </c>
      <c r="H777" s="2">
        <f t="shared" si="24"/>
        <v>211.56499500000001</v>
      </c>
      <c r="I777">
        <f t="shared" si="25"/>
        <v>6.6614041031504614E-3</v>
      </c>
    </row>
    <row r="778" spans="1:9" x14ac:dyDescent="0.25">
      <c r="A778" s="1">
        <v>42165</v>
      </c>
      <c r="B778" s="2">
        <v>209.36999499999999</v>
      </c>
      <c r="C778" s="2">
        <v>211.41000399999999</v>
      </c>
      <c r="D778" s="2">
        <v>209.300003</v>
      </c>
      <c r="E778" s="2">
        <v>210.96000699999999</v>
      </c>
      <c r="F778" s="2">
        <v>197.69297800000001</v>
      </c>
      <c r="G778">
        <v>134551300</v>
      </c>
      <c r="H778" s="2">
        <f t="shared" si="24"/>
        <v>210.16500099999999</v>
      </c>
      <c r="I778">
        <f t="shared" si="25"/>
        <v>8.2274119677727478E-3</v>
      </c>
    </row>
    <row r="779" spans="1:9" x14ac:dyDescent="0.25">
      <c r="A779" s="1">
        <v>42164</v>
      </c>
      <c r="B779" s="2">
        <v>208.449997</v>
      </c>
      <c r="C779" s="2">
        <v>209.10000600000001</v>
      </c>
      <c r="D779" s="2">
        <v>207.69000199999999</v>
      </c>
      <c r="E779" s="2">
        <v>208.449997</v>
      </c>
      <c r="F779" s="2">
        <v>195.340836</v>
      </c>
      <c r="G779">
        <v>105034700</v>
      </c>
      <c r="H779" s="2">
        <f t="shared" si="24"/>
        <v>208.449997</v>
      </c>
      <c r="I779">
        <f t="shared" si="25"/>
        <v>-2.7747285277810512E-3</v>
      </c>
    </row>
    <row r="780" spans="1:9" x14ac:dyDescent="0.25">
      <c r="A780" s="1">
        <v>42163</v>
      </c>
      <c r="B780" s="2">
        <v>209.63999899999999</v>
      </c>
      <c r="C780" s="2">
        <v>209.820007</v>
      </c>
      <c r="D780" s="2">
        <v>208.38999899999999</v>
      </c>
      <c r="E780" s="2">
        <v>208.41999799999999</v>
      </c>
      <c r="F780" s="2">
        <v>195.31269800000001</v>
      </c>
      <c r="G780">
        <v>85339800</v>
      </c>
      <c r="H780" s="2">
        <f t="shared" si="24"/>
        <v>209.02999849999998</v>
      </c>
      <c r="I780">
        <f t="shared" si="25"/>
        <v>-3.9550271515416098E-3</v>
      </c>
    </row>
    <row r="781" spans="1:9" x14ac:dyDescent="0.25">
      <c r="A781" s="1">
        <v>42160</v>
      </c>
      <c r="B781" s="2">
        <v>209.949997</v>
      </c>
      <c r="C781" s="2">
        <v>210.58000200000001</v>
      </c>
      <c r="D781" s="2">
        <v>208.979996</v>
      </c>
      <c r="E781" s="2">
        <v>209.770004</v>
      </c>
      <c r="F781" s="2">
        <v>196.57782</v>
      </c>
      <c r="G781">
        <v>121704700</v>
      </c>
      <c r="H781" s="2">
        <f t="shared" si="24"/>
        <v>209.86000050000001</v>
      </c>
      <c r="I781">
        <f t="shared" si="25"/>
        <v>-3.5137961961881196E-3</v>
      </c>
    </row>
    <row r="782" spans="1:9" x14ac:dyDescent="0.25">
      <c r="A782" s="1">
        <v>42159</v>
      </c>
      <c r="B782" s="2">
        <v>211.070007</v>
      </c>
      <c r="C782" s="2">
        <v>211.86000100000001</v>
      </c>
      <c r="D782" s="2">
        <v>209.75</v>
      </c>
      <c r="E782" s="2">
        <v>210.13000500000001</v>
      </c>
      <c r="F782" s="2">
        <v>196.91516100000001</v>
      </c>
      <c r="G782">
        <v>151882800</v>
      </c>
      <c r="H782" s="2">
        <f t="shared" si="24"/>
        <v>210.60000600000001</v>
      </c>
      <c r="I782">
        <f t="shared" si="25"/>
        <v>-6.4162719683725543E-3</v>
      </c>
    </row>
    <row r="783" spans="1:9" x14ac:dyDescent="0.25">
      <c r="A783" s="1">
        <v>42158</v>
      </c>
      <c r="B783" s="2">
        <v>212</v>
      </c>
      <c r="C783" s="2">
        <v>212.66999799999999</v>
      </c>
      <c r="D783" s="2">
        <v>211.33000200000001</v>
      </c>
      <c r="E783" s="2">
        <v>211.91999799999999</v>
      </c>
      <c r="F783" s="2">
        <v>198.59262100000001</v>
      </c>
      <c r="G783">
        <v>87820900</v>
      </c>
      <c r="H783" s="2">
        <f t="shared" si="24"/>
        <v>211.95999899999998</v>
      </c>
      <c r="I783">
        <f t="shared" si="25"/>
        <v>3.6459893502770835E-3</v>
      </c>
    </row>
    <row r="784" spans="1:9" x14ac:dyDescent="0.25">
      <c r="A784" s="1">
        <v>42157</v>
      </c>
      <c r="B784" s="2">
        <v>211.020004</v>
      </c>
      <c r="C784" s="2">
        <v>212.19000199999999</v>
      </c>
      <c r="D784" s="2">
        <v>210.270004</v>
      </c>
      <c r="E784" s="2">
        <v>211.36000100000001</v>
      </c>
      <c r="F784" s="2">
        <v>198.06784099999999</v>
      </c>
      <c r="G784">
        <v>89527800</v>
      </c>
      <c r="H784" s="2">
        <f t="shared" si="24"/>
        <v>211.19000249999999</v>
      </c>
      <c r="I784">
        <f t="shared" si="25"/>
        <v>-2.6681872352159342E-3</v>
      </c>
    </row>
    <row r="785" spans="1:9" x14ac:dyDescent="0.25">
      <c r="A785" s="1">
        <v>42156</v>
      </c>
      <c r="B785" s="2">
        <v>211.94000199999999</v>
      </c>
      <c r="C785" s="2">
        <v>212.33999600000001</v>
      </c>
      <c r="D785" s="2">
        <v>210.61999499999999</v>
      </c>
      <c r="E785" s="2">
        <v>211.570007</v>
      </c>
      <c r="F785" s="2">
        <v>198.26458700000001</v>
      </c>
      <c r="G785">
        <v>93338800</v>
      </c>
      <c r="H785" s="2">
        <f t="shared" si="24"/>
        <v>211.75500449999998</v>
      </c>
      <c r="I785">
        <f t="shared" si="25"/>
        <v>-2.3599829773338238E-5</v>
      </c>
    </row>
    <row r="786" spans="1:9" x14ac:dyDescent="0.25">
      <c r="A786" s="1">
        <v>42153</v>
      </c>
      <c r="B786" s="2">
        <v>212.38000500000001</v>
      </c>
      <c r="C786" s="2">
        <v>212.429993</v>
      </c>
      <c r="D786" s="2">
        <v>210.820007</v>
      </c>
      <c r="E786" s="2">
        <v>211.13999899999999</v>
      </c>
      <c r="F786" s="2">
        <v>197.861649</v>
      </c>
      <c r="G786">
        <v>111964800</v>
      </c>
      <c r="H786" s="2">
        <f t="shared" si="24"/>
        <v>211.76000199999999</v>
      </c>
      <c r="I786">
        <f t="shared" si="25"/>
        <v>-2.9897242710339405E-3</v>
      </c>
    </row>
    <row r="787" spans="1:9" x14ac:dyDescent="0.25">
      <c r="A787" s="1">
        <v>42152</v>
      </c>
      <c r="B787" s="2">
        <v>212.33000200000001</v>
      </c>
      <c r="C787" s="2">
        <v>212.58999600000001</v>
      </c>
      <c r="D787" s="2">
        <v>211.63000500000001</v>
      </c>
      <c r="E787" s="2">
        <v>212.46000699999999</v>
      </c>
      <c r="F787" s="2">
        <v>199.09863300000001</v>
      </c>
      <c r="G787">
        <v>74974600</v>
      </c>
      <c r="H787" s="2">
        <f t="shared" si="24"/>
        <v>212.3950045</v>
      </c>
      <c r="I787">
        <f t="shared" si="25"/>
        <v>1.981394046336086E-3</v>
      </c>
    </row>
    <row r="788" spans="1:9" x14ac:dyDescent="0.25">
      <c r="A788" s="1">
        <v>42151</v>
      </c>
      <c r="B788" s="2">
        <v>211.25</v>
      </c>
      <c r="C788" s="2">
        <v>212.979996</v>
      </c>
      <c r="D788" s="2">
        <v>210.759995</v>
      </c>
      <c r="E788" s="2">
        <v>212.699997</v>
      </c>
      <c r="F788" s="2">
        <v>199.32351700000001</v>
      </c>
      <c r="G788">
        <v>93214000</v>
      </c>
      <c r="H788" s="2">
        <f t="shared" si="24"/>
        <v>211.9749985</v>
      </c>
      <c r="I788">
        <f t="shared" si="25"/>
        <v>2.008995552070356E-3</v>
      </c>
    </row>
    <row r="789" spans="1:9" x14ac:dyDescent="0.25">
      <c r="A789" s="1">
        <v>42150</v>
      </c>
      <c r="B789" s="2">
        <v>212.39999399999999</v>
      </c>
      <c r="C789" s="2">
        <v>212.91000399999999</v>
      </c>
      <c r="D789" s="2">
        <v>210.199997</v>
      </c>
      <c r="E789" s="2">
        <v>210.699997</v>
      </c>
      <c r="F789" s="2">
        <v>197.44931</v>
      </c>
      <c r="G789">
        <v>124308600</v>
      </c>
      <c r="H789" s="2">
        <f t="shared" si="24"/>
        <v>211.54999549999999</v>
      </c>
      <c r="I789">
        <f t="shared" si="25"/>
        <v>-6.8774664078936273E-3</v>
      </c>
    </row>
    <row r="790" spans="1:9" x14ac:dyDescent="0.25">
      <c r="A790" s="1">
        <v>42146</v>
      </c>
      <c r="B790" s="2">
        <v>213.03999300000001</v>
      </c>
      <c r="C790" s="2">
        <v>213.53999300000001</v>
      </c>
      <c r="D790" s="2">
        <v>212.91000399999999</v>
      </c>
      <c r="E790" s="2">
        <v>212.990005</v>
      </c>
      <c r="F790" s="2">
        <v>199.59532200000001</v>
      </c>
      <c r="G790">
        <v>57433500</v>
      </c>
      <c r="H790" s="2">
        <f t="shared" si="24"/>
        <v>213.01499899999999</v>
      </c>
      <c r="I790">
        <f t="shared" si="25"/>
        <v>-4.2234813130523455E-4</v>
      </c>
    </row>
    <row r="791" spans="1:9" x14ac:dyDescent="0.25">
      <c r="A791" s="1">
        <v>42145</v>
      </c>
      <c r="B791" s="2">
        <v>212.71000699999999</v>
      </c>
      <c r="C791" s="2">
        <v>213.75</v>
      </c>
      <c r="D791" s="2">
        <v>212.509995</v>
      </c>
      <c r="E791" s="2">
        <v>213.5</v>
      </c>
      <c r="F791" s="2">
        <v>200.073227</v>
      </c>
      <c r="G791">
        <v>64764600</v>
      </c>
      <c r="H791" s="2">
        <f t="shared" si="24"/>
        <v>213.10500350000001</v>
      </c>
      <c r="I791">
        <f t="shared" si="25"/>
        <v>4.2252423637435793E-4</v>
      </c>
    </row>
    <row r="792" spans="1:9" x14ac:dyDescent="0.25">
      <c r="A792" s="1">
        <v>42144</v>
      </c>
      <c r="B792" s="2">
        <v>213.14999399999999</v>
      </c>
      <c r="C792" s="2">
        <v>213.779999</v>
      </c>
      <c r="D792" s="2">
        <v>212.5</v>
      </c>
      <c r="E792" s="2">
        <v>212.88000500000001</v>
      </c>
      <c r="F792" s="2">
        <v>199.49221800000001</v>
      </c>
      <c r="G792">
        <v>76857500</v>
      </c>
      <c r="H792" s="2">
        <f t="shared" si="24"/>
        <v>213.01499949999999</v>
      </c>
      <c r="I792">
        <f t="shared" si="25"/>
        <v>-5.6303516022205603E-4</v>
      </c>
    </row>
    <row r="793" spans="1:9" x14ac:dyDescent="0.25">
      <c r="A793" s="1">
        <v>42143</v>
      </c>
      <c r="B793" s="2">
        <v>213.240005</v>
      </c>
      <c r="C793" s="2">
        <v>213.570007</v>
      </c>
      <c r="D793" s="2">
        <v>212.69000199999999</v>
      </c>
      <c r="E793" s="2">
        <v>213.029999</v>
      </c>
      <c r="F793" s="2">
        <v>199.63279700000001</v>
      </c>
      <c r="G793">
        <v>72114600</v>
      </c>
      <c r="H793" s="2">
        <f t="shared" si="24"/>
        <v>213.13500199999999</v>
      </c>
      <c r="I793">
        <f t="shared" si="25"/>
        <v>2.1864695912653456E-3</v>
      </c>
    </row>
    <row r="794" spans="1:9" x14ac:dyDescent="0.25">
      <c r="A794" s="1">
        <v>42142</v>
      </c>
      <c r="B794" s="2">
        <v>212.240005</v>
      </c>
      <c r="C794" s="2">
        <v>213.39999399999999</v>
      </c>
      <c r="D794" s="2">
        <v>212.16000399999999</v>
      </c>
      <c r="E794" s="2">
        <v>213.10000600000001</v>
      </c>
      <c r="F794" s="2">
        <v>199.69837999999999</v>
      </c>
      <c r="G794">
        <v>72785600</v>
      </c>
      <c r="H794" s="2">
        <f t="shared" si="24"/>
        <v>212.6700055</v>
      </c>
      <c r="I794">
        <f t="shared" si="25"/>
        <v>1.0826750980731461E-3</v>
      </c>
    </row>
    <row r="795" spans="1:9" x14ac:dyDescent="0.25">
      <c r="A795" s="1">
        <v>42139</v>
      </c>
      <c r="B795" s="2">
        <v>212.44000199999999</v>
      </c>
      <c r="C795" s="2">
        <v>212.61000100000001</v>
      </c>
      <c r="D795" s="2">
        <v>211.86000100000001</v>
      </c>
      <c r="E795" s="2">
        <v>212.44000199999999</v>
      </c>
      <c r="F795" s="2">
        <v>199.07994099999999</v>
      </c>
      <c r="G795">
        <v>76510100</v>
      </c>
      <c r="H795" s="2">
        <f t="shared" si="24"/>
        <v>212.44000199999999</v>
      </c>
      <c r="I795">
        <f t="shared" si="25"/>
        <v>3.3770030923979998E-3</v>
      </c>
    </row>
    <row r="796" spans="1:9" x14ac:dyDescent="0.25">
      <c r="A796" s="1">
        <v>42138</v>
      </c>
      <c r="B796" s="2">
        <v>211.240005</v>
      </c>
      <c r="C796" s="2">
        <v>212.320007</v>
      </c>
      <c r="D796" s="2">
        <v>210.91000399999999</v>
      </c>
      <c r="E796" s="2">
        <v>212.21000699999999</v>
      </c>
      <c r="F796" s="2">
        <v>198.864395</v>
      </c>
      <c r="G796">
        <v>95934000</v>
      </c>
      <c r="H796" s="2">
        <f t="shared" si="24"/>
        <v>211.72500600000001</v>
      </c>
      <c r="I796">
        <f t="shared" si="25"/>
        <v>7.0394229703510279E-3</v>
      </c>
    </row>
    <row r="797" spans="1:9" x14ac:dyDescent="0.25">
      <c r="A797" s="1">
        <v>42137</v>
      </c>
      <c r="B797" s="2">
        <v>210.470001</v>
      </c>
      <c r="C797" s="2">
        <v>211.220001</v>
      </c>
      <c r="D797" s="2">
        <v>209.740005</v>
      </c>
      <c r="E797" s="2">
        <v>210.020004</v>
      </c>
      <c r="F797" s="2">
        <v>196.812119</v>
      </c>
      <c r="G797">
        <v>94667900</v>
      </c>
      <c r="H797" s="2">
        <f t="shared" si="24"/>
        <v>210.2450025</v>
      </c>
      <c r="I797">
        <f t="shared" si="25"/>
        <v>2.1449701051856986E-3</v>
      </c>
    </row>
    <row r="798" spans="1:9" x14ac:dyDescent="0.25">
      <c r="A798" s="1">
        <v>42136</v>
      </c>
      <c r="B798" s="2">
        <v>209.61000100000001</v>
      </c>
      <c r="C798" s="2">
        <v>210.63000500000001</v>
      </c>
      <c r="D798" s="2">
        <v>208.61999499999999</v>
      </c>
      <c r="E798" s="2">
        <v>209.979996</v>
      </c>
      <c r="F798" s="2">
        <v>196.77461199999999</v>
      </c>
      <c r="G798">
        <v>119727600</v>
      </c>
      <c r="H798" s="2">
        <f t="shared" si="24"/>
        <v>209.79499850000002</v>
      </c>
      <c r="I798">
        <f t="shared" si="25"/>
        <v>-6.1348499477028853E-3</v>
      </c>
    </row>
    <row r="799" spans="1:9" x14ac:dyDescent="0.25">
      <c r="A799" s="1">
        <v>42135</v>
      </c>
      <c r="B799" s="2">
        <v>211.570007</v>
      </c>
      <c r="C799" s="2">
        <v>211.88999899999999</v>
      </c>
      <c r="D799" s="2">
        <v>210.520004</v>
      </c>
      <c r="E799" s="2">
        <v>210.61000100000001</v>
      </c>
      <c r="F799" s="2">
        <v>197.36499000000001</v>
      </c>
      <c r="G799">
        <v>75708100</v>
      </c>
      <c r="H799" s="2">
        <f t="shared" si="24"/>
        <v>211.09000400000002</v>
      </c>
      <c r="I799">
        <f t="shared" si="25"/>
        <v>-7.5737751479279655E-4</v>
      </c>
    </row>
    <row r="800" spans="1:9" x14ac:dyDescent="0.25">
      <c r="A800" s="1">
        <v>42132</v>
      </c>
      <c r="B800" s="2">
        <v>210.88000500000001</v>
      </c>
      <c r="C800" s="2">
        <v>211.86000100000001</v>
      </c>
      <c r="D800" s="2">
        <v>210.779999</v>
      </c>
      <c r="E800" s="2">
        <v>211.61999499999999</v>
      </c>
      <c r="F800" s="2">
        <v>198.31146200000001</v>
      </c>
      <c r="G800">
        <v>155877300</v>
      </c>
      <c r="H800" s="2">
        <f t="shared" si="24"/>
        <v>211.25</v>
      </c>
      <c r="I800">
        <f t="shared" si="25"/>
        <v>1.3699961841454333E-2</v>
      </c>
    </row>
    <row r="801" spans="1:9" x14ac:dyDescent="0.25">
      <c r="A801" s="1">
        <v>42131</v>
      </c>
      <c r="B801" s="2">
        <v>207.91999799999999</v>
      </c>
      <c r="C801" s="2">
        <v>209.38000500000001</v>
      </c>
      <c r="D801" s="2">
        <v>207.520004</v>
      </c>
      <c r="E801" s="2">
        <v>208.86999499999999</v>
      </c>
      <c r="F801" s="2">
        <v>195.734421</v>
      </c>
      <c r="G801">
        <v>88244900</v>
      </c>
      <c r="H801" s="2">
        <f t="shared" si="24"/>
        <v>208.39499649999999</v>
      </c>
      <c r="I801">
        <f t="shared" si="25"/>
        <v>-1.9396504249447268E-3</v>
      </c>
    </row>
    <row r="802" spans="1:9" x14ac:dyDescent="0.25">
      <c r="A802" s="1">
        <v>42130</v>
      </c>
      <c r="B802" s="2">
        <v>209.55999800000001</v>
      </c>
      <c r="C802" s="2">
        <v>209.929993</v>
      </c>
      <c r="D802" s="2">
        <v>206.759995</v>
      </c>
      <c r="E802" s="2">
        <v>208.03999300000001</v>
      </c>
      <c r="F802" s="2">
        <v>194.95658900000001</v>
      </c>
      <c r="G802">
        <v>135060200</v>
      </c>
      <c r="H802" s="2">
        <f t="shared" si="24"/>
        <v>208.79999550000002</v>
      </c>
      <c r="I802">
        <f t="shared" si="25"/>
        <v>-5.5485486601094536E-3</v>
      </c>
    </row>
    <row r="803" spans="1:9" x14ac:dyDescent="0.25">
      <c r="A803" s="1">
        <v>42129</v>
      </c>
      <c r="B803" s="2">
        <v>211.029999</v>
      </c>
      <c r="C803" s="2">
        <v>211.46000699999999</v>
      </c>
      <c r="D803" s="2">
        <v>208.729996</v>
      </c>
      <c r="E803" s="2">
        <v>208.89999399999999</v>
      </c>
      <c r="F803" s="2">
        <v>195.76252700000001</v>
      </c>
      <c r="G803">
        <v>113326200</v>
      </c>
      <c r="H803" s="2">
        <f t="shared" si="24"/>
        <v>209.96499649999998</v>
      </c>
      <c r="I803">
        <f t="shared" si="25"/>
        <v>-6.2004732727455126E-3</v>
      </c>
    </row>
    <row r="804" spans="1:9" x14ac:dyDescent="0.25">
      <c r="A804" s="1">
        <v>42128</v>
      </c>
      <c r="B804" s="2">
        <v>211.229996</v>
      </c>
      <c r="C804" s="2">
        <v>212.020004</v>
      </c>
      <c r="D804" s="2">
        <v>211.10000600000001</v>
      </c>
      <c r="E804" s="2">
        <v>211.320007</v>
      </c>
      <c r="F804" s="2">
        <v>198.03033400000001</v>
      </c>
      <c r="G804">
        <v>70927200</v>
      </c>
      <c r="H804" s="2">
        <f t="shared" si="24"/>
        <v>211.2750015</v>
      </c>
      <c r="I804">
        <f t="shared" si="25"/>
        <v>5.7840808076749274E-3</v>
      </c>
    </row>
    <row r="805" spans="1:9" x14ac:dyDescent="0.25">
      <c r="A805" s="1">
        <v>42125</v>
      </c>
      <c r="B805" s="2">
        <v>209.39999399999999</v>
      </c>
      <c r="C805" s="2">
        <v>210.770004</v>
      </c>
      <c r="D805" s="2">
        <v>209.279999</v>
      </c>
      <c r="E805" s="2">
        <v>210.720001</v>
      </c>
      <c r="F805" s="2">
        <v>197.46807899999999</v>
      </c>
      <c r="G805">
        <v>103399700</v>
      </c>
      <c r="H805" s="2">
        <f t="shared" si="24"/>
        <v>210.05999750000001</v>
      </c>
      <c r="I805">
        <f t="shared" si="25"/>
        <v>4.2548715134616754E-3</v>
      </c>
    </row>
    <row r="806" spans="1:9" x14ac:dyDescent="0.25">
      <c r="A806" s="1">
        <v>42124</v>
      </c>
      <c r="B806" s="2">
        <v>209.88000500000001</v>
      </c>
      <c r="C806" s="2">
        <v>210.35000600000001</v>
      </c>
      <c r="D806" s="2">
        <v>207.61999499999999</v>
      </c>
      <c r="E806" s="2">
        <v>208.46000699999999</v>
      </c>
      <c r="F806" s="2">
        <v>195.35020399999999</v>
      </c>
      <c r="G806">
        <v>161304900</v>
      </c>
      <c r="H806" s="2">
        <f t="shared" si="24"/>
        <v>209.170006</v>
      </c>
      <c r="I806">
        <f t="shared" si="25"/>
        <v>-8.6964690925137918E-3</v>
      </c>
    </row>
    <row r="807" spans="1:9" x14ac:dyDescent="0.25">
      <c r="A807" s="1">
        <v>42123</v>
      </c>
      <c r="B807" s="2">
        <v>211.44000199999999</v>
      </c>
      <c r="C807" s="2">
        <v>211.44000199999999</v>
      </c>
      <c r="D807" s="2">
        <v>209.60000600000001</v>
      </c>
      <c r="E807" s="2">
        <v>210.570007</v>
      </c>
      <c r="F807" s="2">
        <v>197.32751500000001</v>
      </c>
      <c r="G807">
        <v>125684900</v>
      </c>
      <c r="H807" s="2">
        <f t="shared" si="24"/>
        <v>211.00500449999998</v>
      </c>
      <c r="I807">
        <f t="shared" si="25"/>
        <v>-4.026671021397301E-4</v>
      </c>
    </row>
    <row r="808" spans="1:9" x14ac:dyDescent="0.25">
      <c r="A808" s="1">
        <v>42122</v>
      </c>
      <c r="B808" s="2">
        <v>210.740005</v>
      </c>
      <c r="C808" s="2">
        <v>211.5</v>
      </c>
      <c r="D808" s="2">
        <v>209.33000200000001</v>
      </c>
      <c r="E808" s="2">
        <v>211.44000199999999</v>
      </c>
      <c r="F808" s="2">
        <v>198.142776</v>
      </c>
      <c r="G808">
        <v>86863500</v>
      </c>
      <c r="H808" s="2">
        <f t="shared" si="24"/>
        <v>211.09000349999999</v>
      </c>
      <c r="I808">
        <f t="shared" si="25"/>
        <v>-2.174424455101564E-3</v>
      </c>
    </row>
    <row r="809" spans="1:9" x14ac:dyDescent="0.25">
      <c r="A809" s="1">
        <v>42121</v>
      </c>
      <c r="B809" s="2">
        <v>212.33000200000001</v>
      </c>
      <c r="C809" s="2">
        <v>212.479996</v>
      </c>
      <c r="D809" s="2">
        <v>210.53999300000001</v>
      </c>
      <c r="E809" s="2">
        <v>210.770004</v>
      </c>
      <c r="F809" s="2">
        <v>197.51495399999999</v>
      </c>
      <c r="G809">
        <v>79358100</v>
      </c>
      <c r="H809" s="2">
        <f t="shared" si="24"/>
        <v>211.550003</v>
      </c>
      <c r="I809">
        <f t="shared" si="25"/>
        <v>-4.9607143935197792E-4</v>
      </c>
    </row>
    <row r="810" spans="1:9" x14ac:dyDescent="0.25">
      <c r="A810" s="1">
        <v>42118</v>
      </c>
      <c r="B810" s="2">
        <v>211.66000399999999</v>
      </c>
      <c r="C810" s="2">
        <v>211.970001</v>
      </c>
      <c r="D810" s="2">
        <v>211.11000100000001</v>
      </c>
      <c r="E810" s="2">
        <v>211.64999399999999</v>
      </c>
      <c r="F810" s="2">
        <v>198.33959999999999</v>
      </c>
      <c r="G810">
        <v>61327400</v>
      </c>
      <c r="H810" s="2">
        <f t="shared" si="24"/>
        <v>211.65499899999998</v>
      </c>
      <c r="I810">
        <f t="shared" si="25"/>
        <v>4.7470983586769761E-3</v>
      </c>
    </row>
    <row r="811" spans="1:9" x14ac:dyDescent="0.25">
      <c r="A811" s="1">
        <v>42117</v>
      </c>
      <c r="B811" s="2">
        <v>210.14999399999999</v>
      </c>
      <c r="C811" s="2">
        <v>211.94000199999999</v>
      </c>
      <c r="D811" s="2">
        <v>210.009995</v>
      </c>
      <c r="E811" s="2">
        <v>211.16000399999999</v>
      </c>
      <c r="F811" s="2">
        <v>197.880402</v>
      </c>
      <c r="G811">
        <v>102585900</v>
      </c>
      <c r="H811" s="2">
        <f t="shared" si="24"/>
        <v>210.65499899999998</v>
      </c>
      <c r="I811">
        <f t="shared" si="25"/>
        <v>1.5928062000759894E-3</v>
      </c>
    </row>
    <row r="812" spans="1:9" x14ac:dyDescent="0.25">
      <c r="A812" s="1">
        <v>42116</v>
      </c>
      <c r="B812" s="2">
        <v>210.009995</v>
      </c>
      <c r="C812" s="2">
        <v>210.85000600000001</v>
      </c>
      <c r="D812" s="2">
        <v>208.89999399999999</v>
      </c>
      <c r="E812" s="2">
        <v>210.63000500000001</v>
      </c>
      <c r="F812" s="2">
        <v>197.38372799999999</v>
      </c>
      <c r="G812">
        <v>78264600</v>
      </c>
      <c r="H812" s="2">
        <f t="shared" si="24"/>
        <v>210.32</v>
      </c>
      <c r="I812">
        <f t="shared" si="25"/>
        <v>8.8037689218480291E-4</v>
      </c>
    </row>
    <row r="813" spans="1:9" x14ac:dyDescent="0.25">
      <c r="A813" s="1">
        <v>42115</v>
      </c>
      <c r="B813" s="2">
        <v>210.66999799999999</v>
      </c>
      <c r="C813" s="2">
        <v>210.86000100000001</v>
      </c>
      <c r="D813" s="2">
        <v>209.240005</v>
      </c>
      <c r="E813" s="2">
        <v>209.60000600000001</v>
      </c>
      <c r="F813" s="2">
        <v>196.41850299999999</v>
      </c>
      <c r="G813">
        <v>72559800</v>
      </c>
      <c r="H813" s="2">
        <f t="shared" si="24"/>
        <v>210.13500199999999</v>
      </c>
      <c r="I813">
        <f t="shared" si="25"/>
        <v>3.2465207013770833E-3</v>
      </c>
    </row>
    <row r="814" spans="1:9" x14ac:dyDescent="0.25">
      <c r="A814" s="1">
        <v>42114</v>
      </c>
      <c r="B814" s="2">
        <v>209.05999800000001</v>
      </c>
      <c r="C814" s="2">
        <v>210.25</v>
      </c>
      <c r="D814" s="2">
        <v>208.96000699999999</v>
      </c>
      <c r="E814" s="2">
        <v>209.85000600000001</v>
      </c>
      <c r="F814" s="2">
        <v>196.65278599999999</v>
      </c>
      <c r="G814">
        <v>82969100</v>
      </c>
      <c r="H814" s="2">
        <f t="shared" si="24"/>
        <v>209.45500200000001</v>
      </c>
      <c r="I814">
        <f t="shared" si="25"/>
        <v>4.8454148692591353E-3</v>
      </c>
    </row>
    <row r="815" spans="1:9" x14ac:dyDescent="0.25">
      <c r="A815" s="1">
        <v>42111</v>
      </c>
      <c r="B815" s="2">
        <v>208.94000199999999</v>
      </c>
      <c r="C815" s="2">
        <v>209.229996</v>
      </c>
      <c r="D815" s="2">
        <v>207.009995</v>
      </c>
      <c r="E815" s="2">
        <v>207.949997</v>
      </c>
      <c r="F815" s="2">
        <v>194.872253</v>
      </c>
      <c r="G815">
        <v>191113200</v>
      </c>
      <c r="H815" s="2">
        <f t="shared" si="24"/>
        <v>208.44499949999999</v>
      </c>
      <c r="I815">
        <f t="shared" si="25"/>
        <v>-8.3491794721576602E-3</v>
      </c>
    </row>
    <row r="816" spans="1:9" x14ac:dyDescent="0.25">
      <c r="A816" s="1">
        <v>42110</v>
      </c>
      <c r="B816" s="2">
        <v>210.029999</v>
      </c>
      <c r="C816" s="2">
        <v>210.979996</v>
      </c>
      <c r="D816" s="2">
        <v>209.78999300000001</v>
      </c>
      <c r="E816" s="2">
        <v>210.36999499999999</v>
      </c>
      <c r="F816" s="2">
        <v>197.14007599999999</v>
      </c>
      <c r="G816">
        <v>68934900</v>
      </c>
      <c r="H816" s="2">
        <f t="shared" si="24"/>
        <v>210.199997</v>
      </c>
      <c r="I816">
        <f t="shared" si="25"/>
        <v>-1.902635101814353E-4</v>
      </c>
    </row>
    <row r="817" spans="1:9" x14ac:dyDescent="0.25">
      <c r="A817" s="1">
        <v>42109</v>
      </c>
      <c r="B817" s="2">
        <v>210.050003</v>
      </c>
      <c r="C817" s="2">
        <v>211.03999300000001</v>
      </c>
      <c r="D817" s="2">
        <v>209.949997</v>
      </c>
      <c r="E817" s="2">
        <v>210.429993</v>
      </c>
      <c r="F817" s="2">
        <v>197.196304</v>
      </c>
      <c r="G817">
        <v>99529300</v>
      </c>
      <c r="H817" s="2">
        <f t="shared" si="24"/>
        <v>210.23999800000001</v>
      </c>
      <c r="I817">
        <f t="shared" si="25"/>
        <v>5.1154203368800506E-3</v>
      </c>
    </row>
    <row r="818" spans="1:9" x14ac:dyDescent="0.25">
      <c r="A818" s="1">
        <v>42108</v>
      </c>
      <c r="B818" s="2">
        <v>208.85000600000001</v>
      </c>
      <c r="C818" s="2">
        <v>209.71000699999999</v>
      </c>
      <c r="D818" s="2">
        <v>208.10000600000001</v>
      </c>
      <c r="E818" s="2">
        <v>209.490005</v>
      </c>
      <c r="F818" s="2">
        <v>196.31546</v>
      </c>
      <c r="G818">
        <v>73013500</v>
      </c>
      <c r="H818" s="2">
        <f t="shared" si="24"/>
        <v>209.1700055</v>
      </c>
      <c r="I818">
        <f t="shared" si="25"/>
        <v>-1.479807173282086E-3</v>
      </c>
    </row>
    <row r="819" spans="1:9" x14ac:dyDescent="0.25">
      <c r="A819" s="1">
        <v>42107</v>
      </c>
      <c r="B819" s="2">
        <v>209.86999499999999</v>
      </c>
      <c r="C819" s="2">
        <v>210.63000500000001</v>
      </c>
      <c r="D819" s="2">
        <v>209.029999</v>
      </c>
      <c r="E819" s="2">
        <v>209.08999600000001</v>
      </c>
      <c r="F819" s="2">
        <v>195.94058200000001</v>
      </c>
      <c r="G819">
        <v>74436600</v>
      </c>
      <c r="H819" s="2">
        <f t="shared" si="24"/>
        <v>209.4799955</v>
      </c>
      <c r="I819">
        <f t="shared" si="25"/>
        <v>-6.678728334098855E-4</v>
      </c>
    </row>
    <row r="820" spans="1:9" x14ac:dyDescent="0.25">
      <c r="A820" s="1">
        <v>42104</v>
      </c>
      <c r="B820" s="2">
        <v>209.199997</v>
      </c>
      <c r="C820" s="2">
        <v>210.08999600000001</v>
      </c>
      <c r="D820" s="2">
        <v>208.96000699999999</v>
      </c>
      <c r="E820" s="2">
        <v>210.03999300000001</v>
      </c>
      <c r="F820" s="2">
        <v>196.83081100000001</v>
      </c>
      <c r="G820">
        <v>72722900</v>
      </c>
      <c r="H820" s="2">
        <f t="shared" si="24"/>
        <v>209.61999500000002</v>
      </c>
      <c r="I820">
        <f t="shared" si="25"/>
        <v>6.1437963017342825E-3</v>
      </c>
    </row>
    <row r="821" spans="1:9" x14ac:dyDescent="0.25">
      <c r="A821" s="1">
        <v>42103</v>
      </c>
      <c r="B821" s="2">
        <v>207.779999</v>
      </c>
      <c r="C821" s="2">
        <v>209.179993</v>
      </c>
      <c r="D821" s="2">
        <v>207.19000199999999</v>
      </c>
      <c r="E821" s="2">
        <v>208.89999399999999</v>
      </c>
      <c r="F821" s="2">
        <v>195.76252700000001</v>
      </c>
      <c r="G821">
        <v>85548900</v>
      </c>
      <c r="H821" s="2">
        <f t="shared" si="24"/>
        <v>208.33999649999998</v>
      </c>
      <c r="I821">
        <f t="shared" si="25"/>
        <v>2.7675354433314755E-3</v>
      </c>
    </row>
    <row r="822" spans="1:9" x14ac:dyDescent="0.25">
      <c r="A822" s="1">
        <v>42102</v>
      </c>
      <c r="B822" s="2">
        <v>207.550003</v>
      </c>
      <c r="C822" s="2">
        <v>208.509995</v>
      </c>
      <c r="D822" s="2">
        <v>207.08000200000001</v>
      </c>
      <c r="E822" s="2">
        <v>207.979996</v>
      </c>
      <c r="F822" s="2">
        <v>194.900375</v>
      </c>
      <c r="G822">
        <v>89351900</v>
      </c>
      <c r="H822" s="2">
        <f t="shared" si="24"/>
        <v>207.76499949999999</v>
      </c>
      <c r="I822">
        <f t="shared" si="25"/>
        <v>9.3943970708673912E-4</v>
      </c>
    </row>
    <row r="823" spans="1:9" x14ac:dyDescent="0.25">
      <c r="A823" s="1">
        <v>42101</v>
      </c>
      <c r="B823" s="2">
        <v>207.86000100000001</v>
      </c>
      <c r="C823" s="2">
        <v>208.759995</v>
      </c>
      <c r="D823" s="2">
        <v>207.240005</v>
      </c>
      <c r="E823" s="2">
        <v>207.279999</v>
      </c>
      <c r="F823" s="2">
        <v>194.244415</v>
      </c>
      <c r="G823">
        <v>81236300</v>
      </c>
      <c r="H823" s="2">
        <f t="shared" si="24"/>
        <v>207.57</v>
      </c>
      <c r="I823">
        <f t="shared" si="25"/>
        <v>2.1000699823780018E-3</v>
      </c>
    </row>
    <row r="824" spans="1:9" x14ac:dyDescent="0.25">
      <c r="A824" s="1">
        <v>42100</v>
      </c>
      <c r="B824" s="2">
        <v>206.44000199999999</v>
      </c>
      <c r="C824" s="2">
        <v>208.449997</v>
      </c>
      <c r="D824" s="2">
        <v>205.21000699999999</v>
      </c>
      <c r="E824" s="2">
        <v>207.83000200000001</v>
      </c>
      <c r="F824" s="2">
        <v>194.759827</v>
      </c>
      <c r="G824">
        <v>114368200</v>
      </c>
      <c r="H824" s="2">
        <f t="shared" si="24"/>
        <v>207.13500199999999</v>
      </c>
      <c r="I824">
        <f t="shared" si="25"/>
        <v>5.3633136341551223E-3</v>
      </c>
    </row>
    <row r="825" spans="1:9" x14ac:dyDescent="0.25">
      <c r="A825" s="1">
        <v>42096</v>
      </c>
      <c r="B825" s="2">
        <v>205.61999499999999</v>
      </c>
      <c r="C825" s="2">
        <v>206.979996</v>
      </c>
      <c r="D825" s="2">
        <v>205.39999399999999</v>
      </c>
      <c r="E825" s="2">
        <v>206.44000199999999</v>
      </c>
      <c r="F825" s="2">
        <v>193.457245</v>
      </c>
      <c r="G825">
        <v>86900900</v>
      </c>
      <c r="H825" s="2">
        <f t="shared" si="24"/>
        <v>206.02999849999998</v>
      </c>
      <c r="I825">
        <f t="shared" si="25"/>
        <v>-1.6983233857858219E-4</v>
      </c>
    </row>
    <row r="826" spans="1:9" x14ac:dyDescent="0.25">
      <c r="A826" s="1">
        <v>42095</v>
      </c>
      <c r="B826" s="2">
        <v>206.429993</v>
      </c>
      <c r="C826" s="2">
        <v>206.429993</v>
      </c>
      <c r="D826" s="2">
        <v>204.509995</v>
      </c>
      <c r="E826" s="2">
        <v>205.699997</v>
      </c>
      <c r="F826" s="2">
        <v>192.763779</v>
      </c>
      <c r="G826">
        <v>132644700</v>
      </c>
      <c r="H826" s="2">
        <f t="shared" si="24"/>
        <v>206.06499500000001</v>
      </c>
      <c r="I826">
        <f t="shared" si="25"/>
        <v>-3.7709348672947595E-3</v>
      </c>
    </row>
    <row r="827" spans="1:9" x14ac:dyDescent="0.25">
      <c r="A827" s="1">
        <v>42094</v>
      </c>
      <c r="B827" s="2">
        <v>207.259995</v>
      </c>
      <c r="C827" s="2">
        <v>208.10000600000001</v>
      </c>
      <c r="D827" s="2">
        <v>206.36000100000001</v>
      </c>
      <c r="E827" s="2">
        <v>206.429993</v>
      </c>
      <c r="F827" s="2">
        <v>193.44787600000001</v>
      </c>
      <c r="G827">
        <v>126768700</v>
      </c>
      <c r="H827" s="2">
        <f t="shared" si="24"/>
        <v>206.84499399999999</v>
      </c>
      <c r="I827">
        <f t="shared" si="25"/>
        <v>-7.2469623994913905E-4</v>
      </c>
    </row>
    <row r="828" spans="1:9" x14ac:dyDescent="0.25">
      <c r="A828" s="1">
        <v>42093</v>
      </c>
      <c r="B828" s="2">
        <v>205.740005</v>
      </c>
      <c r="C828" s="2">
        <v>208.61000100000001</v>
      </c>
      <c r="D828" s="2">
        <v>206.96000699999999</v>
      </c>
      <c r="E828" s="2">
        <v>208.25</v>
      </c>
      <c r="F828" s="2">
        <v>195.153412</v>
      </c>
      <c r="G828">
        <v>96180400</v>
      </c>
      <c r="H828" s="2">
        <f t="shared" si="24"/>
        <v>206.9950025</v>
      </c>
      <c r="I828">
        <f t="shared" si="25"/>
        <v>7.5936304039324201E-3</v>
      </c>
    </row>
    <row r="829" spans="1:9" x14ac:dyDescent="0.25">
      <c r="A829" s="1">
        <v>42090</v>
      </c>
      <c r="B829" s="2">
        <v>205.13000500000001</v>
      </c>
      <c r="C829" s="2">
        <v>205.949997</v>
      </c>
      <c r="D829" s="2">
        <v>204.89999399999999</v>
      </c>
      <c r="E829" s="2">
        <v>205.740005</v>
      </c>
      <c r="F829" s="2">
        <v>192.80126999999999</v>
      </c>
      <c r="G829">
        <v>109352100</v>
      </c>
      <c r="H829" s="2">
        <f t="shared" si="24"/>
        <v>205.43500499999999</v>
      </c>
      <c r="I829">
        <f t="shared" si="25"/>
        <v>1.560097951975505E-3</v>
      </c>
    </row>
    <row r="830" spans="1:9" x14ac:dyDescent="0.25">
      <c r="A830" s="1">
        <v>42089</v>
      </c>
      <c r="B830" s="2">
        <v>204.96000699999999</v>
      </c>
      <c r="C830" s="2">
        <v>206.36999499999999</v>
      </c>
      <c r="D830" s="2">
        <v>204.11999499999999</v>
      </c>
      <c r="E830" s="2">
        <v>205.270004</v>
      </c>
      <c r="F830" s="2">
        <v>192.36082500000001</v>
      </c>
      <c r="G830">
        <v>153067200</v>
      </c>
      <c r="H830" s="2">
        <f t="shared" si="24"/>
        <v>205.1150055</v>
      </c>
      <c r="I830">
        <f t="shared" si="25"/>
        <v>-1.1088858032982979E-2</v>
      </c>
    </row>
    <row r="831" spans="1:9" x14ac:dyDescent="0.25">
      <c r="A831" s="1">
        <v>42088</v>
      </c>
      <c r="B831" s="2">
        <v>209.070007</v>
      </c>
      <c r="C831" s="2">
        <v>209.35000600000001</v>
      </c>
      <c r="D831" s="2">
        <v>205.71000699999999</v>
      </c>
      <c r="E831" s="2">
        <v>205.759995</v>
      </c>
      <c r="F831" s="2">
        <v>192.820007</v>
      </c>
      <c r="G831">
        <v>159521700</v>
      </c>
      <c r="H831" s="2">
        <f t="shared" si="24"/>
        <v>207.41500100000002</v>
      </c>
      <c r="I831">
        <f t="shared" si="25"/>
        <v>-9.1719274864808711E-3</v>
      </c>
    </row>
    <row r="832" spans="1:9" x14ac:dyDescent="0.25">
      <c r="A832" s="1">
        <v>42087</v>
      </c>
      <c r="B832" s="2">
        <v>209.85000600000001</v>
      </c>
      <c r="C832" s="2">
        <v>210.39999399999999</v>
      </c>
      <c r="D832" s="2">
        <v>208.740005</v>
      </c>
      <c r="E832" s="2">
        <v>208.820007</v>
      </c>
      <c r="F832" s="2">
        <v>195.68757600000001</v>
      </c>
      <c r="G832">
        <v>77805300</v>
      </c>
      <c r="H832" s="2">
        <f t="shared" si="24"/>
        <v>209.33500650000002</v>
      </c>
      <c r="I832">
        <f t="shared" si="25"/>
        <v>-4.1624685036983529E-3</v>
      </c>
    </row>
    <row r="833" spans="1:9" x14ac:dyDescent="0.25">
      <c r="A833" s="1">
        <v>42086</v>
      </c>
      <c r="B833" s="2">
        <v>210.41999799999999</v>
      </c>
      <c r="C833" s="2">
        <v>211.11000100000001</v>
      </c>
      <c r="D833" s="2">
        <v>210</v>
      </c>
      <c r="E833" s="2">
        <v>210</v>
      </c>
      <c r="F833" s="2">
        <v>196.79335</v>
      </c>
      <c r="G833">
        <v>71310300</v>
      </c>
      <c r="H833" s="2">
        <f t="shared" si="24"/>
        <v>210.20999899999998</v>
      </c>
      <c r="I833">
        <f t="shared" si="25"/>
        <v>7.1405072870948624E-4</v>
      </c>
    </row>
    <row r="834" spans="1:9" x14ac:dyDescent="0.25">
      <c r="A834" s="1">
        <v>42083</v>
      </c>
      <c r="B834" s="2">
        <v>209.71000699999999</v>
      </c>
      <c r="C834" s="2">
        <v>211.020004</v>
      </c>
      <c r="D834" s="2">
        <v>209.490005</v>
      </c>
      <c r="E834" s="2">
        <v>210.41000399999999</v>
      </c>
      <c r="F834" s="2">
        <v>197.177582</v>
      </c>
      <c r="G834">
        <v>177715100</v>
      </c>
      <c r="H834" s="2">
        <f t="shared" ref="H834:H897" si="26">AVERAGE(B834,E834)</f>
        <v>210.06000549999999</v>
      </c>
      <c r="I834">
        <f t="shared" si="25"/>
        <v>1.5734610904156068E-3</v>
      </c>
    </row>
    <row r="835" spans="1:9" x14ac:dyDescent="0.25">
      <c r="A835" s="1">
        <v>42082</v>
      </c>
      <c r="B835" s="2">
        <v>209.96000699999999</v>
      </c>
      <c r="C835" s="2">
        <v>210.470001</v>
      </c>
      <c r="D835" s="2">
        <v>209.029999</v>
      </c>
      <c r="E835" s="2">
        <v>209.5</v>
      </c>
      <c r="F835" s="2">
        <v>195.45253</v>
      </c>
      <c r="G835">
        <v>117917300</v>
      </c>
      <c r="H835" s="2">
        <f t="shared" si="26"/>
        <v>209.73000350000001</v>
      </c>
      <c r="I835">
        <f t="shared" ref="I835:I898" si="27">(H835-H836)/H836</f>
        <v>3.8530596550954963E-3</v>
      </c>
    </row>
    <row r="836" spans="1:9" x14ac:dyDescent="0.25">
      <c r="A836" s="1">
        <v>42081</v>
      </c>
      <c r="B836" s="2">
        <v>207.38999899999999</v>
      </c>
      <c r="C836" s="2">
        <v>211.270004</v>
      </c>
      <c r="D836" s="2">
        <v>206.61999499999999</v>
      </c>
      <c r="E836" s="2">
        <v>210.46000699999999</v>
      </c>
      <c r="F836" s="2">
        <v>196.348175</v>
      </c>
      <c r="G836">
        <v>220171200</v>
      </c>
      <c r="H836" s="2">
        <f t="shared" si="26"/>
        <v>208.925003</v>
      </c>
      <c r="I836">
        <f t="shared" si="27"/>
        <v>5.2929073796797472E-3</v>
      </c>
    </row>
    <row r="837" spans="1:9" x14ac:dyDescent="0.25">
      <c r="A837" s="1">
        <v>42080</v>
      </c>
      <c r="B837" s="2">
        <v>207.69000199999999</v>
      </c>
      <c r="C837" s="2">
        <v>208.41999799999999</v>
      </c>
      <c r="D837" s="2">
        <v>206.979996</v>
      </c>
      <c r="E837" s="2">
        <v>207.96000699999999</v>
      </c>
      <c r="F837" s="2">
        <v>194.01580799999999</v>
      </c>
      <c r="G837">
        <v>91167100</v>
      </c>
      <c r="H837" s="2">
        <f t="shared" si="26"/>
        <v>207.82500449999998</v>
      </c>
      <c r="I837">
        <f t="shared" si="27"/>
        <v>8.6686410026290037E-4</v>
      </c>
    </row>
    <row r="838" spans="1:9" x14ac:dyDescent="0.25">
      <c r="A838" s="1">
        <v>42079</v>
      </c>
      <c r="B838" s="2">
        <v>206.71000699999999</v>
      </c>
      <c r="C838" s="2">
        <v>208.69000199999999</v>
      </c>
      <c r="D838" s="2">
        <v>205.86000100000001</v>
      </c>
      <c r="E838" s="2">
        <v>208.58000200000001</v>
      </c>
      <c r="F838" s="2">
        <v>194.59420800000001</v>
      </c>
      <c r="G838">
        <v>136099200</v>
      </c>
      <c r="H838" s="2">
        <f t="shared" si="26"/>
        <v>207.6450045</v>
      </c>
      <c r="I838">
        <f t="shared" si="27"/>
        <v>6.5196387806159897E-3</v>
      </c>
    </row>
    <row r="839" spans="1:9" x14ac:dyDescent="0.25">
      <c r="A839" s="1">
        <v>42076</v>
      </c>
      <c r="B839" s="2">
        <v>206.770004</v>
      </c>
      <c r="C839" s="2">
        <v>207.929993</v>
      </c>
      <c r="D839" s="2">
        <v>204.58000200000001</v>
      </c>
      <c r="E839" s="2">
        <v>205.83000200000001</v>
      </c>
      <c r="F839" s="2">
        <v>192.02860999999999</v>
      </c>
      <c r="G839">
        <v>162410900</v>
      </c>
      <c r="H839" s="2">
        <f t="shared" si="26"/>
        <v>206.300003</v>
      </c>
      <c r="I839">
        <f t="shared" si="27"/>
        <v>5.8202783834020915E-4</v>
      </c>
    </row>
    <row r="840" spans="1:9" x14ac:dyDescent="0.25">
      <c r="A840" s="1">
        <v>42075</v>
      </c>
      <c r="B840" s="2">
        <v>205.259995</v>
      </c>
      <c r="C840" s="2">
        <v>207.179993</v>
      </c>
      <c r="D840" s="2">
        <v>205.199997</v>
      </c>
      <c r="E840" s="2">
        <v>207.10000600000001</v>
      </c>
      <c r="F840" s="2">
        <v>193.21343999999999</v>
      </c>
      <c r="G840">
        <v>93993500</v>
      </c>
      <c r="H840" s="2">
        <f t="shared" si="26"/>
        <v>206.18000050000001</v>
      </c>
      <c r="I840">
        <f t="shared" si="27"/>
        <v>6.2715245464767359E-3</v>
      </c>
    </row>
    <row r="841" spans="1:9" x14ac:dyDescent="0.25">
      <c r="A841" s="1">
        <v>42074</v>
      </c>
      <c r="B841" s="2">
        <v>205.28999300000001</v>
      </c>
      <c r="C841" s="2">
        <v>205.5</v>
      </c>
      <c r="D841" s="2">
        <v>204.39999399999999</v>
      </c>
      <c r="E841" s="2">
        <v>204.5</v>
      </c>
      <c r="F841" s="2">
        <v>190.787811</v>
      </c>
      <c r="G841">
        <v>110145700</v>
      </c>
      <c r="H841" s="2">
        <f t="shared" si="26"/>
        <v>204.89499649999999</v>
      </c>
      <c r="I841">
        <f t="shared" si="27"/>
        <v>-4.6151472859543999E-3</v>
      </c>
    </row>
    <row r="842" spans="1:9" x14ac:dyDescent="0.25">
      <c r="A842" s="1">
        <v>42073</v>
      </c>
      <c r="B842" s="2">
        <v>206.71000699999999</v>
      </c>
      <c r="C842" s="2">
        <v>206.80999800000001</v>
      </c>
      <c r="D842" s="2">
        <v>204.929993</v>
      </c>
      <c r="E842" s="2">
        <v>204.979996</v>
      </c>
      <c r="F842" s="2">
        <v>191.23559599999999</v>
      </c>
      <c r="G842">
        <v>153901500</v>
      </c>
      <c r="H842" s="2">
        <f t="shared" si="26"/>
        <v>205.8450015</v>
      </c>
      <c r="I842">
        <f t="shared" si="27"/>
        <v>-1.0598420899806518E-2</v>
      </c>
    </row>
    <row r="843" spans="1:9" x14ac:dyDescent="0.25">
      <c r="A843" s="1">
        <v>42072</v>
      </c>
      <c r="B843" s="2">
        <v>207.740005</v>
      </c>
      <c r="C843" s="2">
        <v>208.78999300000001</v>
      </c>
      <c r="D843" s="2">
        <v>207.550003</v>
      </c>
      <c r="E843" s="2">
        <v>208.36000100000001</v>
      </c>
      <c r="F843" s="2">
        <v>194.38896199999999</v>
      </c>
      <c r="G843">
        <v>89818900</v>
      </c>
      <c r="H843" s="2">
        <f t="shared" si="26"/>
        <v>208.050003</v>
      </c>
      <c r="I843">
        <f t="shared" si="27"/>
        <v>-4.4501889387709073E-3</v>
      </c>
    </row>
    <row r="844" spans="1:9" x14ac:dyDescent="0.25">
      <c r="A844" s="1">
        <v>42069</v>
      </c>
      <c r="B844" s="2">
        <v>210.46000699999999</v>
      </c>
      <c r="C844" s="2">
        <v>210.46000699999999</v>
      </c>
      <c r="D844" s="2">
        <v>207.10000600000001</v>
      </c>
      <c r="E844" s="2">
        <v>207.5</v>
      </c>
      <c r="F844" s="2">
        <v>193.58663899999999</v>
      </c>
      <c r="G844">
        <v>188128000</v>
      </c>
      <c r="H844" s="2">
        <f t="shared" si="26"/>
        <v>208.98000350000001</v>
      </c>
      <c r="I844">
        <f t="shared" si="27"/>
        <v>-4.572730249443443E-3</v>
      </c>
    </row>
    <row r="845" spans="1:9" x14ac:dyDescent="0.25">
      <c r="A845" s="1">
        <v>42068</v>
      </c>
      <c r="B845" s="2">
        <v>209.41999799999999</v>
      </c>
      <c r="C845" s="2">
        <v>210.800003</v>
      </c>
      <c r="D845" s="2">
        <v>209.85000600000001</v>
      </c>
      <c r="E845" s="2">
        <v>210.46000699999999</v>
      </c>
      <c r="F845" s="2">
        <v>196.348175</v>
      </c>
      <c r="G845">
        <v>76873000</v>
      </c>
      <c r="H845" s="2">
        <f t="shared" si="26"/>
        <v>209.94000249999999</v>
      </c>
      <c r="I845">
        <f t="shared" si="27"/>
        <v>-1.7830041077195608E-3</v>
      </c>
    </row>
    <row r="846" spans="1:9" x14ac:dyDescent="0.25">
      <c r="A846" s="1">
        <v>42067</v>
      </c>
      <c r="B846" s="2">
        <v>210.39999399999999</v>
      </c>
      <c r="C846" s="2">
        <v>210.490005</v>
      </c>
      <c r="D846" s="2">
        <v>209.05999800000001</v>
      </c>
      <c r="E846" s="2">
        <v>210.229996</v>
      </c>
      <c r="F846" s="2">
        <v>196.13355999999999</v>
      </c>
      <c r="G846">
        <v>105665800</v>
      </c>
      <c r="H846" s="2">
        <f t="shared" si="26"/>
        <v>210.31499500000001</v>
      </c>
      <c r="I846">
        <f t="shared" si="27"/>
        <v>-4.6380795062644226E-3</v>
      </c>
    </row>
    <row r="847" spans="1:9" x14ac:dyDescent="0.25">
      <c r="A847" s="1">
        <v>42066</v>
      </c>
      <c r="B847" s="2">
        <v>211.470001</v>
      </c>
      <c r="C847" s="2">
        <v>212.050003</v>
      </c>
      <c r="D847" s="2">
        <v>210.08000200000001</v>
      </c>
      <c r="E847" s="2">
        <v>211.11999499999999</v>
      </c>
      <c r="F847" s="2">
        <v>196.963898</v>
      </c>
      <c r="G847">
        <v>110325800</v>
      </c>
      <c r="H847" s="2">
        <f t="shared" si="26"/>
        <v>211.29499799999999</v>
      </c>
      <c r="I847">
        <f t="shared" si="27"/>
        <v>-4.257823362510521E-4</v>
      </c>
    </row>
    <row r="848" spans="1:9" x14ac:dyDescent="0.25">
      <c r="A848" s="1">
        <v>42065</v>
      </c>
      <c r="B848" s="2">
        <v>210.779999</v>
      </c>
      <c r="C848" s="2">
        <v>212.05999800000001</v>
      </c>
      <c r="D848" s="2">
        <v>210.720001</v>
      </c>
      <c r="E848" s="2">
        <v>211.990005</v>
      </c>
      <c r="F848" s="2">
        <v>197.77560399999999</v>
      </c>
      <c r="G848">
        <v>87491400</v>
      </c>
      <c r="H848" s="2">
        <f t="shared" si="26"/>
        <v>211.38500199999999</v>
      </c>
      <c r="I848">
        <f t="shared" si="27"/>
        <v>2.0146117795189181E-3</v>
      </c>
    </row>
    <row r="849" spans="1:9" x14ac:dyDescent="0.25">
      <c r="A849" s="1">
        <v>42062</v>
      </c>
      <c r="B849" s="2">
        <v>211.259995</v>
      </c>
      <c r="C849" s="2">
        <v>211.58000200000001</v>
      </c>
      <c r="D849" s="2">
        <v>210.60000600000001</v>
      </c>
      <c r="E849" s="2">
        <v>210.66000399999999</v>
      </c>
      <c r="F849" s="2">
        <v>196.53476000000001</v>
      </c>
      <c r="G849">
        <v>108076000</v>
      </c>
      <c r="H849" s="2">
        <f t="shared" si="26"/>
        <v>210.95999949999998</v>
      </c>
      <c r="I849">
        <f t="shared" si="27"/>
        <v>-2.3173562997016862E-3</v>
      </c>
    </row>
    <row r="850" spans="1:9" x14ac:dyDescent="0.25">
      <c r="A850" s="1">
        <v>42061</v>
      </c>
      <c r="B850" s="2">
        <v>211.520004</v>
      </c>
      <c r="C850" s="2">
        <v>211.71000699999999</v>
      </c>
      <c r="D850" s="2">
        <v>210.64999399999999</v>
      </c>
      <c r="E850" s="2">
        <v>211.38000500000001</v>
      </c>
      <c r="F850" s="2">
        <v>197.20645099999999</v>
      </c>
      <c r="G850">
        <v>72697900</v>
      </c>
      <c r="H850" s="2">
        <f t="shared" si="26"/>
        <v>211.45000450000001</v>
      </c>
      <c r="I850">
        <f t="shared" si="27"/>
        <v>-9.213541347723763E-4</v>
      </c>
    </row>
    <row r="851" spans="1:9" x14ac:dyDescent="0.25">
      <c r="A851" s="1">
        <v>42060</v>
      </c>
      <c r="B851" s="2">
        <v>211.66000399999999</v>
      </c>
      <c r="C851" s="2">
        <v>212.240005</v>
      </c>
      <c r="D851" s="2">
        <v>211.220001</v>
      </c>
      <c r="E851" s="2">
        <v>211.63000500000001</v>
      </c>
      <c r="F851" s="2">
        <v>197.439697</v>
      </c>
      <c r="G851">
        <v>73061700</v>
      </c>
      <c r="H851" s="2">
        <f t="shared" si="26"/>
        <v>211.6450045</v>
      </c>
      <c r="I851">
        <f t="shared" si="27"/>
        <v>8.5124253649239325E-4</v>
      </c>
    </row>
    <row r="852" spans="1:9" x14ac:dyDescent="0.25">
      <c r="A852" s="1">
        <v>42059</v>
      </c>
      <c r="B852" s="2">
        <v>211.11999499999999</v>
      </c>
      <c r="C852" s="2">
        <v>212.050003</v>
      </c>
      <c r="D852" s="2">
        <v>210.759995</v>
      </c>
      <c r="E852" s="2">
        <v>211.80999800000001</v>
      </c>
      <c r="F852" s="2">
        <v>197.60763499999999</v>
      </c>
      <c r="G852">
        <v>70943200</v>
      </c>
      <c r="H852" s="2">
        <f t="shared" si="26"/>
        <v>211.46499649999998</v>
      </c>
      <c r="I852">
        <f t="shared" si="27"/>
        <v>1.8476465317332569E-3</v>
      </c>
    </row>
    <row r="853" spans="1:9" x14ac:dyDescent="0.25">
      <c r="A853" s="1">
        <v>42058</v>
      </c>
      <c r="B853" s="2">
        <v>210.94000199999999</v>
      </c>
      <c r="C853" s="2">
        <v>211.21000699999999</v>
      </c>
      <c r="D853" s="2">
        <v>210.479996</v>
      </c>
      <c r="E853" s="2">
        <v>211.21000699999999</v>
      </c>
      <c r="F853" s="2">
        <v>197.04788199999999</v>
      </c>
      <c r="G853">
        <v>74411100</v>
      </c>
      <c r="H853" s="2">
        <f t="shared" si="26"/>
        <v>211.07500449999998</v>
      </c>
      <c r="I853">
        <f t="shared" si="27"/>
        <v>3.3989541657182343E-3</v>
      </c>
    </row>
    <row r="854" spans="1:9" x14ac:dyDescent="0.25">
      <c r="A854" s="1">
        <v>42055</v>
      </c>
      <c r="B854" s="2">
        <v>209.479996</v>
      </c>
      <c r="C854" s="2">
        <v>211.33000200000001</v>
      </c>
      <c r="D854" s="2">
        <v>208.729996</v>
      </c>
      <c r="E854" s="2">
        <v>211.240005</v>
      </c>
      <c r="F854" s="2">
        <v>197.07583600000001</v>
      </c>
      <c r="G854">
        <v>140896400</v>
      </c>
      <c r="H854" s="2">
        <f t="shared" si="26"/>
        <v>210.36000050000001</v>
      </c>
      <c r="I854">
        <f t="shared" si="27"/>
        <v>3.1712749469468477E-3</v>
      </c>
    </row>
    <row r="855" spans="1:9" x14ac:dyDescent="0.25">
      <c r="A855" s="1">
        <v>42054</v>
      </c>
      <c r="B855" s="2">
        <v>209.41000399999999</v>
      </c>
      <c r="C855" s="2">
        <v>210.41999799999999</v>
      </c>
      <c r="D855" s="2">
        <v>209.240005</v>
      </c>
      <c r="E855" s="2">
        <v>209.979996</v>
      </c>
      <c r="F855" s="2">
        <v>195.90034499999999</v>
      </c>
      <c r="G855">
        <v>91462500</v>
      </c>
      <c r="H855" s="2">
        <f t="shared" si="26"/>
        <v>209.69499999999999</v>
      </c>
      <c r="I855">
        <f t="shared" si="27"/>
        <v>-9.5287879993354344E-4</v>
      </c>
    </row>
    <row r="856" spans="1:9" x14ac:dyDescent="0.25">
      <c r="A856" s="1">
        <v>42053</v>
      </c>
      <c r="B856" s="2">
        <v>209.66000399999999</v>
      </c>
      <c r="C856" s="2">
        <v>210.220001</v>
      </c>
      <c r="D856" s="2">
        <v>209.33999600000001</v>
      </c>
      <c r="E856" s="2">
        <v>210.13000500000001</v>
      </c>
      <c r="F856" s="2">
        <v>196.04029800000001</v>
      </c>
      <c r="G856">
        <v>74848400</v>
      </c>
      <c r="H856" s="2">
        <f t="shared" si="26"/>
        <v>209.8950045</v>
      </c>
      <c r="I856">
        <f t="shared" si="27"/>
        <v>6.6747873313481891E-4</v>
      </c>
    </row>
    <row r="857" spans="1:9" x14ac:dyDescent="0.25">
      <c r="A857" s="1">
        <v>42052</v>
      </c>
      <c r="B857" s="2">
        <v>209.39999399999999</v>
      </c>
      <c r="C857" s="2">
        <v>210.320007</v>
      </c>
      <c r="D857" s="2">
        <v>209.10000600000001</v>
      </c>
      <c r="E857" s="2">
        <v>210.11000100000001</v>
      </c>
      <c r="F857" s="2">
        <v>196.02162200000001</v>
      </c>
      <c r="G857">
        <v>76968200</v>
      </c>
      <c r="H857" s="2">
        <f t="shared" si="26"/>
        <v>209.7549975</v>
      </c>
      <c r="I857">
        <f t="shared" si="27"/>
        <v>1.5757168211667542E-3</v>
      </c>
    </row>
    <row r="858" spans="1:9" x14ac:dyDescent="0.25">
      <c r="A858" s="1">
        <v>42048</v>
      </c>
      <c r="B858" s="2">
        <v>209.070007</v>
      </c>
      <c r="C858" s="2">
        <v>209.83999600000001</v>
      </c>
      <c r="D858" s="2">
        <v>208.759995</v>
      </c>
      <c r="E858" s="2">
        <v>209.779999</v>
      </c>
      <c r="F858" s="2">
        <v>195.71374499999999</v>
      </c>
      <c r="G858">
        <v>93670400</v>
      </c>
      <c r="H858" s="2">
        <f t="shared" si="26"/>
        <v>209.425003</v>
      </c>
      <c r="I858">
        <f t="shared" si="27"/>
        <v>4.8943379829732223E-3</v>
      </c>
    </row>
    <row r="859" spans="1:9" x14ac:dyDescent="0.25">
      <c r="A859" s="1">
        <v>42047</v>
      </c>
      <c r="B859" s="2">
        <v>207.88999899999999</v>
      </c>
      <c r="C859" s="2">
        <v>208.990005</v>
      </c>
      <c r="D859" s="2">
        <v>206.970001</v>
      </c>
      <c r="E859" s="2">
        <v>208.91999799999999</v>
      </c>
      <c r="F859" s="2">
        <v>194.91142300000001</v>
      </c>
      <c r="G859">
        <v>97545900</v>
      </c>
      <c r="H859" s="2">
        <f t="shared" si="26"/>
        <v>208.40499849999998</v>
      </c>
      <c r="I859">
        <f t="shared" si="27"/>
        <v>7.9073440234174175E-3</v>
      </c>
    </row>
    <row r="860" spans="1:9" x14ac:dyDescent="0.25">
      <c r="A860" s="1">
        <v>42046</v>
      </c>
      <c r="B860" s="2">
        <v>206.61000100000001</v>
      </c>
      <c r="C860" s="2">
        <v>207.449997</v>
      </c>
      <c r="D860" s="2">
        <v>205.83000200000001</v>
      </c>
      <c r="E860" s="2">
        <v>206.929993</v>
      </c>
      <c r="F860" s="2">
        <v>193.054855</v>
      </c>
      <c r="G860">
        <v>91087800</v>
      </c>
      <c r="H860" s="2">
        <f t="shared" si="26"/>
        <v>206.76999699999999</v>
      </c>
      <c r="I860">
        <f t="shared" si="27"/>
        <v>2.0596355468293997E-3</v>
      </c>
    </row>
    <row r="861" spans="1:9" x14ac:dyDescent="0.25">
      <c r="A861" s="1">
        <v>42045</v>
      </c>
      <c r="B861" s="2">
        <v>205.88000500000001</v>
      </c>
      <c r="C861" s="2">
        <v>207.11999499999999</v>
      </c>
      <c r="D861" s="2">
        <v>204.679993</v>
      </c>
      <c r="E861" s="2">
        <v>206.80999800000001</v>
      </c>
      <c r="F861" s="2">
        <v>192.94288599999999</v>
      </c>
      <c r="G861">
        <v>96164200</v>
      </c>
      <c r="H861" s="2">
        <f t="shared" si="26"/>
        <v>206.34500150000002</v>
      </c>
      <c r="I861">
        <f t="shared" si="27"/>
        <v>8.0361356318388241E-3</v>
      </c>
    </row>
    <row r="862" spans="1:9" x14ac:dyDescent="0.25">
      <c r="A862" s="1">
        <v>42044</v>
      </c>
      <c r="B862" s="2">
        <v>204.770004</v>
      </c>
      <c r="C862" s="2">
        <v>205.63999899999999</v>
      </c>
      <c r="D862" s="2">
        <v>204.13999899999999</v>
      </c>
      <c r="E862" s="2">
        <v>204.63000500000001</v>
      </c>
      <c r="F862" s="2">
        <v>190.90910299999999</v>
      </c>
      <c r="G862">
        <v>87219000</v>
      </c>
      <c r="H862" s="2">
        <f t="shared" si="26"/>
        <v>204.70000450000001</v>
      </c>
      <c r="I862">
        <f t="shared" si="27"/>
        <v>-6.5758947694161875E-3</v>
      </c>
    </row>
    <row r="863" spans="1:9" x14ac:dyDescent="0.25">
      <c r="A863" s="1">
        <v>42041</v>
      </c>
      <c r="B863" s="2">
        <v>206.55999800000001</v>
      </c>
      <c r="C863" s="2">
        <v>207.240005</v>
      </c>
      <c r="D863" s="2">
        <v>204.91999799999999</v>
      </c>
      <c r="E863" s="2">
        <v>205.550003</v>
      </c>
      <c r="F863" s="2">
        <v>191.76738</v>
      </c>
      <c r="G863">
        <v>119694900</v>
      </c>
      <c r="H863" s="2">
        <f t="shared" si="26"/>
        <v>206.05500050000001</v>
      </c>
      <c r="I863">
        <f t="shared" si="27"/>
        <v>2.7495377171593109E-3</v>
      </c>
    </row>
    <row r="864" spans="1:9" x14ac:dyDescent="0.25">
      <c r="A864" s="1">
        <v>42040</v>
      </c>
      <c r="B864" s="2">
        <v>204.86000100000001</v>
      </c>
      <c r="C864" s="2">
        <v>206.300003</v>
      </c>
      <c r="D864" s="2">
        <v>204.770004</v>
      </c>
      <c r="E864" s="2">
        <v>206.11999499999999</v>
      </c>
      <c r="F864" s="2">
        <v>192.29917900000001</v>
      </c>
      <c r="G864">
        <v>97953200</v>
      </c>
      <c r="H864" s="2">
        <f t="shared" si="26"/>
        <v>205.48999800000001</v>
      </c>
      <c r="I864">
        <f t="shared" si="27"/>
        <v>7.3533017045276892E-3</v>
      </c>
    </row>
    <row r="865" spans="1:9" x14ac:dyDescent="0.25">
      <c r="A865" s="1">
        <v>42039</v>
      </c>
      <c r="B865" s="2">
        <v>203.91999799999999</v>
      </c>
      <c r="C865" s="2">
        <v>205.38000500000001</v>
      </c>
      <c r="D865" s="2">
        <v>203.509995</v>
      </c>
      <c r="E865" s="2">
        <v>204.05999800000001</v>
      </c>
      <c r="F865" s="2">
        <v>190.37728899999999</v>
      </c>
      <c r="G865">
        <v>134306700</v>
      </c>
      <c r="H865" s="2">
        <f t="shared" si="26"/>
        <v>203.98999800000001</v>
      </c>
      <c r="I865">
        <f t="shared" si="27"/>
        <v>3.4327187468878443E-4</v>
      </c>
    </row>
    <row r="866" spans="1:9" x14ac:dyDescent="0.25">
      <c r="A866" s="1">
        <v>42038</v>
      </c>
      <c r="B866" s="2">
        <v>203</v>
      </c>
      <c r="C866" s="2">
        <v>204.85000600000001</v>
      </c>
      <c r="D866" s="2">
        <v>202.550003</v>
      </c>
      <c r="E866" s="2">
        <v>204.83999600000001</v>
      </c>
      <c r="F866" s="2">
        <v>191.104996</v>
      </c>
      <c r="G866">
        <v>122416200</v>
      </c>
      <c r="H866" s="2">
        <f t="shared" si="26"/>
        <v>203.91999800000002</v>
      </c>
      <c r="I866">
        <f t="shared" si="27"/>
        <v>1.4603067356760329E-2</v>
      </c>
    </row>
    <row r="867" spans="1:9" x14ac:dyDescent="0.25">
      <c r="A867" s="1">
        <v>42037</v>
      </c>
      <c r="B867" s="2">
        <v>200.050003</v>
      </c>
      <c r="C867" s="2">
        <v>202.029999</v>
      </c>
      <c r="D867" s="2">
        <v>197.86000100000001</v>
      </c>
      <c r="E867" s="2">
        <v>201.91999799999999</v>
      </c>
      <c r="F867" s="2">
        <v>188.38078300000001</v>
      </c>
      <c r="G867">
        <v>163107000</v>
      </c>
      <c r="H867" s="2">
        <f t="shared" si="26"/>
        <v>200.98500050000001</v>
      </c>
      <c r="I867">
        <f t="shared" si="27"/>
        <v>4.8747487138169551E-3</v>
      </c>
    </row>
    <row r="868" spans="1:9" x14ac:dyDescent="0.25">
      <c r="A868" s="1">
        <v>42034</v>
      </c>
      <c r="B868" s="2">
        <v>200.570007</v>
      </c>
      <c r="C868" s="2">
        <v>202.16999799999999</v>
      </c>
      <c r="D868" s="2">
        <v>199.13000500000001</v>
      </c>
      <c r="E868" s="2">
        <v>199.449997</v>
      </c>
      <c r="F868" s="2">
        <v>186.07638499999999</v>
      </c>
      <c r="G868">
        <v>197729700</v>
      </c>
      <c r="H868" s="2">
        <f t="shared" si="26"/>
        <v>200.01000199999999</v>
      </c>
      <c r="I868">
        <f t="shared" si="27"/>
        <v>-5.8404104222379988E-3</v>
      </c>
    </row>
    <row r="869" spans="1:9" x14ac:dyDescent="0.25">
      <c r="A869" s="1">
        <v>42033</v>
      </c>
      <c r="B869" s="2">
        <v>200.38000500000001</v>
      </c>
      <c r="C869" s="2">
        <v>202.300003</v>
      </c>
      <c r="D869" s="2">
        <v>198.679993</v>
      </c>
      <c r="E869" s="2">
        <v>201.990005</v>
      </c>
      <c r="F869" s="2">
        <v>188.44607500000001</v>
      </c>
      <c r="G869">
        <v>173585400</v>
      </c>
      <c r="H869" s="2">
        <f t="shared" si="26"/>
        <v>201.18500499999999</v>
      </c>
      <c r="I869">
        <f t="shared" si="27"/>
        <v>-4.7982662174934397E-3</v>
      </c>
    </row>
    <row r="870" spans="1:9" x14ac:dyDescent="0.25">
      <c r="A870" s="1">
        <v>42032</v>
      </c>
      <c r="B870" s="2">
        <v>204.16999799999999</v>
      </c>
      <c r="C870" s="2">
        <v>204.28999300000001</v>
      </c>
      <c r="D870" s="2">
        <v>199.91000399999999</v>
      </c>
      <c r="E870" s="2">
        <v>200.13999899999999</v>
      </c>
      <c r="F870" s="2">
        <v>186.72013899999999</v>
      </c>
      <c r="G870">
        <v>168514300</v>
      </c>
      <c r="H870" s="2">
        <f t="shared" si="26"/>
        <v>202.15499849999998</v>
      </c>
      <c r="I870">
        <f t="shared" si="27"/>
        <v>-3.4507628091382794E-3</v>
      </c>
    </row>
    <row r="871" spans="1:9" x14ac:dyDescent="0.25">
      <c r="A871" s="1">
        <v>42031</v>
      </c>
      <c r="B871" s="2">
        <v>202.970001</v>
      </c>
      <c r="C871" s="2">
        <v>204.11999499999999</v>
      </c>
      <c r="D871" s="2">
        <v>201.740005</v>
      </c>
      <c r="E871" s="2">
        <v>202.740005</v>
      </c>
      <c r="F871" s="2">
        <v>189.14576700000001</v>
      </c>
      <c r="G871">
        <v>134044600</v>
      </c>
      <c r="H871" s="2">
        <f t="shared" si="26"/>
        <v>202.85500300000001</v>
      </c>
      <c r="I871">
        <f t="shared" si="27"/>
        <v>-1.0849419632831722E-2</v>
      </c>
    </row>
    <row r="872" spans="1:9" x14ac:dyDescent="0.25">
      <c r="A872" s="1">
        <v>42030</v>
      </c>
      <c r="B872" s="2">
        <v>204.71000699999999</v>
      </c>
      <c r="C872" s="2">
        <v>205.55999800000001</v>
      </c>
      <c r="D872" s="2">
        <v>203.85000600000001</v>
      </c>
      <c r="E872" s="2">
        <v>205.449997</v>
      </c>
      <c r="F872" s="2">
        <v>191.674103</v>
      </c>
      <c r="G872">
        <v>92009700</v>
      </c>
      <c r="H872" s="2">
        <f t="shared" si="26"/>
        <v>205.08000199999998</v>
      </c>
      <c r="I872">
        <f t="shared" si="27"/>
        <v>-1.4606826583994155E-3</v>
      </c>
    </row>
    <row r="873" spans="1:9" x14ac:dyDescent="0.25">
      <c r="A873" s="1">
        <v>42027</v>
      </c>
      <c r="B873" s="2">
        <v>205.78999300000001</v>
      </c>
      <c r="C873" s="2">
        <v>206.10000600000001</v>
      </c>
      <c r="D873" s="2">
        <v>204.80999800000001</v>
      </c>
      <c r="E873" s="2">
        <v>204.970001</v>
      </c>
      <c r="F873" s="2">
        <v>191.22627299999999</v>
      </c>
      <c r="G873">
        <v>115637000</v>
      </c>
      <c r="H873" s="2">
        <f t="shared" si="26"/>
        <v>205.379997</v>
      </c>
      <c r="I873">
        <f t="shared" si="27"/>
        <v>1.6337462070003992E-3</v>
      </c>
    </row>
    <row r="874" spans="1:9" x14ac:dyDescent="0.25">
      <c r="A874" s="1">
        <v>42026</v>
      </c>
      <c r="B874" s="2">
        <v>203.990005</v>
      </c>
      <c r="C874" s="2">
        <v>206.259995</v>
      </c>
      <c r="D874" s="2">
        <v>202.33000200000001</v>
      </c>
      <c r="E874" s="2">
        <v>206.10000600000001</v>
      </c>
      <c r="F874" s="2">
        <v>192.280518</v>
      </c>
      <c r="G874">
        <v>174356000</v>
      </c>
      <c r="H874" s="2">
        <f t="shared" si="26"/>
        <v>205.0450055</v>
      </c>
      <c r="I874">
        <f t="shared" si="27"/>
        <v>1.3619083921008947E-2</v>
      </c>
    </row>
    <row r="875" spans="1:9" x14ac:dyDescent="0.25">
      <c r="A875" s="1">
        <v>42025</v>
      </c>
      <c r="B875" s="2">
        <v>201.5</v>
      </c>
      <c r="C875" s="2">
        <v>203.66000399999999</v>
      </c>
      <c r="D875" s="2">
        <v>200.94000199999999</v>
      </c>
      <c r="E875" s="2">
        <v>203.08000200000001</v>
      </c>
      <c r="F875" s="2">
        <v>189.462997</v>
      </c>
      <c r="G875">
        <v>122942700</v>
      </c>
      <c r="H875" s="2">
        <f t="shared" si="26"/>
        <v>202.29000100000002</v>
      </c>
      <c r="I875">
        <f t="shared" si="27"/>
        <v>2.9671661566970547E-4</v>
      </c>
    </row>
    <row r="876" spans="1:9" x14ac:dyDescent="0.25">
      <c r="A876" s="1">
        <v>42024</v>
      </c>
      <c r="B876" s="2">
        <v>202.39999399999999</v>
      </c>
      <c r="C876" s="2">
        <v>202.720001</v>
      </c>
      <c r="D876" s="2">
        <v>200.16999799999999</v>
      </c>
      <c r="E876" s="2">
        <v>202.05999800000001</v>
      </c>
      <c r="F876" s="2">
        <v>188.51139800000001</v>
      </c>
      <c r="G876">
        <v>129466200</v>
      </c>
      <c r="H876" s="2">
        <f t="shared" si="26"/>
        <v>202.229996</v>
      </c>
      <c r="I876">
        <f t="shared" si="27"/>
        <v>1.0139817454399678E-2</v>
      </c>
    </row>
    <row r="877" spans="1:9" x14ac:dyDescent="0.25">
      <c r="A877" s="1">
        <v>42020</v>
      </c>
      <c r="B877" s="2">
        <v>198.770004</v>
      </c>
      <c r="C877" s="2">
        <v>201.820007</v>
      </c>
      <c r="D877" s="2">
        <v>198.550003</v>
      </c>
      <c r="E877" s="2">
        <v>201.63000500000001</v>
      </c>
      <c r="F877" s="2">
        <v>188.11024499999999</v>
      </c>
      <c r="G877">
        <v>211879600</v>
      </c>
      <c r="H877" s="2">
        <f t="shared" si="26"/>
        <v>200.20000450000001</v>
      </c>
      <c r="I877">
        <f t="shared" si="27"/>
        <v>-6.2398600869618352E-4</v>
      </c>
    </row>
    <row r="878" spans="1:9" x14ac:dyDescent="0.25">
      <c r="A878" s="1">
        <v>42019</v>
      </c>
      <c r="B878" s="2">
        <v>201.63000500000001</v>
      </c>
      <c r="C878" s="2">
        <v>202.009995</v>
      </c>
      <c r="D878" s="2">
        <v>198.88000500000001</v>
      </c>
      <c r="E878" s="2">
        <v>199.020004</v>
      </c>
      <c r="F878" s="2">
        <v>185.67523199999999</v>
      </c>
      <c r="G878">
        <v>176613900</v>
      </c>
      <c r="H878" s="2">
        <f t="shared" si="26"/>
        <v>200.32500450000001</v>
      </c>
      <c r="I878">
        <f t="shared" si="27"/>
        <v>3.495892780403841E-4</v>
      </c>
    </row>
    <row r="879" spans="1:9" x14ac:dyDescent="0.25">
      <c r="A879" s="1">
        <v>42018</v>
      </c>
      <c r="B879" s="2">
        <v>199.64999399999999</v>
      </c>
      <c r="C879" s="2">
        <v>201.10000600000001</v>
      </c>
      <c r="D879" s="2">
        <v>198.570007</v>
      </c>
      <c r="E879" s="2">
        <v>200.86000100000001</v>
      </c>
      <c r="F879" s="2">
        <v>187.39184599999999</v>
      </c>
      <c r="G879">
        <v>192991100</v>
      </c>
      <c r="H879" s="2">
        <f t="shared" si="26"/>
        <v>200.2549975</v>
      </c>
      <c r="I879">
        <f t="shared" si="27"/>
        <v>-1.4007882919802169E-2</v>
      </c>
    </row>
    <row r="880" spans="1:9" x14ac:dyDescent="0.25">
      <c r="A880" s="1">
        <v>42017</v>
      </c>
      <c r="B880" s="2">
        <v>204.11999499999999</v>
      </c>
      <c r="C880" s="2">
        <v>205.479996</v>
      </c>
      <c r="D880" s="2">
        <v>200.509995</v>
      </c>
      <c r="E880" s="2">
        <v>202.08000200000001</v>
      </c>
      <c r="F880" s="2">
        <v>188.53005999999999</v>
      </c>
      <c r="G880">
        <v>214553300</v>
      </c>
      <c r="H880" s="2">
        <f t="shared" si="26"/>
        <v>203.0999985</v>
      </c>
      <c r="I880">
        <f t="shared" si="27"/>
        <v>-2.1127131239261549E-3</v>
      </c>
    </row>
    <row r="881" spans="1:9" x14ac:dyDescent="0.25">
      <c r="A881" s="1">
        <v>42016</v>
      </c>
      <c r="B881" s="2">
        <v>204.41000399999999</v>
      </c>
      <c r="C881" s="2">
        <v>204.60000600000001</v>
      </c>
      <c r="D881" s="2">
        <v>201.91999799999999</v>
      </c>
      <c r="E881" s="2">
        <v>202.64999399999999</v>
      </c>
      <c r="F881" s="2">
        <v>189.06184400000001</v>
      </c>
      <c r="G881">
        <v>144396100</v>
      </c>
      <c r="H881" s="2">
        <f t="shared" si="26"/>
        <v>203.52999899999998</v>
      </c>
      <c r="I881">
        <f t="shared" si="27"/>
        <v>-8.7422283025774053E-3</v>
      </c>
    </row>
    <row r="882" spans="1:9" x14ac:dyDescent="0.25">
      <c r="A882" s="1">
        <v>42013</v>
      </c>
      <c r="B882" s="2">
        <v>206.39999399999999</v>
      </c>
      <c r="C882" s="2">
        <v>206.41999799999999</v>
      </c>
      <c r="D882" s="2">
        <v>203.509995</v>
      </c>
      <c r="E882" s="2">
        <v>204.25</v>
      </c>
      <c r="F882" s="2">
        <v>190.55453499999999</v>
      </c>
      <c r="G882">
        <v>150812300</v>
      </c>
      <c r="H882" s="2">
        <f t="shared" si="26"/>
        <v>205.324997</v>
      </c>
      <c r="I882">
        <f t="shared" si="27"/>
        <v>1.8052865747557971E-3</v>
      </c>
    </row>
    <row r="883" spans="1:9" x14ac:dyDescent="0.25">
      <c r="A883" s="1">
        <v>42012</v>
      </c>
      <c r="B883" s="2">
        <v>204.009995</v>
      </c>
      <c r="C883" s="2">
        <v>206.16000399999999</v>
      </c>
      <c r="D883" s="2">
        <v>203.990005</v>
      </c>
      <c r="E883" s="2">
        <v>205.89999399999999</v>
      </c>
      <c r="F883" s="2">
        <v>192.093918</v>
      </c>
      <c r="G883">
        <v>147217800</v>
      </c>
      <c r="H883" s="2">
        <f t="shared" si="26"/>
        <v>204.9549945</v>
      </c>
      <c r="I883">
        <f t="shared" si="27"/>
        <v>1.5307242615681118E-2</v>
      </c>
    </row>
    <row r="884" spans="1:9" x14ac:dyDescent="0.25">
      <c r="A884" s="1">
        <v>42011</v>
      </c>
      <c r="B884" s="2">
        <v>201.41999799999999</v>
      </c>
      <c r="C884" s="2">
        <v>202.720001</v>
      </c>
      <c r="D884" s="2">
        <v>200.88000500000001</v>
      </c>
      <c r="E884" s="2">
        <v>202.30999800000001</v>
      </c>
      <c r="F884" s="2">
        <v>188.744629</v>
      </c>
      <c r="G884">
        <v>125346700</v>
      </c>
      <c r="H884" s="2">
        <f t="shared" si="26"/>
        <v>201.86499800000001</v>
      </c>
      <c r="I884">
        <f t="shared" si="27"/>
        <v>4.5283595491899479E-3</v>
      </c>
    </row>
    <row r="885" spans="1:9" x14ac:dyDescent="0.25">
      <c r="A885" s="1">
        <v>42010</v>
      </c>
      <c r="B885" s="2">
        <v>202.08999600000001</v>
      </c>
      <c r="C885" s="2">
        <v>202.720001</v>
      </c>
      <c r="D885" s="2">
        <v>198.86000100000001</v>
      </c>
      <c r="E885" s="2">
        <v>199.820007</v>
      </c>
      <c r="F885" s="2">
        <v>186.42157</v>
      </c>
      <c r="G885">
        <v>209151400</v>
      </c>
      <c r="H885" s="2">
        <f t="shared" si="26"/>
        <v>200.95500150000001</v>
      </c>
      <c r="I885">
        <f t="shared" si="27"/>
        <v>-9.8056025272994507E-3</v>
      </c>
    </row>
    <row r="886" spans="1:9" x14ac:dyDescent="0.25">
      <c r="A886" s="1">
        <v>42009</v>
      </c>
      <c r="B886" s="2">
        <v>204.16999799999999</v>
      </c>
      <c r="C886" s="2">
        <v>204.36999499999999</v>
      </c>
      <c r="D886" s="2">
        <v>201.35000600000001</v>
      </c>
      <c r="E886" s="2">
        <v>201.720001</v>
      </c>
      <c r="F886" s="2">
        <v>188.19421399999999</v>
      </c>
      <c r="G886">
        <v>169632600</v>
      </c>
      <c r="H886" s="2">
        <f t="shared" si="26"/>
        <v>202.94499949999999</v>
      </c>
      <c r="I886">
        <f t="shared" si="27"/>
        <v>-1.4375559186885061E-2</v>
      </c>
    </row>
    <row r="887" spans="1:9" x14ac:dyDescent="0.25">
      <c r="A887" s="1">
        <v>42006</v>
      </c>
      <c r="B887" s="2">
        <v>206.38000500000001</v>
      </c>
      <c r="C887" s="2">
        <v>206.88000500000001</v>
      </c>
      <c r="D887" s="2">
        <v>204.179993</v>
      </c>
      <c r="E887" s="2">
        <v>205.429993</v>
      </c>
      <c r="F887" s="2">
        <v>191.65541099999999</v>
      </c>
      <c r="G887">
        <v>121465900</v>
      </c>
      <c r="H887" s="2">
        <f t="shared" si="26"/>
        <v>205.904999</v>
      </c>
      <c r="I887">
        <f t="shared" si="27"/>
        <v>-4.1593113155480692E-3</v>
      </c>
    </row>
    <row r="888" spans="1:9" x14ac:dyDescent="0.25">
      <c r="A888" s="1">
        <v>42004</v>
      </c>
      <c r="B888" s="2">
        <v>207.990005</v>
      </c>
      <c r="C888" s="2">
        <v>208.19000199999999</v>
      </c>
      <c r="D888" s="2">
        <v>205.38999899999999</v>
      </c>
      <c r="E888" s="2">
        <v>205.53999300000001</v>
      </c>
      <c r="F888" s="2">
        <v>191.75805700000001</v>
      </c>
      <c r="G888">
        <v>130333800</v>
      </c>
      <c r="H888" s="2">
        <f t="shared" si="26"/>
        <v>206.76499899999999</v>
      </c>
      <c r="I888">
        <f t="shared" si="27"/>
        <v>-5.4833095132801636E-3</v>
      </c>
    </row>
    <row r="889" spans="1:9" x14ac:dyDescent="0.25">
      <c r="A889" s="1">
        <v>42003</v>
      </c>
      <c r="B889" s="2">
        <v>208.21000699999999</v>
      </c>
      <c r="C889" s="2">
        <v>208.36999499999999</v>
      </c>
      <c r="D889" s="2">
        <v>207.509995</v>
      </c>
      <c r="E889" s="2">
        <v>207.60000600000001</v>
      </c>
      <c r="F889" s="2">
        <v>193.67993200000001</v>
      </c>
      <c r="G889">
        <v>73540800</v>
      </c>
      <c r="H889" s="2">
        <f t="shared" si="26"/>
        <v>207.90500650000001</v>
      </c>
      <c r="I889">
        <f t="shared" si="27"/>
        <v>-2.7101956986126901E-3</v>
      </c>
    </row>
    <row r="890" spans="1:9" x14ac:dyDescent="0.25">
      <c r="A890" s="1">
        <v>42002</v>
      </c>
      <c r="B890" s="2">
        <v>208.220001</v>
      </c>
      <c r="C890" s="2">
        <v>208.970001</v>
      </c>
      <c r="D890" s="2">
        <v>208.13999899999999</v>
      </c>
      <c r="E890" s="2">
        <v>208.720001</v>
      </c>
      <c r="F890" s="2">
        <v>194.72482299999999</v>
      </c>
      <c r="G890">
        <v>79643900</v>
      </c>
      <c r="H890" s="2">
        <f t="shared" si="26"/>
        <v>208.470001</v>
      </c>
      <c r="I890">
        <f t="shared" si="27"/>
        <v>4.559136172765271E-4</v>
      </c>
    </row>
    <row r="891" spans="1:9" x14ac:dyDescent="0.25">
      <c r="A891" s="1">
        <v>41999</v>
      </c>
      <c r="B891" s="2">
        <v>208.30999800000001</v>
      </c>
      <c r="C891" s="2">
        <v>208.85000600000001</v>
      </c>
      <c r="D891" s="2">
        <v>208.25</v>
      </c>
      <c r="E891" s="2">
        <v>208.44000199999999</v>
      </c>
      <c r="F891" s="2">
        <v>194.46360799999999</v>
      </c>
      <c r="G891">
        <v>57326700</v>
      </c>
      <c r="H891" s="2">
        <f t="shared" si="26"/>
        <v>208.375</v>
      </c>
      <c r="I891">
        <f t="shared" si="27"/>
        <v>2.3088385519836729E-3</v>
      </c>
    </row>
    <row r="892" spans="1:9" x14ac:dyDescent="0.25">
      <c r="A892" s="1">
        <v>41997</v>
      </c>
      <c r="B892" s="2">
        <v>208.020004</v>
      </c>
      <c r="C892" s="2">
        <v>208.33999600000001</v>
      </c>
      <c r="D892" s="2">
        <v>207.720001</v>
      </c>
      <c r="E892" s="2">
        <v>207.770004</v>
      </c>
      <c r="F892" s="2">
        <v>193.83854700000001</v>
      </c>
      <c r="G892">
        <v>42963400</v>
      </c>
      <c r="H892" s="2">
        <f t="shared" si="26"/>
        <v>207.895004</v>
      </c>
      <c r="I892">
        <f t="shared" si="27"/>
        <v>-3.1253606613059241E-4</v>
      </c>
    </row>
    <row r="893" spans="1:9" x14ac:dyDescent="0.25">
      <c r="A893" s="1">
        <v>41996</v>
      </c>
      <c r="B893" s="2">
        <v>208.16999799999999</v>
      </c>
      <c r="C893" s="2">
        <v>208.229996</v>
      </c>
      <c r="D893" s="2">
        <v>207.39999399999999</v>
      </c>
      <c r="E893" s="2">
        <v>207.75</v>
      </c>
      <c r="F893" s="2">
        <v>193.819885</v>
      </c>
      <c r="G893">
        <v>122167900</v>
      </c>
      <c r="H893" s="2">
        <f t="shared" si="26"/>
        <v>207.95999899999998</v>
      </c>
      <c r="I893">
        <f t="shared" si="27"/>
        <v>4.1040920184825629E-3</v>
      </c>
    </row>
    <row r="894" spans="1:9" x14ac:dyDescent="0.25">
      <c r="A894" s="1">
        <v>41995</v>
      </c>
      <c r="B894" s="2">
        <v>206.75</v>
      </c>
      <c r="C894" s="2">
        <v>207.470001</v>
      </c>
      <c r="D894" s="2">
        <v>206.46000699999999</v>
      </c>
      <c r="E894" s="2">
        <v>207.470001</v>
      </c>
      <c r="F894" s="2">
        <v>193.55864</v>
      </c>
      <c r="G894">
        <v>148318900</v>
      </c>
      <c r="H894" s="2">
        <f t="shared" si="26"/>
        <v>207.11000050000001</v>
      </c>
      <c r="I894">
        <f t="shared" si="27"/>
        <v>3.0754425698664638E-3</v>
      </c>
    </row>
    <row r="895" spans="1:9" x14ac:dyDescent="0.25">
      <c r="A895" s="1">
        <v>41992</v>
      </c>
      <c r="B895" s="2">
        <v>206.429993</v>
      </c>
      <c r="C895" s="2">
        <v>207.33000200000001</v>
      </c>
      <c r="D895" s="2">
        <v>205.61000100000001</v>
      </c>
      <c r="E895" s="2">
        <v>206.520004</v>
      </c>
      <c r="F895" s="2">
        <v>192.672348</v>
      </c>
      <c r="G895">
        <v>245084600</v>
      </c>
      <c r="H895" s="2">
        <f t="shared" si="26"/>
        <v>206.4749985</v>
      </c>
      <c r="I895">
        <f t="shared" si="27"/>
        <v>3.4749051956172333E-3</v>
      </c>
    </row>
    <row r="896" spans="1:9" x14ac:dyDescent="0.25">
      <c r="A896" s="1">
        <v>41991</v>
      </c>
      <c r="B896" s="2">
        <v>204.740005</v>
      </c>
      <c r="C896" s="2">
        <v>212.970001</v>
      </c>
      <c r="D896" s="2">
        <v>203.91999799999999</v>
      </c>
      <c r="E896" s="2">
        <v>206.779999</v>
      </c>
      <c r="F896" s="2">
        <v>191.85607899999999</v>
      </c>
      <c r="G896">
        <v>257633900</v>
      </c>
      <c r="H896" s="2">
        <f t="shared" si="26"/>
        <v>205.76000199999999</v>
      </c>
      <c r="I896">
        <f t="shared" si="27"/>
        <v>2.8208802791005058E-2</v>
      </c>
    </row>
    <row r="897" spans="1:9" x14ac:dyDescent="0.25">
      <c r="A897" s="1">
        <v>41990</v>
      </c>
      <c r="B897" s="2">
        <v>198.44000199999999</v>
      </c>
      <c r="C897" s="2">
        <v>202.33999600000001</v>
      </c>
      <c r="D897" s="2">
        <v>198.28999300000001</v>
      </c>
      <c r="E897" s="2">
        <v>201.78999300000001</v>
      </c>
      <c r="F897" s="2">
        <v>187.22622699999999</v>
      </c>
      <c r="G897">
        <v>253910100</v>
      </c>
      <c r="H897" s="2">
        <f t="shared" si="26"/>
        <v>200.11499750000002</v>
      </c>
      <c r="I897">
        <f t="shared" si="27"/>
        <v>9.4327446931916793E-3</v>
      </c>
    </row>
    <row r="898" spans="1:9" x14ac:dyDescent="0.25">
      <c r="A898" s="1">
        <v>41989</v>
      </c>
      <c r="B898" s="2">
        <v>198.58000200000001</v>
      </c>
      <c r="C898" s="2">
        <v>202.39999399999999</v>
      </c>
      <c r="D898" s="2">
        <v>197.86000100000001</v>
      </c>
      <c r="E898" s="2">
        <v>197.91000399999999</v>
      </c>
      <c r="F898" s="2">
        <v>183.62626599999999</v>
      </c>
      <c r="G898">
        <v>259543800</v>
      </c>
      <c r="H898" s="2">
        <f t="shared" ref="H898:H961" si="28">AVERAGE(B898,E898)</f>
        <v>198.245003</v>
      </c>
      <c r="I898">
        <f t="shared" si="27"/>
        <v>-1.2453573219961135E-2</v>
      </c>
    </row>
    <row r="899" spans="1:9" x14ac:dyDescent="0.25">
      <c r="A899" s="1">
        <v>41988</v>
      </c>
      <c r="B899" s="2">
        <v>201.979996</v>
      </c>
      <c r="C899" s="2">
        <v>202.529999</v>
      </c>
      <c r="D899" s="2">
        <v>198.779999</v>
      </c>
      <c r="E899" s="2">
        <v>199.509995</v>
      </c>
      <c r="F899" s="2">
        <v>185.11077900000001</v>
      </c>
      <c r="G899">
        <v>189965800</v>
      </c>
      <c r="H899" s="2">
        <f t="shared" si="28"/>
        <v>200.74499550000002</v>
      </c>
      <c r="I899">
        <f t="shared" ref="I899:I962" si="29">(H899-H900)/H900</f>
        <v>-5.0554035886074223E-3</v>
      </c>
    </row>
    <row r="900" spans="1:9" x14ac:dyDescent="0.25">
      <c r="A900" s="1">
        <v>41985</v>
      </c>
      <c r="B900" s="2">
        <v>202.63999899999999</v>
      </c>
      <c r="C900" s="2">
        <v>203.820007</v>
      </c>
      <c r="D900" s="2">
        <v>200.85000600000001</v>
      </c>
      <c r="E900" s="2">
        <v>200.88999899999999</v>
      </c>
      <c r="F900" s="2">
        <v>186.39117400000001</v>
      </c>
      <c r="G900">
        <v>202330200</v>
      </c>
      <c r="H900" s="2">
        <f t="shared" si="28"/>
        <v>201.76499899999999</v>
      </c>
      <c r="I900">
        <f t="shared" si="29"/>
        <v>-1.1125564050582267E-2</v>
      </c>
    </row>
    <row r="901" spans="1:9" x14ac:dyDescent="0.25">
      <c r="A901" s="1">
        <v>41984</v>
      </c>
      <c r="B901" s="2">
        <v>203.88000500000001</v>
      </c>
      <c r="C901" s="2">
        <v>206.19000199999999</v>
      </c>
      <c r="D901" s="2">
        <v>203.71000699999999</v>
      </c>
      <c r="E901" s="2">
        <v>204.19000199999999</v>
      </c>
      <c r="F901" s="2">
        <v>189.45301799999999</v>
      </c>
      <c r="G901">
        <v>159012800</v>
      </c>
      <c r="H901" s="2">
        <f t="shared" si="28"/>
        <v>204.03500350000002</v>
      </c>
      <c r="I901">
        <f t="shared" si="29"/>
        <v>-2.4445717858639512E-3</v>
      </c>
    </row>
    <row r="902" spans="1:9" x14ac:dyDescent="0.25">
      <c r="A902" s="1">
        <v>41983</v>
      </c>
      <c r="B902" s="2">
        <v>205.91000399999999</v>
      </c>
      <c r="C902" s="2">
        <v>205.979996</v>
      </c>
      <c r="D902" s="2">
        <v>202.929993</v>
      </c>
      <c r="E902" s="2">
        <v>203.16000399999999</v>
      </c>
      <c r="F902" s="2">
        <v>188.49737500000001</v>
      </c>
      <c r="G902">
        <v>159856400</v>
      </c>
      <c r="H902" s="2">
        <f t="shared" si="28"/>
        <v>204.53500399999999</v>
      </c>
      <c r="I902">
        <f t="shared" si="29"/>
        <v>-4.3082173528207609E-3</v>
      </c>
    </row>
    <row r="903" spans="1:9" x14ac:dyDescent="0.25">
      <c r="A903" s="1">
        <v>41982</v>
      </c>
      <c r="B903" s="2">
        <v>204.36999499999999</v>
      </c>
      <c r="C903" s="2">
        <v>206.60000600000001</v>
      </c>
      <c r="D903" s="2">
        <v>203.91000399999999</v>
      </c>
      <c r="E903" s="2">
        <v>206.470001</v>
      </c>
      <c r="F903" s="2">
        <v>191.56848099999999</v>
      </c>
      <c r="G903">
        <v>125180100</v>
      </c>
      <c r="H903" s="2">
        <f t="shared" si="28"/>
        <v>205.41999799999999</v>
      </c>
      <c r="I903">
        <f t="shared" si="29"/>
        <v>-7.9443869323112624E-3</v>
      </c>
    </row>
    <row r="904" spans="1:9" x14ac:dyDescent="0.25">
      <c r="A904" s="1">
        <v>41981</v>
      </c>
      <c r="B904" s="2">
        <v>207.520004</v>
      </c>
      <c r="C904" s="2">
        <v>208.11999499999999</v>
      </c>
      <c r="D904" s="2">
        <v>205.929993</v>
      </c>
      <c r="E904" s="2">
        <v>206.61000100000001</v>
      </c>
      <c r="F904" s="2">
        <v>191.69837999999999</v>
      </c>
      <c r="G904">
        <v>108588200</v>
      </c>
      <c r="H904" s="2">
        <f t="shared" si="28"/>
        <v>207.06500249999999</v>
      </c>
      <c r="I904">
        <f t="shared" si="29"/>
        <v>-4.1839758119602598E-3</v>
      </c>
    </row>
    <row r="905" spans="1:9" x14ac:dyDescent="0.25">
      <c r="A905" s="1">
        <v>41978</v>
      </c>
      <c r="B905" s="2">
        <v>207.86999499999999</v>
      </c>
      <c r="C905" s="2">
        <v>208.470001</v>
      </c>
      <c r="D905" s="2">
        <v>207.550003</v>
      </c>
      <c r="E905" s="2">
        <v>208</v>
      </c>
      <c r="F905" s="2">
        <v>192.98803699999999</v>
      </c>
      <c r="G905">
        <v>91025500</v>
      </c>
      <c r="H905" s="2">
        <f t="shared" si="28"/>
        <v>207.93499750000001</v>
      </c>
      <c r="I905">
        <f t="shared" si="29"/>
        <v>1.6136753488464523E-3</v>
      </c>
    </row>
    <row r="906" spans="1:9" x14ac:dyDescent="0.25">
      <c r="A906" s="1">
        <v>41977</v>
      </c>
      <c r="B906" s="2">
        <v>207.53999300000001</v>
      </c>
      <c r="C906" s="2">
        <v>208.270004</v>
      </c>
      <c r="D906" s="2">
        <v>206.699997</v>
      </c>
      <c r="E906" s="2">
        <v>207.66000399999999</v>
      </c>
      <c r="F906" s="2">
        <v>192.67259200000001</v>
      </c>
      <c r="G906">
        <v>91316600</v>
      </c>
      <c r="H906" s="2">
        <f t="shared" si="28"/>
        <v>207.5999985</v>
      </c>
      <c r="I906">
        <f t="shared" si="29"/>
        <v>2.4073315715351762E-5</v>
      </c>
    </row>
    <row r="907" spans="1:9" x14ac:dyDescent="0.25">
      <c r="A907" s="1">
        <v>41976</v>
      </c>
      <c r="B907" s="2">
        <v>207.300003</v>
      </c>
      <c r="C907" s="2">
        <v>208.14999399999999</v>
      </c>
      <c r="D907" s="2">
        <v>207.10000600000001</v>
      </c>
      <c r="E907" s="2">
        <v>207.88999899999999</v>
      </c>
      <c r="F907" s="2">
        <v>192.885986</v>
      </c>
      <c r="G907">
        <v>68952000</v>
      </c>
      <c r="H907" s="2">
        <f t="shared" si="28"/>
        <v>207.595001</v>
      </c>
      <c r="I907">
        <f t="shared" si="29"/>
        <v>5.5461565349405172E-3</v>
      </c>
    </row>
    <row r="908" spans="1:9" x14ac:dyDescent="0.25">
      <c r="A908" s="1">
        <v>41975</v>
      </c>
      <c r="B908" s="2">
        <v>205.80999800000001</v>
      </c>
      <c r="C908" s="2">
        <v>207.33999600000001</v>
      </c>
      <c r="D908" s="2">
        <v>205.779999</v>
      </c>
      <c r="E908" s="2">
        <v>207.08999600000001</v>
      </c>
      <c r="F908" s="2">
        <v>192.14372299999999</v>
      </c>
      <c r="G908">
        <v>74507200</v>
      </c>
      <c r="H908" s="2">
        <f t="shared" si="28"/>
        <v>206.449997</v>
      </c>
      <c r="I908">
        <f t="shared" si="29"/>
        <v>1.7954314337872239E-3</v>
      </c>
    </row>
    <row r="909" spans="1:9" x14ac:dyDescent="0.25">
      <c r="A909" s="1">
        <v>41974</v>
      </c>
      <c r="B909" s="2">
        <v>206.39999399999999</v>
      </c>
      <c r="C909" s="2">
        <v>206.53999300000001</v>
      </c>
      <c r="D909" s="2">
        <v>205.38000500000001</v>
      </c>
      <c r="E909" s="2">
        <v>205.759995</v>
      </c>
      <c r="F909" s="2">
        <v>190.90971400000001</v>
      </c>
      <c r="G909">
        <v>103968400</v>
      </c>
      <c r="H909" s="2">
        <f t="shared" si="28"/>
        <v>206.0799945</v>
      </c>
      <c r="I909">
        <f t="shared" si="29"/>
        <v>-6.1009741922835089E-3</v>
      </c>
    </row>
    <row r="910" spans="1:9" x14ac:dyDescent="0.25">
      <c r="A910" s="1">
        <v>41971</v>
      </c>
      <c r="B910" s="2">
        <v>207.490005</v>
      </c>
      <c r="C910" s="2">
        <v>207.86999499999999</v>
      </c>
      <c r="D910" s="2">
        <v>206.91000399999999</v>
      </c>
      <c r="E910" s="2">
        <v>207.199997</v>
      </c>
      <c r="F910" s="2">
        <v>192.24577300000001</v>
      </c>
      <c r="G910">
        <v>57890100</v>
      </c>
      <c r="H910" s="2">
        <f t="shared" si="28"/>
        <v>207.345001</v>
      </c>
      <c r="I910">
        <f t="shared" si="29"/>
        <v>-5.7838672698303645E-4</v>
      </c>
    </row>
    <row r="911" spans="1:9" x14ac:dyDescent="0.25">
      <c r="A911" s="1">
        <v>41969</v>
      </c>
      <c r="B911" s="2">
        <v>207.28999300000001</v>
      </c>
      <c r="C911" s="2">
        <v>207.759995</v>
      </c>
      <c r="D911" s="2">
        <v>207.029999</v>
      </c>
      <c r="E911" s="2">
        <v>207.63999899999999</v>
      </c>
      <c r="F911" s="2">
        <v>192.65403699999999</v>
      </c>
      <c r="G911">
        <v>62167800</v>
      </c>
      <c r="H911" s="2">
        <f t="shared" si="28"/>
        <v>207.46499599999999</v>
      </c>
      <c r="I911">
        <f t="shared" si="29"/>
        <v>6.7526348499109779E-4</v>
      </c>
    </row>
    <row r="912" spans="1:9" x14ac:dyDescent="0.25">
      <c r="A912" s="1">
        <v>41968</v>
      </c>
      <c r="B912" s="2">
        <v>207.53999300000001</v>
      </c>
      <c r="C912" s="2">
        <v>207.78999300000001</v>
      </c>
      <c r="D912" s="2">
        <v>206.800003</v>
      </c>
      <c r="E912" s="2">
        <v>207.11000100000001</v>
      </c>
      <c r="F912" s="2">
        <v>192.16227699999999</v>
      </c>
      <c r="G912">
        <v>79108300</v>
      </c>
      <c r="H912" s="2">
        <f t="shared" si="28"/>
        <v>207.324997</v>
      </c>
      <c r="I912">
        <f t="shared" si="29"/>
        <v>5.30852022575559E-4</v>
      </c>
    </row>
    <row r="913" spans="1:9" x14ac:dyDescent="0.25">
      <c r="A913" s="1">
        <v>41967</v>
      </c>
      <c r="B913" s="2">
        <v>207.16999799999999</v>
      </c>
      <c r="C913" s="2">
        <v>207.38999899999999</v>
      </c>
      <c r="D913" s="2">
        <v>206.91000399999999</v>
      </c>
      <c r="E913" s="2">
        <v>207.259995</v>
      </c>
      <c r="F913" s="2">
        <v>192.30143699999999</v>
      </c>
      <c r="G913">
        <v>65880800</v>
      </c>
      <c r="H913" s="2">
        <f t="shared" si="28"/>
        <v>207.21499649999998</v>
      </c>
      <c r="I913">
        <f t="shared" si="29"/>
        <v>2.6549768807683104E-4</v>
      </c>
    </row>
    <row r="914" spans="1:9" x14ac:dyDescent="0.25">
      <c r="A914" s="1">
        <v>41964</v>
      </c>
      <c r="B914" s="2">
        <v>207.63999899999999</v>
      </c>
      <c r="C914" s="2">
        <v>207.83999600000001</v>
      </c>
      <c r="D914" s="2">
        <v>205.979996</v>
      </c>
      <c r="E914" s="2">
        <v>206.679993</v>
      </c>
      <c r="F914" s="2">
        <v>191.76332099999999</v>
      </c>
      <c r="G914">
        <v>142327300</v>
      </c>
      <c r="H914" s="2">
        <f t="shared" si="28"/>
        <v>207.15999599999998</v>
      </c>
      <c r="I914">
        <f t="shared" si="29"/>
        <v>1.0931082941619085E-2</v>
      </c>
    </row>
    <row r="915" spans="1:9" x14ac:dyDescent="0.25">
      <c r="A915" s="1">
        <v>41963</v>
      </c>
      <c r="B915" s="2">
        <v>204.259995</v>
      </c>
      <c r="C915" s="2">
        <v>205.71000699999999</v>
      </c>
      <c r="D915" s="2">
        <v>204.179993</v>
      </c>
      <c r="E915" s="2">
        <v>205.58000200000001</v>
      </c>
      <c r="F915" s="2">
        <v>190.74269100000001</v>
      </c>
      <c r="G915">
        <v>72840300</v>
      </c>
      <c r="H915" s="2">
        <f t="shared" si="28"/>
        <v>204.91999850000002</v>
      </c>
      <c r="I915">
        <f t="shared" si="29"/>
        <v>-1.6807590229232817E-3</v>
      </c>
    </row>
    <row r="916" spans="1:9" x14ac:dyDescent="0.25">
      <c r="A916" s="1">
        <v>41962</v>
      </c>
      <c r="B916" s="2">
        <v>205.30999800000001</v>
      </c>
      <c r="C916" s="2">
        <v>205.550003</v>
      </c>
      <c r="D916" s="2">
        <v>204.300003</v>
      </c>
      <c r="E916" s="2">
        <v>205.220001</v>
      </c>
      <c r="F916" s="2">
        <v>190.40867600000001</v>
      </c>
      <c r="G916">
        <v>82373000</v>
      </c>
      <c r="H916" s="2">
        <f t="shared" si="28"/>
        <v>205.26499949999999</v>
      </c>
      <c r="I916">
        <f t="shared" si="29"/>
        <v>1.3170906446852986E-3</v>
      </c>
    </row>
    <row r="917" spans="1:9" x14ac:dyDescent="0.25">
      <c r="A917" s="1">
        <v>41961</v>
      </c>
      <c r="B917" s="2">
        <v>204.44000199999999</v>
      </c>
      <c r="C917" s="2">
        <v>205.91999799999999</v>
      </c>
      <c r="D917" s="2">
        <v>204.44000199999999</v>
      </c>
      <c r="E917" s="2">
        <v>205.550003</v>
      </c>
      <c r="F917" s="2">
        <v>190.71487400000001</v>
      </c>
      <c r="G917">
        <v>76068100</v>
      </c>
      <c r="H917" s="2">
        <f t="shared" si="28"/>
        <v>204.9950025</v>
      </c>
      <c r="I917">
        <f t="shared" si="29"/>
        <v>4.335907098290296E-3</v>
      </c>
    </row>
    <row r="918" spans="1:9" x14ac:dyDescent="0.25">
      <c r="A918" s="1">
        <v>41960</v>
      </c>
      <c r="B918" s="2">
        <v>203.85000600000001</v>
      </c>
      <c r="C918" s="2">
        <v>204.58000200000001</v>
      </c>
      <c r="D918" s="2">
        <v>203.64999399999999</v>
      </c>
      <c r="E918" s="2">
        <v>204.36999499999999</v>
      </c>
      <c r="F918" s="2">
        <v>189.620026</v>
      </c>
      <c r="G918">
        <v>80441000</v>
      </c>
      <c r="H918" s="2">
        <f t="shared" si="28"/>
        <v>204.11000050000001</v>
      </c>
      <c r="I918">
        <f t="shared" si="29"/>
        <v>-2.9389723457684704E-4</v>
      </c>
    </row>
    <row r="919" spans="1:9" x14ac:dyDescent="0.25">
      <c r="A919" s="1">
        <v>41957</v>
      </c>
      <c r="B919" s="2">
        <v>204.10000600000001</v>
      </c>
      <c r="C919" s="2">
        <v>204.490005</v>
      </c>
      <c r="D919" s="2">
        <v>203.720001</v>
      </c>
      <c r="E919" s="2">
        <v>204.240005</v>
      </c>
      <c r="F919" s="2">
        <v>189.49945099999999</v>
      </c>
      <c r="G919">
        <v>80417500</v>
      </c>
      <c r="H919" s="2">
        <f t="shared" si="28"/>
        <v>204.1700055</v>
      </c>
      <c r="I919">
        <f t="shared" si="29"/>
        <v>-2.4476551617838176E-5</v>
      </c>
    </row>
    <row r="920" spans="1:9" x14ac:dyDescent="0.25">
      <c r="A920" s="1">
        <v>41956</v>
      </c>
      <c r="B920" s="2">
        <v>204.16000399999999</v>
      </c>
      <c r="C920" s="2">
        <v>204.83000200000001</v>
      </c>
      <c r="D920" s="2">
        <v>203.21000699999999</v>
      </c>
      <c r="E920" s="2">
        <v>204.19000199999999</v>
      </c>
      <c r="F920" s="2">
        <v>189.45301799999999</v>
      </c>
      <c r="G920">
        <v>85357900</v>
      </c>
      <c r="H920" s="2">
        <f t="shared" si="28"/>
        <v>204.175003</v>
      </c>
      <c r="I920">
        <f t="shared" si="29"/>
        <v>2.5533204851509047E-3</v>
      </c>
    </row>
    <row r="921" spans="1:9" x14ac:dyDescent="0.25">
      <c r="A921" s="1">
        <v>41955</v>
      </c>
      <c r="B921" s="2">
        <v>203.35000600000001</v>
      </c>
      <c r="C921" s="2">
        <v>204.240005</v>
      </c>
      <c r="D921" s="2">
        <v>203.30999800000001</v>
      </c>
      <c r="E921" s="2">
        <v>203.96000699999999</v>
      </c>
      <c r="F921" s="2">
        <v>189.239655</v>
      </c>
      <c r="G921">
        <v>90120300</v>
      </c>
      <c r="H921" s="2">
        <f t="shared" si="28"/>
        <v>203.65500650000001</v>
      </c>
      <c r="I921">
        <f t="shared" si="29"/>
        <v>-2.2780178828683286E-3</v>
      </c>
    </row>
    <row r="922" spans="1:9" x14ac:dyDescent="0.25">
      <c r="A922" s="1">
        <v>41954</v>
      </c>
      <c r="B922" s="2">
        <v>204.05999800000001</v>
      </c>
      <c r="C922" s="2">
        <v>204.30999800000001</v>
      </c>
      <c r="D922" s="2">
        <v>203.64999399999999</v>
      </c>
      <c r="E922" s="2">
        <v>204.179993</v>
      </c>
      <c r="F922" s="2">
        <v>189.44374099999999</v>
      </c>
      <c r="G922">
        <v>54499400</v>
      </c>
      <c r="H922" s="2">
        <f t="shared" si="28"/>
        <v>204.11999550000002</v>
      </c>
      <c r="I922">
        <f t="shared" si="29"/>
        <v>2.1602268210914027E-3</v>
      </c>
    </row>
    <row r="923" spans="1:9" x14ac:dyDescent="0.25">
      <c r="A923" s="1">
        <v>41953</v>
      </c>
      <c r="B923" s="2">
        <v>203.38000500000001</v>
      </c>
      <c r="C923" s="2">
        <v>204.03999300000001</v>
      </c>
      <c r="D923" s="2">
        <v>203.13000500000001</v>
      </c>
      <c r="E923" s="2">
        <v>203.979996</v>
      </c>
      <c r="F923" s="2">
        <v>189.258163</v>
      </c>
      <c r="G923">
        <v>66319000</v>
      </c>
      <c r="H923" s="2">
        <f t="shared" si="28"/>
        <v>203.68000050000001</v>
      </c>
      <c r="I923">
        <f t="shared" si="29"/>
        <v>2.0909867224568287E-3</v>
      </c>
    </row>
    <row r="924" spans="1:9" x14ac:dyDescent="0.25">
      <c r="A924" s="1">
        <v>41950</v>
      </c>
      <c r="B924" s="2">
        <v>203.16999799999999</v>
      </c>
      <c r="C924" s="2">
        <v>203.60000600000001</v>
      </c>
      <c r="D924" s="2">
        <v>202.61000100000001</v>
      </c>
      <c r="E924" s="2">
        <v>203.33999600000001</v>
      </c>
      <c r="F924" s="2">
        <v>188.66435200000001</v>
      </c>
      <c r="G924">
        <v>89540000</v>
      </c>
      <c r="H924" s="2">
        <f t="shared" si="28"/>
        <v>203.254997</v>
      </c>
      <c r="I924">
        <f t="shared" si="29"/>
        <v>2.391875072109164E-3</v>
      </c>
    </row>
    <row r="925" spans="1:9" x14ac:dyDescent="0.25">
      <c r="A925" s="1">
        <v>41949</v>
      </c>
      <c r="B925" s="2">
        <v>202.38999899999999</v>
      </c>
      <c r="C925" s="2">
        <v>203.259995</v>
      </c>
      <c r="D925" s="2">
        <v>201.63999899999999</v>
      </c>
      <c r="E925" s="2">
        <v>203.14999399999999</v>
      </c>
      <c r="F925" s="2">
        <v>188.48808299999999</v>
      </c>
      <c r="G925">
        <v>107089000</v>
      </c>
      <c r="H925" s="2">
        <f t="shared" si="28"/>
        <v>202.76999649999999</v>
      </c>
      <c r="I925">
        <f t="shared" si="29"/>
        <v>1.6301225497216609E-3</v>
      </c>
    </row>
    <row r="926" spans="1:9" x14ac:dyDescent="0.25">
      <c r="A926" s="1">
        <v>41948</v>
      </c>
      <c r="B926" s="2">
        <v>202.53999300000001</v>
      </c>
      <c r="C926" s="2">
        <v>202.58999600000001</v>
      </c>
      <c r="D926" s="2">
        <v>201.449997</v>
      </c>
      <c r="E926" s="2">
        <v>202.33999600000001</v>
      </c>
      <c r="F926" s="2">
        <v>187.73654199999999</v>
      </c>
      <c r="G926">
        <v>91709000</v>
      </c>
      <c r="H926" s="2">
        <f t="shared" si="28"/>
        <v>202.43999450000001</v>
      </c>
      <c r="I926">
        <f t="shared" si="29"/>
        <v>6.4130896862061902E-3</v>
      </c>
    </row>
    <row r="927" spans="1:9" x14ac:dyDescent="0.25">
      <c r="A927" s="1">
        <v>41947</v>
      </c>
      <c r="B927" s="2">
        <v>201.229996</v>
      </c>
      <c r="C927" s="2">
        <v>201.60000600000001</v>
      </c>
      <c r="D927" s="2">
        <v>200.05999800000001</v>
      </c>
      <c r="E927" s="2">
        <v>201.070007</v>
      </c>
      <c r="F927" s="2">
        <v>186.558212</v>
      </c>
      <c r="G927">
        <v>93343000</v>
      </c>
      <c r="H927" s="2">
        <f t="shared" si="28"/>
        <v>201.1500015</v>
      </c>
      <c r="I927">
        <f t="shared" si="29"/>
        <v>-3.4432336523409586E-3</v>
      </c>
    </row>
    <row r="928" spans="1:9" x14ac:dyDescent="0.25">
      <c r="A928" s="1">
        <v>41946</v>
      </c>
      <c r="B928" s="2">
        <v>201.91999799999999</v>
      </c>
      <c r="C928" s="2">
        <v>202.449997</v>
      </c>
      <c r="D928" s="2">
        <v>201.30999800000001</v>
      </c>
      <c r="E928" s="2">
        <v>201.770004</v>
      </c>
      <c r="F928" s="2">
        <v>187.207672</v>
      </c>
      <c r="G928">
        <v>93600000</v>
      </c>
      <c r="H928" s="2">
        <f t="shared" si="28"/>
        <v>201.845001</v>
      </c>
      <c r="I928">
        <f t="shared" si="29"/>
        <v>6.1966834756344805E-4</v>
      </c>
    </row>
    <row r="929" spans="1:9" x14ac:dyDescent="0.25">
      <c r="A929" s="1">
        <v>41943</v>
      </c>
      <c r="B929" s="2">
        <v>201.779999</v>
      </c>
      <c r="C929" s="2">
        <v>201.820007</v>
      </c>
      <c r="D929" s="2">
        <v>200.770004</v>
      </c>
      <c r="E929" s="2">
        <v>201.66000399999999</v>
      </c>
      <c r="F929" s="2">
        <v>187.105637</v>
      </c>
      <c r="G929">
        <v>146903000</v>
      </c>
      <c r="H929" s="2">
        <f t="shared" si="28"/>
        <v>201.7200015</v>
      </c>
      <c r="I929">
        <f t="shared" si="29"/>
        <v>1.6324052513431084E-2</v>
      </c>
    </row>
    <row r="930" spans="1:9" x14ac:dyDescent="0.25">
      <c r="A930" s="1">
        <v>41942</v>
      </c>
      <c r="B930" s="2">
        <v>197.58000200000001</v>
      </c>
      <c r="C930" s="2">
        <v>199.949997</v>
      </c>
      <c r="D930" s="2">
        <v>197.39999399999999</v>
      </c>
      <c r="E930" s="2">
        <v>199.38000500000001</v>
      </c>
      <c r="F930" s="2">
        <v>184.99018899999999</v>
      </c>
      <c r="G930">
        <v>113330000</v>
      </c>
      <c r="H930" s="2">
        <f t="shared" si="28"/>
        <v>198.48000350000001</v>
      </c>
      <c r="I930">
        <f t="shared" si="29"/>
        <v>7.5632278771419511E-4</v>
      </c>
    </row>
    <row r="931" spans="1:9" x14ac:dyDescent="0.25">
      <c r="A931" s="1">
        <v>41941</v>
      </c>
      <c r="B931" s="2">
        <v>198.550003</v>
      </c>
      <c r="C931" s="2">
        <v>199.11999499999999</v>
      </c>
      <c r="D931" s="2">
        <v>196.800003</v>
      </c>
      <c r="E931" s="2">
        <v>198.11000100000001</v>
      </c>
      <c r="F931" s="2">
        <v>183.81184400000001</v>
      </c>
      <c r="G931">
        <v>142557000</v>
      </c>
      <c r="H931" s="2">
        <f t="shared" si="28"/>
        <v>198.33000200000001</v>
      </c>
      <c r="I931">
        <f t="shared" si="29"/>
        <v>3.6181285838641046E-3</v>
      </c>
    </row>
    <row r="932" spans="1:9" x14ac:dyDescent="0.25">
      <c r="A932" s="1">
        <v>41940</v>
      </c>
      <c r="B932" s="2">
        <v>196.820007</v>
      </c>
      <c r="C932" s="2">
        <v>198.41999799999999</v>
      </c>
      <c r="D932" s="2">
        <v>196.729996</v>
      </c>
      <c r="E932" s="2">
        <v>198.41000399999999</v>
      </c>
      <c r="F932" s="2">
        <v>184.09021000000001</v>
      </c>
      <c r="G932">
        <v>106736000</v>
      </c>
      <c r="H932" s="2">
        <f t="shared" si="28"/>
        <v>197.6150055</v>
      </c>
      <c r="I932">
        <f t="shared" si="29"/>
        <v>8.5228278343412803E-3</v>
      </c>
    </row>
    <row r="933" spans="1:9" x14ac:dyDescent="0.25">
      <c r="A933" s="1">
        <v>41939</v>
      </c>
      <c r="B933" s="2">
        <v>195.729996</v>
      </c>
      <c r="C933" s="2">
        <v>196.449997</v>
      </c>
      <c r="D933" s="2">
        <v>195.029999</v>
      </c>
      <c r="E933" s="2">
        <v>196.16000399999999</v>
      </c>
      <c r="F933" s="2">
        <v>182.00254799999999</v>
      </c>
      <c r="G933">
        <v>82954000</v>
      </c>
      <c r="H933" s="2">
        <f t="shared" si="28"/>
        <v>195.94499999999999</v>
      </c>
      <c r="I933">
        <f t="shared" si="29"/>
        <v>5.3616984209867136E-4</v>
      </c>
    </row>
    <row r="934" spans="1:9" x14ac:dyDescent="0.25">
      <c r="A934" s="1">
        <v>41936</v>
      </c>
      <c r="B934" s="2">
        <v>195.25</v>
      </c>
      <c r="C934" s="2">
        <v>196.490005</v>
      </c>
      <c r="D934" s="2">
        <v>194.490005</v>
      </c>
      <c r="E934" s="2">
        <v>196.429993</v>
      </c>
      <c r="F934" s="2">
        <v>182.25306699999999</v>
      </c>
      <c r="G934">
        <v>117927000</v>
      </c>
      <c r="H934" s="2">
        <f t="shared" si="28"/>
        <v>195.83999649999998</v>
      </c>
      <c r="I934">
        <f t="shared" si="29"/>
        <v>5.467860520124013E-3</v>
      </c>
    </row>
    <row r="935" spans="1:9" x14ac:dyDescent="0.25">
      <c r="A935" s="1">
        <v>41935</v>
      </c>
      <c r="B935" s="2">
        <v>194.61999499999999</v>
      </c>
      <c r="C935" s="2">
        <v>196.199997</v>
      </c>
      <c r="D935" s="2">
        <v>194.259995</v>
      </c>
      <c r="E935" s="2">
        <v>194.929993</v>
      </c>
      <c r="F935" s="2">
        <v>180.86137400000001</v>
      </c>
      <c r="G935">
        <v>154944000</v>
      </c>
      <c r="H935" s="2">
        <f t="shared" si="28"/>
        <v>194.77499399999999</v>
      </c>
      <c r="I935">
        <f t="shared" si="29"/>
        <v>6.3290673263383451E-3</v>
      </c>
    </row>
    <row r="936" spans="1:9" x14ac:dyDescent="0.25">
      <c r="A936" s="1">
        <v>41934</v>
      </c>
      <c r="B936" s="2">
        <v>194.41000399999999</v>
      </c>
      <c r="C936" s="2">
        <v>194.91000399999999</v>
      </c>
      <c r="D936" s="2">
        <v>192.61000100000001</v>
      </c>
      <c r="E936" s="2">
        <v>192.69000199999999</v>
      </c>
      <c r="F936" s="2">
        <v>178.78301999999999</v>
      </c>
      <c r="G936">
        <v>151822000</v>
      </c>
      <c r="H936" s="2">
        <f t="shared" si="28"/>
        <v>193.550003</v>
      </c>
      <c r="I936">
        <f t="shared" si="29"/>
        <v>3.4996915100453858E-3</v>
      </c>
    </row>
    <row r="937" spans="1:9" x14ac:dyDescent="0.25">
      <c r="A937" s="1">
        <v>41933</v>
      </c>
      <c r="B937" s="2">
        <v>191.679993</v>
      </c>
      <c r="C937" s="2">
        <v>194.199997</v>
      </c>
      <c r="D937" s="2">
        <v>191.479996</v>
      </c>
      <c r="E937" s="2">
        <v>194.070007</v>
      </c>
      <c r="F937" s="2">
        <v>180.06338500000001</v>
      </c>
      <c r="G937">
        <v>154949000</v>
      </c>
      <c r="H937" s="2">
        <f t="shared" si="28"/>
        <v>192.875</v>
      </c>
      <c r="I937">
        <f t="shared" si="29"/>
        <v>1.9343053788694144E-2</v>
      </c>
    </row>
    <row r="938" spans="1:9" x14ac:dyDescent="0.25">
      <c r="A938" s="1">
        <v>41932</v>
      </c>
      <c r="B938" s="2">
        <v>188.13000500000001</v>
      </c>
      <c r="C938" s="2">
        <v>190.449997</v>
      </c>
      <c r="D938" s="2">
        <v>188.070007</v>
      </c>
      <c r="E938" s="2">
        <v>190.300003</v>
      </c>
      <c r="F938" s="2">
        <v>176.565506</v>
      </c>
      <c r="G938">
        <v>130011000</v>
      </c>
      <c r="H938" s="2">
        <f t="shared" si="28"/>
        <v>189.21500400000002</v>
      </c>
      <c r="I938">
        <f t="shared" si="29"/>
        <v>4.0860967499433557E-3</v>
      </c>
    </row>
    <row r="939" spans="1:9" x14ac:dyDescent="0.25">
      <c r="A939" s="1">
        <v>41929</v>
      </c>
      <c r="B939" s="2">
        <v>188.41999799999999</v>
      </c>
      <c r="C939" s="2">
        <v>189.75</v>
      </c>
      <c r="D939" s="2">
        <v>187.61999499999999</v>
      </c>
      <c r="E939" s="2">
        <v>188.470001</v>
      </c>
      <c r="F939" s="2">
        <v>174.867569</v>
      </c>
      <c r="G939">
        <v>214625000</v>
      </c>
      <c r="H939" s="2">
        <f t="shared" si="28"/>
        <v>188.44499949999999</v>
      </c>
      <c r="I939">
        <f t="shared" si="29"/>
        <v>2.0469490588527796E-2</v>
      </c>
    </row>
    <row r="940" spans="1:9" x14ac:dyDescent="0.25">
      <c r="A940" s="1">
        <v>41928</v>
      </c>
      <c r="B940" s="2">
        <v>183.05999800000001</v>
      </c>
      <c r="C940" s="2">
        <v>187.58000200000001</v>
      </c>
      <c r="D940" s="2">
        <v>182.88999899999999</v>
      </c>
      <c r="E940" s="2">
        <v>186.270004</v>
      </c>
      <c r="F940" s="2">
        <v>172.82633999999999</v>
      </c>
      <c r="G940">
        <v>270391000</v>
      </c>
      <c r="H940" s="2">
        <f t="shared" si="28"/>
        <v>184.66500100000002</v>
      </c>
      <c r="I940">
        <f t="shared" si="29"/>
        <v>-6.0819586593983226E-3</v>
      </c>
    </row>
    <row r="941" spans="1:9" x14ac:dyDescent="0.25">
      <c r="A941" s="1">
        <v>41927</v>
      </c>
      <c r="B941" s="2">
        <v>185.16000399999999</v>
      </c>
      <c r="C941" s="2">
        <v>187.69000199999999</v>
      </c>
      <c r="D941" s="2">
        <v>181.91999799999999</v>
      </c>
      <c r="E941" s="2">
        <v>186.429993</v>
      </c>
      <c r="F941" s="2">
        <v>172.97483800000001</v>
      </c>
      <c r="G941">
        <v>380715000</v>
      </c>
      <c r="H941" s="2">
        <f t="shared" si="28"/>
        <v>185.79499849999999</v>
      </c>
      <c r="I941">
        <f t="shared" si="29"/>
        <v>-1.2044023344199063E-2</v>
      </c>
    </row>
    <row r="942" spans="1:9" x14ac:dyDescent="0.25">
      <c r="A942" s="1">
        <v>41926</v>
      </c>
      <c r="B942" s="2">
        <v>188.41999799999999</v>
      </c>
      <c r="C942" s="2">
        <v>189.820007</v>
      </c>
      <c r="D942" s="2">
        <v>187.03999300000001</v>
      </c>
      <c r="E942" s="2">
        <v>187.699997</v>
      </c>
      <c r="F942" s="2">
        <v>174.15315200000001</v>
      </c>
      <c r="G942">
        <v>215847000</v>
      </c>
      <c r="H942" s="2">
        <f t="shared" si="28"/>
        <v>188.05999750000001</v>
      </c>
      <c r="I942">
        <f t="shared" si="29"/>
        <v>-4.6312645858524078E-3</v>
      </c>
    </row>
    <row r="943" spans="1:9" x14ac:dyDescent="0.25">
      <c r="A943" s="1">
        <v>41925</v>
      </c>
      <c r="B943" s="2">
        <v>190.46000699999999</v>
      </c>
      <c r="C943" s="2">
        <v>191.14999399999999</v>
      </c>
      <c r="D943" s="2">
        <v>187.300003</v>
      </c>
      <c r="E943" s="2">
        <v>187.41000399999999</v>
      </c>
      <c r="F943" s="2">
        <v>173.88407900000001</v>
      </c>
      <c r="G943">
        <v>230939000</v>
      </c>
      <c r="H943" s="2">
        <f t="shared" si="28"/>
        <v>188.93500549999999</v>
      </c>
      <c r="I943">
        <f t="shared" si="29"/>
        <v>-1.3986337369025756E-2</v>
      </c>
    </row>
    <row r="944" spans="1:9" x14ac:dyDescent="0.25">
      <c r="A944" s="1">
        <v>41922</v>
      </c>
      <c r="B944" s="2">
        <v>192.69000199999999</v>
      </c>
      <c r="C944" s="2">
        <v>193.64999399999999</v>
      </c>
      <c r="D944" s="2">
        <v>190.490005</v>
      </c>
      <c r="E944" s="2">
        <v>190.53999300000001</v>
      </c>
      <c r="F944" s="2">
        <v>176.78817699999999</v>
      </c>
      <c r="G944">
        <v>221909000</v>
      </c>
      <c r="H944" s="2">
        <f t="shared" si="28"/>
        <v>191.61499750000002</v>
      </c>
      <c r="I944">
        <f t="shared" si="29"/>
        <v>-1.501018298745398E-2</v>
      </c>
    </row>
    <row r="945" spans="1:9" x14ac:dyDescent="0.25">
      <c r="A945" s="1">
        <v>41921</v>
      </c>
      <c r="B945" s="2">
        <v>196.33000200000001</v>
      </c>
      <c r="C945" s="2">
        <v>196.60000600000001</v>
      </c>
      <c r="D945" s="2">
        <v>192.58000200000001</v>
      </c>
      <c r="E945" s="2">
        <v>192.740005</v>
      </c>
      <c r="F945" s="2">
        <v>178.82939099999999</v>
      </c>
      <c r="G945">
        <v>210705000</v>
      </c>
      <c r="H945" s="2">
        <f t="shared" si="28"/>
        <v>194.53500350000002</v>
      </c>
      <c r="I945">
        <f t="shared" si="29"/>
        <v>-2.4101613149943375E-3</v>
      </c>
    </row>
    <row r="946" spans="1:9" x14ac:dyDescent="0.25">
      <c r="A946" s="1">
        <v>41920</v>
      </c>
      <c r="B946" s="2">
        <v>193.36999499999999</v>
      </c>
      <c r="C946" s="2">
        <v>196.91999799999999</v>
      </c>
      <c r="D946" s="2">
        <v>192.36000100000001</v>
      </c>
      <c r="E946" s="2">
        <v>196.63999899999999</v>
      </c>
      <c r="F946" s="2">
        <v>182.44792200000001</v>
      </c>
      <c r="G946">
        <v>186461000</v>
      </c>
      <c r="H946" s="2">
        <f t="shared" si="28"/>
        <v>195.004997</v>
      </c>
      <c r="I946">
        <f t="shared" si="29"/>
        <v>3.7833943035476222E-3</v>
      </c>
    </row>
    <row r="947" spans="1:9" x14ac:dyDescent="0.25">
      <c r="A947" s="1">
        <v>41919</v>
      </c>
      <c r="B947" s="2">
        <v>195.279999</v>
      </c>
      <c r="C947" s="2">
        <v>195.720001</v>
      </c>
      <c r="D947" s="2">
        <v>193.220001</v>
      </c>
      <c r="E947" s="2">
        <v>193.259995</v>
      </c>
      <c r="F947" s="2">
        <v>179.311859</v>
      </c>
      <c r="G947">
        <v>147913000</v>
      </c>
      <c r="H947" s="2">
        <f t="shared" si="28"/>
        <v>194.26999699999999</v>
      </c>
      <c r="I947">
        <f t="shared" si="29"/>
        <v>-1.2930912639382373E-2</v>
      </c>
    </row>
    <row r="948" spans="1:9" x14ac:dyDescent="0.25">
      <c r="A948" s="1">
        <v>41918</v>
      </c>
      <c r="B948" s="2">
        <v>197.33999600000001</v>
      </c>
      <c r="C948" s="2">
        <v>197.60000600000001</v>
      </c>
      <c r="D948" s="2">
        <v>195.58000200000001</v>
      </c>
      <c r="E948" s="2">
        <v>196.28999300000001</v>
      </c>
      <c r="F948" s="2">
        <v>182.123199</v>
      </c>
      <c r="G948">
        <v>104778000</v>
      </c>
      <c r="H948" s="2">
        <f t="shared" si="28"/>
        <v>196.81499450000001</v>
      </c>
      <c r="I948">
        <f t="shared" si="29"/>
        <v>3.6460785592510522E-3</v>
      </c>
    </row>
    <row r="949" spans="1:9" x14ac:dyDescent="0.25">
      <c r="A949" s="1">
        <v>41915</v>
      </c>
      <c r="B949" s="2">
        <v>195.679993</v>
      </c>
      <c r="C949" s="2">
        <v>196.94000199999999</v>
      </c>
      <c r="D949" s="2">
        <v>195.08000200000001</v>
      </c>
      <c r="E949" s="2">
        <v>196.520004</v>
      </c>
      <c r="F949" s="2">
        <v>182.33659399999999</v>
      </c>
      <c r="G949">
        <v>121569000</v>
      </c>
      <c r="H949" s="2">
        <f t="shared" si="28"/>
        <v>196.0999985</v>
      </c>
      <c r="I949">
        <f t="shared" si="29"/>
        <v>9.3679200605719295E-3</v>
      </c>
    </row>
    <row r="950" spans="1:9" x14ac:dyDescent="0.25">
      <c r="A950" s="1">
        <v>41914</v>
      </c>
      <c r="B950" s="2">
        <v>194.179993</v>
      </c>
      <c r="C950" s="2">
        <v>195.05999800000001</v>
      </c>
      <c r="D950" s="2">
        <v>192.35000600000001</v>
      </c>
      <c r="E950" s="2">
        <v>194.38000500000001</v>
      </c>
      <c r="F950" s="2">
        <v>180.35102800000001</v>
      </c>
      <c r="G950">
        <v>157285000</v>
      </c>
      <c r="H950" s="2">
        <f t="shared" si="28"/>
        <v>194.279999</v>
      </c>
      <c r="I950">
        <f t="shared" si="29"/>
        <v>-6.3674849274965905E-3</v>
      </c>
    </row>
    <row r="951" spans="1:9" x14ac:dyDescent="0.25">
      <c r="A951" s="1">
        <v>41913</v>
      </c>
      <c r="B951" s="2">
        <v>196.699997</v>
      </c>
      <c r="C951" s="2">
        <v>196.770004</v>
      </c>
      <c r="D951" s="2">
        <v>193.91000399999999</v>
      </c>
      <c r="E951" s="2">
        <v>194.35000600000001</v>
      </c>
      <c r="F951" s="2">
        <v>180.32321200000001</v>
      </c>
      <c r="G951">
        <v>177798000</v>
      </c>
      <c r="H951" s="2">
        <f t="shared" si="28"/>
        <v>195.5250015</v>
      </c>
      <c r="I951">
        <f t="shared" si="29"/>
        <v>-9.2726379984398397E-3</v>
      </c>
    </row>
    <row r="952" spans="1:9" x14ac:dyDescent="0.25">
      <c r="A952" s="1">
        <v>41912</v>
      </c>
      <c r="B952" s="2">
        <v>197.69000199999999</v>
      </c>
      <c r="C952" s="2">
        <v>198.300003</v>
      </c>
      <c r="D952" s="2">
        <v>196.61000100000001</v>
      </c>
      <c r="E952" s="2">
        <v>197.020004</v>
      </c>
      <c r="F952" s="2">
        <v>182.80050700000001</v>
      </c>
      <c r="G952">
        <v>131302000</v>
      </c>
      <c r="H952" s="2">
        <f t="shared" si="28"/>
        <v>197.35500300000001</v>
      </c>
      <c r="I952">
        <f t="shared" si="29"/>
        <v>2.4635953284805711E-3</v>
      </c>
    </row>
    <row r="953" spans="1:9" x14ac:dyDescent="0.25">
      <c r="A953" s="1">
        <v>41911</v>
      </c>
      <c r="B953" s="2">
        <v>196.199997</v>
      </c>
      <c r="C953" s="2">
        <v>197.88999899999999</v>
      </c>
      <c r="D953" s="2">
        <v>196.050003</v>
      </c>
      <c r="E953" s="2">
        <v>197.53999300000001</v>
      </c>
      <c r="F953" s="2">
        <v>183.282974</v>
      </c>
      <c r="G953">
        <v>95112000</v>
      </c>
      <c r="H953" s="2">
        <f t="shared" si="28"/>
        <v>196.86999500000002</v>
      </c>
      <c r="I953">
        <f t="shared" si="29"/>
        <v>-2.1794247836157562E-3</v>
      </c>
    </row>
    <row r="954" spans="1:9" x14ac:dyDescent="0.25">
      <c r="A954" s="1">
        <v>41908</v>
      </c>
      <c r="B954" s="2">
        <v>196.699997</v>
      </c>
      <c r="C954" s="2">
        <v>198.38999899999999</v>
      </c>
      <c r="D954" s="2">
        <v>196.41999799999999</v>
      </c>
      <c r="E954" s="2">
        <v>197.89999399999999</v>
      </c>
      <c r="F954" s="2">
        <v>183.61695900000001</v>
      </c>
      <c r="G954">
        <v>103547000</v>
      </c>
      <c r="H954" s="2">
        <f t="shared" si="28"/>
        <v>197.29999549999999</v>
      </c>
      <c r="I954">
        <f t="shared" si="29"/>
        <v>-1.9727806710016236E-3</v>
      </c>
    </row>
    <row r="955" spans="1:9" x14ac:dyDescent="0.25">
      <c r="A955" s="1">
        <v>41907</v>
      </c>
      <c r="B955" s="2">
        <v>199.03999300000001</v>
      </c>
      <c r="C955" s="2">
        <v>199.050003</v>
      </c>
      <c r="D955" s="2">
        <v>196.270004</v>
      </c>
      <c r="E955" s="2">
        <v>196.33999600000001</v>
      </c>
      <c r="F955" s="2">
        <v>182.16957099999999</v>
      </c>
      <c r="G955">
        <v>150300000</v>
      </c>
      <c r="H955" s="2">
        <f t="shared" si="28"/>
        <v>197.68999450000001</v>
      </c>
      <c r="I955">
        <f t="shared" si="29"/>
        <v>-5.5835061626045707E-3</v>
      </c>
    </row>
    <row r="956" spans="1:9" x14ac:dyDescent="0.25">
      <c r="A956" s="1">
        <v>41906</v>
      </c>
      <c r="B956" s="2">
        <v>198.03999300000001</v>
      </c>
      <c r="C956" s="2">
        <v>199.69000199999999</v>
      </c>
      <c r="D956" s="2">
        <v>197.520004</v>
      </c>
      <c r="E956" s="2">
        <v>199.55999800000001</v>
      </c>
      <c r="F956" s="2">
        <v>185.157196</v>
      </c>
      <c r="G956">
        <v>107276000</v>
      </c>
      <c r="H956" s="2">
        <f t="shared" si="28"/>
        <v>198.79999550000002</v>
      </c>
      <c r="I956">
        <f t="shared" si="29"/>
        <v>2.9260494276880929E-3</v>
      </c>
    </row>
    <row r="957" spans="1:9" x14ac:dyDescent="0.25">
      <c r="A957" s="1">
        <v>41905</v>
      </c>
      <c r="B957" s="2">
        <v>198.429993</v>
      </c>
      <c r="C957" s="2">
        <v>199.259995</v>
      </c>
      <c r="D957" s="2">
        <v>197.949997</v>
      </c>
      <c r="E957" s="2">
        <v>198.009995</v>
      </c>
      <c r="F957" s="2">
        <v>183.719055</v>
      </c>
      <c r="G957">
        <v>111393000</v>
      </c>
      <c r="H957" s="2">
        <f t="shared" si="28"/>
        <v>198.21999399999999</v>
      </c>
      <c r="I957">
        <f t="shared" si="29"/>
        <v>-7.6596045056321121E-3</v>
      </c>
    </row>
    <row r="958" spans="1:9" x14ac:dyDescent="0.25">
      <c r="A958" s="1">
        <v>41904</v>
      </c>
      <c r="B958" s="2">
        <v>200.35000600000001</v>
      </c>
      <c r="C958" s="2">
        <v>200.38000500000001</v>
      </c>
      <c r="D958" s="2">
        <v>198.729996</v>
      </c>
      <c r="E958" s="2">
        <v>199.14999399999999</v>
      </c>
      <c r="F958" s="2">
        <v>184.776749</v>
      </c>
      <c r="G958">
        <v>125553000</v>
      </c>
      <c r="H958" s="2">
        <f t="shared" si="28"/>
        <v>199.75</v>
      </c>
      <c r="I958">
        <f t="shared" si="29"/>
        <v>-6.7624707703186166E-3</v>
      </c>
    </row>
    <row r="959" spans="1:9" x14ac:dyDescent="0.25">
      <c r="A959" s="1">
        <v>41901</v>
      </c>
      <c r="B959" s="2">
        <v>201.520004</v>
      </c>
      <c r="C959" s="2">
        <v>201.89999399999999</v>
      </c>
      <c r="D959" s="2">
        <v>200.28999300000001</v>
      </c>
      <c r="E959" s="2">
        <v>200.699997</v>
      </c>
      <c r="F959" s="2">
        <v>186.21490499999999</v>
      </c>
      <c r="G959">
        <v>121649000</v>
      </c>
      <c r="H959" s="2">
        <f t="shared" si="28"/>
        <v>201.11000050000001</v>
      </c>
      <c r="I959">
        <f t="shared" si="29"/>
        <v>-2.3810878043338366E-3</v>
      </c>
    </row>
    <row r="960" spans="1:9" x14ac:dyDescent="0.25">
      <c r="A960" s="1">
        <v>41900</v>
      </c>
      <c r="B960" s="2">
        <v>201.36000100000001</v>
      </c>
      <c r="C960" s="2">
        <v>201.85000600000001</v>
      </c>
      <c r="D960" s="2">
        <v>201.10000600000001</v>
      </c>
      <c r="E960" s="2">
        <v>201.820007</v>
      </c>
      <c r="F960" s="2">
        <v>186.382645</v>
      </c>
      <c r="G960">
        <v>94990000</v>
      </c>
      <c r="H960" s="2">
        <f t="shared" si="28"/>
        <v>201.59000400000002</v>
      </c>
      <c r="I960">
        <f t="shared" si="29"/>
        <v>4.1342996201008007E-3</v>
      </c>
    </row>
    <row r="961" spans="1:9" x14ac:dyDescent="0.25">
      <c r="A961" s="1">
        <v>41899</v>
      </c>
      <c r="B961" s="2">
        <v>200.770004</v>
      </c>
      <c r="C961" s="2">
        <v>201.679993</v>
      </c>
      <c r="D961" s="2">
        <v>199.75</v>
      </c>
      <c r="E961" s="2">
        <v>200.75</v>
      </c>
      <c r="F961" s="2">
        <v>185.39451600000001</v>
      </c>
      <c r="G961">
        <v>151266000</v>
      </c>
      <c r="H961" s="2">
        <f t="shared" si="28"/>
        <v>200.76000199999999</v>
      </c>
      <c r="I961">
        <f t="shared" si="29"/>
        <v>6.0888697242891107E-3</v>
      </c>
    </row>
    <row r="962" spans="1:9" x14ac:dyDescent="0.25">
      <c r="A962" s="1">
        <v>41898</v>
      </c>
      <c r="B962" s="2">
        <v>198.61000100000001</v>
      </c>
      <c r="C962" s="2">
        <v>200.83999600000001</v>
      </c>
      <c r="D962" s="2">
        <v>198.5</v>
      </c>
      <c r="E962" s="2">
        <v>200.479996</v>
      </c>
      <c r="F962" s="2">
        <v>185.14514199999999</v>
      </c>
      <c r="G962">
        <v>116201000</v>
      </c>
      <c r="H962" s="2">
        <f t="shared" ref="H962:H1025" si="30">AVERAGE(B962,E962)</f>
        <v>199.54499850000002</v>
      </c>
      <c r="I962">
        <f t="shared" si="29"/>
        <v>2.3860878083087683E-3</v>
      </c>
    </row>
    <row r="963" spans="1:9" x14ac:dyDescent="0.25">
      <c r="A963" s="1">
        <v>41897</v>
      </c>
      <c r="B963" s="2">
        <v>199.16000399999999</v>
      </c>
      <c r="C963" s="2">
        <v>199.320007</v>
      </c>
      <c r="D963" s="2">
        <v>198.38000500000001</v>
      </c>
      <c r="E963" s="2">
        <v>198.979996</v>
      </c>
      <c r="F963" s="2">
        <v>183.759918</v>
      </c>
      <c r="G963">
        <v>76401000</v>
      </c>
      <c r="H963" s="2">
        <f t="shared" si="30"/>
        <v>199.07</v>
      </c>
      <c r="I963">
        <f t="shared" ref="I963:I1026" si="31">(H963-H964)/H964</f>
        <v>-2.730283220115945E-3</v>
      </c>
    </row>
    <row r="964" spans="1:9" x14ac:dyDescent="0.25">
      <c r="A964" s="1">
        <v>41894</v>
      </c>
      <c r="B964" s="2">
        <v>200.10000600000001</v>
      </c>
      <c r="C964" s="2">
        <v>200.11999499999999</v>
      </c>
      <c r="D964" s="2">
        <v>198.55999800000001</v>
      </c>
      <c r="E964" s="2">
        <v>199.13000500000001</v>
      </c>
      <c r="F964" s="2">
        <v>183.89845299999999</v>
      </c>
      <c r="G964">
        <v>117409300</v>
      </c>
      <c r="H964" s="2">
        <f t="shared" si="30"/>
        <v>199.6150055</v>
      </c>
      <c r="I964">
        <f t="shared" si="31"/>
        <v>-8.5090470767001762E-4</v>
      </c>
    </row>
    <row r="965" spans="1:9" x14ac:dyDescent="0.25">
      <c r="A965" s="1">
        <v>41893</v>
      </c>
      <c r="B965" s="2">
        <v>199.270004</v>
      </c>
      <c r="C965" s="2">
        <v>200.33000200000001</v>
      </c>
      <c r="D965" s="2">
        <v>199.11999499999999</v>
      </c>
      <c r="E965" s="2">
        <v>200.300003</v>
      </c>
      <c r="F965" s="2">
        <v>184.978928</v>
      </c>
      <c r="G965">
        <v>66774400</v>
      </c>
      <c r="H965" s="2">
        <f t="shared" si="30"/>
        <v>199.78500350000002</v>
      </c>
      <c r="I965">
        <f t="shared" si="31"/>
        <v>1.752365456821836E-4</v>
      </c>
    </row>
    <row r="966" spans="1:9" x14ac:dyDescent="0.25">
      <c r="A966" s="1">
        <v>41892</v>
      </c>
      <c r="B966" s="2">
        <v>199.429993</v>
      </c>
      <c r="C966" s="2">
        <v>200.199997</v>
      </c>
      <c r="D966" s="2">
        <v>198.770004</v>
      </c>
      <c r="E966" s="2">
        <v>200.070007</v>
      </c>
      <c r="F966" s="2">
        <v>184.76654099999999</v>
      </c>
      <c r="G966">
        <v>67251000</v>
      </c>
      <c r="H966" s="2">
        <f t="shared" si="30"/>
        <v>199.75</v>
      </c>
      <c r="I966">
        <f t="shared" si="31"/>
        <v>-5.7541588990172275E-4</v>
      </c>
    </row>
    <row r="967" spans="1:9" x14ac:dyDescent="0.25">
      <c r="A967" s="1">
        <v>41891</v>
      </c>
      <c r="B967" s="2">
        <v>200.41000399999999</v>
      </c>
      <c r="C967" s="2">
        <v>200.550003</v>
      </c>
      <c r="D967" s="2">
        <v>198.91000399999999</v>
      </c>
      <c r="E967" s="2">
        <v>199.320007</v>
      </c>
      <c r="F967" s="2">
        <v>184.07389800000001</v>
      </c>
      <c r="G967">
        <v>88591000</v>
      </c>
      <c r="H967" s="2">
        <f t="shared" si="30"/>
        <v>199.8650055</v>
      </c>
      <c r="I967">
        <f t="shared" si="31"/>
        <v>-4.4332221528712822E-3</v>
      </c>
    </row>
    <row r="968" spans="1:9" x14ac:dyDescent="0.25">
      <c r="A968" s="1">
        <v>41890</v>
      </c>
      <c r="B968" s="2">
        <v>200.91999799999999</v>
      </c>
      <c r="C968" s="2">
        <v>201.21000699999999</v>
      </c>
      <c r="D968" s="2">
        <v>200</v>
      </c>
      <c r="E968" s="2">
        <v>200.58999600000001</v>
      </c>
      <c r="F968" s="2">
        <v>185.24678</v>
      </c>
      <c r="G968">
        <v>64146000</v>
      </c>
      <c r="H968" s="2">
        <f t="shared" si="30"/>
        <v>200.754997</v>
      </c>
      <c r="I968">
        <f t="shared" si="31"/>
        <v>5.7315341051929886E-4</v>
      </c>
    </row>
    <row r="969" spans="1:9" x14ac:dyDescent="0.25">
      <c r="A969" s="1">
        <v>41887</v>
      </c>
      <c r="B969" s="2">
        <v>200.16999799999999</v>
      </c>
      <c r="C969" s="2">
        <v>201.19000199999999</v>
      </c>
      <c r="D969" s="2">
        <v>199.41000399999999</v>
      </c>
      <c r="E969" s="2">
        <v>201.11000100000001</v>
      </c>
      <c r="F969" s="2">
        <v>185.72697400000001</v>
      </c>
      <c r="G969">
        <v>102177000</v>
      </c>
      <c r="H969" s="2">
        <f t="shared" si="30"/>
        <v>200.63999949999999</v>
      </c>
      <c r="I969">
        <f t="shared" si="31"/>
        <v>5.7348459862739719E-4</v>
      </c>
    </row>
    <row r="970" spans="1:9" x14ac:dyDescent="0.25">
      <c r="A970" s="1">
        <v>41886</v>
      </c>
      <c r="B970" s="2">
        <v>200.83999600000001</v>
      </c>
      <c r="C970" s="2">
        <v>201.58000200000001</v>
      </c>
      <c r="D970" s="2">
        <v>199.66000399999999</v>
      </c>
      <c r="E970" s="2">
        <v>200.21000699999999</v>
      </c>
      <c r="F970" s="2">
        <v>184.895813</v>
      </c>
      <c r="G970">
        <v>85236000</v>
      </c>
      <c r="H970" s="2">
        <f t="shared" si="30"/>
        <v>200.5250015</v>
      </c>
      <c r="I970">
        <f t="shared" si="31"/>
        <v>-2.0652980732394962E-3</v>
      </c>
    </row>
    <row r="971" spans="1:9" x14ac:dyDescent="0.25">
      <c r="A971" s="1">
        <v>41885</v>
      </c>
      <c r="B971" s="2">
        <v>201.38000500000001</v>
      </c>
      <c r="C971" s="2">
        <v>201.41000399999999</v>
      </c>
      <c r="D971" s="2">
        <v>200.220001</v>
      </c>
      <c r="E971" s="2">
        <v>200.5</v>
      </c>
      <c r="F971" s="2">
        <v>185.163635</v>
      </c>
      <c r="G971">
        <v>57462000</v>
      </c>
      <c r="H971" s="2">
        <f t="shared" si="30"/>
        <v>200.94000249999999</v>
      </c>
      <c r="I971">
        <f t="shared" si="31"/>
        <v>7.4705662260529334E-4</v>
      </c>
    </row>
    <row r="972" spans="1:9" x14ac:dyDescent="0.25">
      <c r="A972" s="1">
        <v>41884</v>
      </c>
      <c r="B972" s="2">
        <v>200.970001</v>
      </c>
      <c r="C972" s="2">
        <v>201</v>
      </c>
      <c r="D972" s="2">
        <v>199.86000100000001</v>
      </c>
      <c r="E972" s="2">
        <v>200.61000100000001</v>
      </c>
      <c r="F972" s="2">
        <v>185.26525899999999</v>
      </c>
      <c r="G972">
        <v>72426000</v>
      </c>
      <c r="H972" s="2">
        <f t="shared" si="30"/>
        <v>200.79000100000002</v>
      </c>
      <c r="I972">
        <f t="shared" si="31"/>
        <v>1.0469588089845514E-3</v>
      </c>
    </row>
    <row r="973" spans="1:9" x14ac:dyDescent="0.25">
      <c r="A973" s="1">
        <v>41880</v>
      </c>
      <c r="B973" s="2">
        <v>200.449997</v>
      </c>
      <c r="C973" s="2">
        <v>200.729996</v>
      </c>
      <c r="D973" s="2">
        <v>199.820007</v>
      </c>
      <c r="E973" s="2">
        <v>200.71000699999999</v>
      </c>
      <c r="F973" s="2">
        <v>185.35758999999999</v>
      </c>
      <c r="G973">
        <v>65907000</v>
      </c>
      <c r="H973" s="2">
        <f t="shared" si="30"/>
        <v>200.58000199999998</v>
      </c>
      <c r="I973">
        <f t="shared" si="31"/>
        <v>3.5774373149053454E-3</v>
      </c>
    </row>
    <row r="974" spans="1:9" x14ac:dyDescent="0.25">
      <c r="A974" s="1">
        <v>41879</v>
      </c>
      <c r="B974" s="2">
        <v>199.58999600000001</v>
      </c>
      <c r="C974" s="2">
        <v>200.270004</v>
      </c>
      <c r="D974" s="2">
        <v>199.38999899999999</v>
      </c>
      <c r="E974" s="2">
        <v>200.13999899999999</v>
      </c>
      <c r="F974" s="2">
        <v>184.83116100000001</v>
      </c>
      <c r="G974">
        <v>58330000</v>
      </c>
      <c r="H974" s="2">
        <f t="shared" si="30"/>
        <v>199.86499750000002</v>
      </c>
      <c r="I974">
        <f t="shared" si="31"/>
        <v>-2.3709644020083053E-3</v>
      </c>
    </row>
    <row r="975" spans="1:9" x14ac:dyDescent="0.25">
      <c r="A975" s="1">
        <v>41878</v>
      </c>
      <c r="B975" s="2">
        <v>200.429993</v>
      </c>
      <c r="C975" s="2">
        <v>200.570007</v>
      </c>
      <c r="D975" s="2">
        <v>199.94000199999999</v>
      </c>
      <c r="E975" s="2">
        <v>200.25</v>
      </c>
      <c r="F975" s="2">
        <v>184.93275499999999</v>
      </c>
      <c r="G975">
        <v>47874000</v>
      </c>
      <c r="H975" s="2">
        <f t="shared" si="30"/>
        <v>200.33999649999998</v>
      </c>
      <c r="I975">
        <f t="shared" si="31"/>
        <v>4.9890180702820388E-5</v>
      </c>
    </row>
    <row r="976" spans="1:9" x14ac:dyDescent="0.25">
      <c r="A976" s="1">
        <v>41877</v>
      </c>
      <c r="B976" s="2">
        <v>200.33000200000001</v>
      </c>
      <c r="C976" s="2">
        <v>200.820007</v>
      </c>
      <c r="D976" s="2">
        <v>200.279999</v>
      </c>
      <c r="E976" s="2">
        <v>200.33000200000001</v>
      </c>
      <c r="F976" s="2">
        <v>185.00666799999999</v>
      </c>
      <c r="G976">
        <v>47298000</v>
      </c>
      <c r="H976" s="2">
        <f t="shared" si="30"/>
        <v>200.33000200000001</v>
      </c>
      <c r="I976">
        <f t="shared" si="31"/>
        <v>7.9934056851024653E-4</v>
      </c>
    </row>
    <row r="977" spans="1:9" x14ac:dyDescent="0.25">
      <c r="A977" s="1">
        <v>41876</v>
      </c>
      <c r="B977" s="2">
        <v>200.13999899999999</v>
      </c>
      <c r="C977" s="2">
        <v>200.58999600000001</v>
      </c>
      <c r="D977" s="2">
        <v>199.14999399999999</v>
      </c>
      <c r="E977" s="2">
        <v>200.199997</v>
      </c>
      <c r="F977" s="2">
        <v>184.88658100000001</v>
      </c>
      <c r="G977">
        <v>63855000</v>
      </c>
      <c r="H977" s="2">
        <f t="shared" si="30"/>
        <v>200.16999799999999</v>
      </c>
      <c r="I977">
        <f t="shared" si="31"/>
        <v>4.541685717721072E-3</v>
      </c>
    </row>
    <row r="978" spans="1:9" x14ac:dyDescent="0.25">
      <c r="A978" s="1">
        <v>41873</v>
      </c>
      <c r="B978" s="2">
        <v>199.33999600000001</v>
      </c>
      <c r="C978" s="2">
        <v>199.69000199999999</v>
      </c>
      <c r="D978" s="2">
        <v>198.740005</v>
      </c>
      <c r="E978" s="2">
        <v>199.19000199999999</v>
      </c>
      <c r="F978" s="2">
        <v>183.95384200000001</v>
      </c>
      <c r="G978">
        <v>76107000</v>
      </c>
      <c r="H978" s="2">
        <f t="shared" si="30"/>
        <v>199.26499899999999</v>
      </c>
      <c r="I978">
        <f t="shared" si="31"/>
        <v>-1.5052560426043448E-4</v>
      </c>
    </row>
    <row r="979" spans="1:9" x14ac:dyDescent="0.25">
      <c r="A979" s="1">
        <v>41872</v>
      </c>
      <c r="B979" s="2">
        <v>199.08999600000001</v>
      </c>
      <c r="C979" s="2">
        <v>199.759995</v>
      </c>
      <c r="D979" s="2">
        <v>198.929993</v>
      </c>
      <c r="E979" s="2">
        <v>199.5</v>
      </c>
      <c r="F979" s="2">
        <v>184.24011200000001</v>
      </c>
      <c r="G979">
        <v>67791000</v>
      </c>
      <c r="H979" s="2">
        <f t="shared" si="30"/>
        <v>199.29499800000002</v>
      </c>
      <c r="I979">
        <f t="shared" si="31"/>
        <v>3.9038964016908512E-3</v>
      </c>
    </row>
    <row r="980" spans="1:9" x14ac:dyDescent="0.25">
      <c r="A980" s="1">
        <v>41871</v>
      </c>
      <c r="B980" s="2">
        <v>198.11999499999999</v>
      </c>
      <c r="C980" s="2">
        <v>199.16000399999999</v>
      </c>
      <c r="D980" s="2">
        <v>198.08000200000001</v>
      </c>
      <c r="E980" s="2">
        <v>198.91999799999999</v>
      </c>
      <c r="F980" s="2">
        <v>183.70448300000001</v>
      </c>
      <c r="G980">
        <v>72763000</v>
      </c>
      <c r="H980" s="2">
        <f t="shared" si="30"/>
        <v>198.51999649999999</v>
      </c>
      <c r="I980">
        <f t="shared" si="31"/>
        <v>2.044262196757594E-3</v>
      </c>
    </row>
    <row r="981" spans="1:9" x14ac:dyDescent="0.25">
      <c r="A981" s="1">
        <v>41870</v>
      </c>
      <c r="B981" s="2">
        <v>197.83999600000001</v>
      </c>
      <c r="C981" s="2">
        <v>198.53999300000001</v>
      </c>
      <c r="D981" s="2">
        <v>197.44000199999999</v>
      </c>
      <c r="E981" s="2">
        <v>198.38999899999999</v>
      </c>
      <c r="F981" s="2">
        <v>183.21502699999999</v>
      </c>
      <c r="G981">
        <v>59135000</v>
      </c>
      <c r="H981" s="2">
        <f t="shared" si="30"/>
        <v>198.11499750000002</v>
      </c>
      <c r="I981">
        <f t="shared" si="31"/>
        <v>5.2516515602633691E-3</v>
      </c>
    </row>
    <row r="982" spans="1:9" x14ac:dyDescent="0.25">
      <c r="A982" s="1">
        <v>41869</v>
      </c>
      <c r="B982" s="2">
        <v>196.800003</v>
      </c>
      <c r="C982" s="2">
        <v>197.449997</v>
      </c>
      <c r="D982" s="2">
        <v>196.69000199999999</v>
      </c>
      <c r="E982" s="2">
        <v>197.36000100000001</v>
      </c>
      <c r="F982" s="2">
        <v>182.26385500000001</v>
      </c>
      <c r="G982">
        <v>75424000</v>
      </c>
      <c r="H982" s="2">
        <f t="shared" si="30"/>
        <v>197.08000200000001</v>
      </c>
      <c r="I982">
        <f t="shared" si="31"/>
        <v>5.023080624069612E-3</v>
      </c>
    </row>
    <row r="983" spans="1:9" x14ac:dyDescent="0.25">
      <c r="A983" s="1">
        <v>41866</v>
      </c>
      <c r="B983" s="2">
        <v>196.470001</v>
      </c>
      <c r="C983" s="2">
        <v>196.64999399999999</v>
      </c>
      <c r="D983" s="2">
        <v>194.30999800000001</v>
      </c>
      <c r="E983" s="2">
        <v>195.720001</v>
      </c>
      <c r="F983" s="2">
        <v>180.749222</v>
      </c>
      <c r="G983">
        <v>139951000</v>
      </c>
      <c r="H983" s="2">
        <f t="shared" si="30"/>
        <v>196.095001</v>
      </c>
      <c r="I983">
        <f t="shared" si="31"/>
        <v>3.2487542291230569E-3</v>
      </c>
    </row>
    <row r="984" spans="1:9" x14ac:dyDescent="0.25">
      <c r="A984" s="1">
        <v>41865</v>
      </c>
      <c r="B984" s="2">
        <v>195.16000399999999</v>
      </c>
      <c r="C984" s="2">
        <v>195.759995</v>
      </c>
      <c r="D984" s="2">
        <v>194.979996</v>
      </c>
      <c r="E984" s="2">
        <v>195.759995</v>
      </c>
      <c r="F984" s="2">
        <v>180.78620900000001</v>
      </c>
      <c r="G984">
        <v>57371000</v>
      </c>
      <c r="H984" s="2">
        <f t="shared" si="30"/>
        <v>195.45999949999998</v>
      </c>
      <c r="I984">
        <f t="shared" si="31"/>
        <v>4.6000309680576642E-3</v>
      </c>
    </row>
    <row r="985" spans="1:9" x14ac:dyDescent="0.25">
      <c r="A985" s="1">
        <v>41864</v>
      </c>
      <c r="B985" s="2">
        <v>194.28999300000001</v>
      </c>
      <c r="C985" s="2">
        <v>195.05999800000001</v>
      </c>
      <c r="D985" s="2">
        <v>193.96000699999999</v>
      </c>
      <c r="E985" s="2">
        <v>194.83999600000001</v>
      </c>
      <c r="F985" s="2">
        <v>179.93656899999999</v>
      </c>
      <c r="G985">
        <v>69047000</v>
      </c>
      <c r="H985" s="2">
        <f t="shared" si="30"/>
        <v>194.56499450000001</v>
      </c>
      <c r="I985">
        <f t="shared" si="31"/>
        <v>5.1402309242135581E-3</v>
      </c>
    </row>
    <row r="986" spans="1:9" x14ac:dyDescent="0.25">
      <c r="A986" s="1">
        <v>41863</v>
      </c>
      <c r="B986" s="2">
        <v>193.61000100000001</v>
      </c>
      <c r="C986" s="2">
        <v>194.14999399999999</v>
      </c>
      <c r="D986" s="2">
        <v>192.94000199999999</v>
      </c>
      <c r="E986" s="2">
        <v>193.529999</v>
      </c>
      <c r="F986" s="2">
        <v>178.72679099999999</v>
      </c>
      <c r="G986">
        <v>73632000</v>
      </c>
      <c r="H986" s="2">
        <f t="shared" si="30"/>
        <v>193.57</v>
      </c>
      <c r="I986">
        <f t="shared" si="31"/>
        <v>-1.6246847190376937E-3</v>
      </c>
    </row>
    <row r="987" spans="1:9" x14ac:dyDescent="0.25">
      <c r="A987" s="1">
        <v>41862</v>
      </c>
      <c r="B987" s="2">
        <v>193.970001</v>
      </c>
      <c r="C987" s="2">
        <v>194.66000399999999</v>
      </c>
      <c r="D987" s="2">
        <v>193.71000699999999</v>
      </c>
      <c r="E987" s="2">
        <v>193.800003</v>
      </c>
      <c r="F987" s="2">
        <v>178.976135</v>
      </c>
      <c r="G987">
        <v>74544000</v>
      </c>
      <c r="H987" s="2">
        <f t="shared" si="30"/>
        <v>193.88500199999999</v>
      </c>
      <c r="I987">
        <f t="shared" si="31"/>
        <v>7.9802233018905037E-3</v>
      </c>
    </row>
    <row r="988" spans="1:9" x14ac:dyDescent="0.25">
      <c r="A988" s="1">
        <v>41859</v>
      </c>
      <c r="B988" s="2">
        <v>191.46000699999999</v>
      </c>
      <c r="C988" s="2">
        <v>193.36999499999999</v>
      </c>
      <c r="D988" s="2">
        <v>190.949997</v>
      </c>
      <c r="E988" s="2">
        <v>193.240005</v>
      </c>
      <c r="F988" s="2">
        <v>178.458969</v>
      </c>
      <c r="G988">
        <v>117014000</v>
      </c>
      <c r="H988" s="2">
        <f t="shared" si="30"/>
        <v>192.35000600000001</v>
      </c>
      <c r="I988">
        <f t="shared" si="31"/>
        <v>1.9012188402707803E-3</v>
      </c>
    </row>
    <row r="989" spans="1:9" x14ac:dyDescent="0.25">
      <c r="A989" s="1">
        <v>41858</v>
      </c>
      <c r="B989" s="2">
        <v>192.94000199999999</v>
      </c>
      <c r="C989" s="2">
        <v>193.13000500000001</v>
      </c>
      <c r="D989" s="2">
        <v>190.550003</v>
      </c>
      <c r="E989" s="2">
        <v>191.029999</v>
      </c>
      <c r="F989" s="2">
        <v>176.41799900000001</v>
      </c>
      <c r="G989">
        <v>135733000</v>
      </c>
      <c r="H989" s="2">
        <f t="shared" si="30"/>
        <v>191.98500050000001</v>
      </c>
      <c r="I989">
        <f t="shared" si="31"/>
        <v>2.0616759316941743E-3</v>
      </c>
    </row>
    <row r="990" spans="1:9" x14ac:dyDescent="0.25">
      <c r="A990" s="1">
        <v>41857</v>
      </c>
      <c r="B990" s="2">
        <v>191.11000100000001</v>
      </c>
      <c r="C990" s="2">
        <v>192.88999899999999</v>
      </c>
      <c r="D990" s="2">
        <v>191.08000200000001</v>
      </c>
      <c r="E990" s="2">
        <v>192.070007</v>
      </c>
      <c r="F990" s="2">
        <v>177.37844799999999</v>
      </c>
      <c r="G990">
        <v>94818000</v>
      </c>
      <c r="H990" s="2">
        <f t="shared" si="30"/>
        <v>191.59000400000002</v>
      </c>
      <c r="I990">
        <f t="shared" si="31"/>
        <v>-5.0115369504516389E-3</v>
      </c>
    </row>
    <row r="991" spans="1:9" x14ac:dyDescent="0.25">
      <c r="A991" s="1">
        <v>41856</v>
      </c>
      <c r="B991" s="2">
        <v>193.10000600000001</v>
      </c>
      <c r="C991" s="2">
        <v>193.60000600000001</v>
      </c>
      <c r="D991" s="2">
        <v>191.30999800000001</v>
      </c>
      <c r="E991" s="2">
        <v>192.009995</v>
      </c>
      <c r="F991" s="2">
        <v>177.32304400000001</v>
      </c>
      <c r="G991">
        <v>152690000</v>
      </c>
      <c r="H991" s="2">
        <f t="shared" si="30"/>
        <v>192.55500050000001</v>
      </c>
      <c r="I991">
        <f t="shared" si="31"/>
        <v>-4.2661935711995978E-3</v>
      </c>
    </row>
    <row r="992" spans="1:9" x14ac:dyDescent="0.25">
      <c r="A992" s="1">
        <v>41855</v>
      </c>
      <c r="B992" s="2">
        <v>192.86999499999999</v>
      </c>
      <c r="C992" s="2">
        <v>194.300003</v>
      </c>
      <c r="D992" s="2">
        <v>192.050003</v>
      </c>
      <c r="E992" s="2">
        <v>193.88999899999999</v>
      </c>
      <c r="F992" s="2">
        <v>179.059235</v>
      </c>
      <c r="G992">
        <v>91340000</v>
      </c>
      <c r="H992" s="2">
        <f t="shared" si="30"/>
        <v>193.379997</v>
      </c>
      <c r="I992">
        <f t="shared" si="31"/>
        <v>4.4148860147243821E-3</v>
      </c>
    </row>
    <row r="993" spans="1:9" x14ac:dyDescent="0.25">
      <c r="A993" s="1">
        <v>41852</v>
      </c>
      <c r="B993" s="2">
        <v>192.55999800000001</v>
      </c>
      <c r="C993" s="2">
        <v>193.759995</v>
      </c>
      <c r="D993" s="2">
        <v>191.570007</v>
      </c>
      <c r="E993" s="2">
        <v>192.5</v>
      </c>
      <c r="F993" s="2">
        <v>177.775589</v>
      </c>
      <c r="G993">
        <v>189261000</v>
      </c>
      <c r="H993" s="2">
        <f t="shared" si="30"/>
        <v>192.529999</v>
      </c>
      <c r="I993">
        <f t="shared" si="31"/>
        <v>-9.3645459945811242E-3</v>
      </c>
    </row>
    <row r="994" spans="1:9" x14ac:dyDescent="0.25">
      <c r="A994" s="1">
        <v>41851</v>
      </c>
      <c r="B994" s="2">
        <v>195.61000100000001</v>
      </c>
      <c r="C994" s="2">
        <v>195.779999</v>
      </c>
      <c r="D994" s="2">
        <v>192.970001</v>
      </c>
      <c r="E994" s="2">
        <v>193.08999600000001</v>
      </c>
      <c r="F994" s="2">
        <v>178.32038900000001</v>
      </c>
      <c r="G994">
        <v>183479000</v>
      </c>
      <c r="H994" s="2">
        <f t="shared" si="30"/>
        <v>194.34999850000003</v>
      </c>
      <c r="I994">
        <f t="shared" si="31"/>
        <v>-1.5026716545288327E-2</v>
      </c>
    </row>
    <row r="995" spans="1:9" x14ac:dyDescent="0.25">
      <c r="A995" s="1">
        <v>41850</v>
      </c>
      <c r="B995" s="2">
        <v>197.64999399999999</v>
      </c>
      <c r="C995" s="2">
        <v>197.91000399999999</v>
      </c>
      <c r="D995" s="2">
        <v>196.16000399999999</v>
      </c>
      <c r="E995" s="2">
        <v>196.979996</v>
      </c>
      <c r="F995" s="2">
        <v>181.91287199999999</v>
      </c>
      <c r="G995">
        <v>104222000</v>
      </c>
      <c r="H995" s="2">
        <f t="shared" si="30"/>
        <v>197.31499500000001</v>
      </c>
      <c r="I995">
        <f t="shared" si="31"/>
        <v>-1.2401422509635243E-3</v>
      </c>
    </row>
    <row r="996" spans="1:9" x14ac:dyDescent="0.25">
      <c r="A996" s="1">
        <v>41849</v>
      </c>
      <c r="B996" s="2">
        <v>198.16999799999999</v>
      </c>
      <c r="C996" s="2">
        <v>198.449997</v>
      </c>
      <c r="D996" s="2">
        <v>196.91999799999999</v>
      </c>
      <c r="E996" s="2">
        <v>196.949997</v>
      </c>
      <c r="F996" s="2">
        <v>181.885178</v>
      </c>
      <c r="G996">
        <v>80466000</v>
      </c>
      <c r="H996" s="2">
        <f t="shared" si="30"/>
        <v>197.55999750000001</v>
      </c>
      <c r="I996">
        <f t="shared" si="31"/>
        <v>-1.1123546420889357E-3</v>
      </c>
    </row>
    <row r="997" spans="1:9" x14ac:dyDescent="0.25">
      <c r="A997" s="1">
        <v>41848</v>
      </c>
      <c r="B997" s="2">
        <v>197.759995</v>
      </c>
      <c r="C997" s="2">
        <v>198.08999600000001</v>
      </c>
      <c r="D997" s="2">
        <v>196.61999499999999</v>
      </c>
      <c r="E997" s="2">
        <v>197.800003</v>
      </c>
      <c r="F997" s="2">
        <v>182.67016599999999</v>
      </c>
      <c r="G997">
        <v>69259000</v>
      </c>
      <c r="H997" s="2">
        <f t="shared" si="30"/>
        <v>197.779999</v>
      </c>
      <c r="I997">
        <f t="shared" si="31"/>
        <v>-6.3161365780259088E-4</v>
      </c>
    </row>
    <row r="998" spans="1:9" x14ac:dyDescent="0.25">
      <c r="A998" s="1">
        <v>41845</v>
      </c>
      <c r="B998" s="2">
        <v>198.08999600000001</v>
      </c>
      <c r="C998" s="2">
        <v>198.259995</v>
      </c>
      <c r="D998" s="2">
        <v>197.33000200000001</v>
      </c>
      <c r="E998" s="2">
        <v>197.720001</v>
      </c>
      <c r="F998" s="2">
        <v>182.59629799999999</v>
      </c>
      <c r="G998">
        <v>76837000</v>
      </c>
      <c r="H998" s="2">
        <f t="shared" si="30"/>
        <v>197.9049985</v>
      </c>
      <c r="I998">
        <f t="shared" si="31"/>
        <v>-4.2014667827460139E-3</v>
      </c>
    </row>
    <row r="999" spans="1:9" x14ac:dyDescent="0.25">
      <c r="A999" s="1">
        <v>41844</v>
      </c>
      <c r="B999" s="2">
        <v>198.83000200000001</v>
      </c>
      <c r="C999" s="2">
        <v>199.05999800000001</v>
      </c>
      <c r="D999" s="2">
        <v>198.449997</v>
      </c>
      <c r="E999" s="2">
        <v>198.64999399999999</v>
      </c>
      <c r="F999" s="2">
        <v>183.455139</v>
      </c>
      <c r="G999">
        <v>56888000</v>
      </c>
      <c r="H999" s="2">
        <f t="shared" si="30"/>
        <v>198.73999800000001</v>
      </c>
      <c r="I999">
        <f t="shared" si="31"/>
        <v>8.5611371520409206E-4</v>
      </c>
    </row>
    <row r="1000" spans="1:9" x14ac:dyDescent="0.25">
      <c r="A1000" s="1">
        <v>41843</v>
      </c>
      <c r="B1000" s="2">
        <v>198.5</v>
      </c>
      <c r="C1000" s="2">
        <v>198.85000600000001</v>
      </c>
      <c r="D1000" s="2">
        <v>198.10000600000001</v>
      </c>
      <c r="E1000" s="2">
        <v>198.63999899999999</v>
      </c>
      <c r="F1000" s="2">
        <v>183.445908</v>
      </c>
      <c r="G1000">
        <v>65612000</v>
      </c>
      <c r="H1000" s="2">
        <f t="shared" si="30"/>
        <v>198.56999949999999</v>
      </c>
      <c r="I1000">
        <f t="shared" si="31"/>
        <v>2.3472578147397888E-3</v>
      </c>
    </row>
    <row r="1001" spans="1:9" x14ac:dyDescent="0.25">
      <c r="A1001" s="1">
        <v>41842</v>
      </c>
      <c r="B1001" s="2">
        <v>198.009995</v>
      </c>
      <c r="C1001" s="2">
        <v>198.55999800000001</v>
      </c>
      <c r="D1001" s="2">
        <v>197.86999499999999</v>
      </c>
      <c r="E1001" s="2">
        <v>198.199997</v>
      </c>
      <c r="F1001" s="2">
        <v>183.03955099999999</v>
      </c>
      <c r="G1001">
        <v>67678000</v>
      </c>
      <c r="H1001" s="2">
        <f t="shared" si="30"/>
        <v>198.104996</v>
      </c>
      <c r="I1001">
        <f t="shared" si="31"/>
        <v>4.5128414068471056E-3</v>
      </c>
    </row>
    <row r="1002" spans="1:9" x14ac:dyDescent="0.25">
      <c r="A1002" s="1">
        <v>41841</v>
      </c>
      <c r="B1002" s="2">
        <v>197.08999600000001</v>
      </c>
      <c r="C1002" s="2">
        <v>197.5</v>
      </c>
      <c r="D1002" s="2">
        <v>196.429993</v>
      </c>
      <c r="E1002" s="2">
        <v>197.33999600000001</v>
      </c>
      <c r="F1002" s="2">
        <v>182.24534600000001</v>
      </c>
      <c r="G1002">
        <v>67592000</v>
      </c>
      <c r="H1002" s="2">
        <f t="shared" si="30"/>
        <v>197.21499600000001</v>
      </c>
      <c r="I1002">
        <f t="shared" si="31"/>
        <v>9.3888998577483344E-4</v>
      </c>
    </row>
    <row r="1003" spans="1:9" x14ac:dyDescent="0.25">
      <c r="A1003" s="1">
        <v>41838</v>
      </c>
      <c r="B1003" s="2">
        <v>196.35000600000001</v>
      </c>
      <c r="C1003" s="2">
        <v>197.91000399999999</v>
      </c>
      <c r="D1003" s="2">
        <v>196.240005</v>
      </c>
      <c r="E1003" s="2">
        <v>197.71000699999999</v>
      </c>
      <c r="F1003" s="2">
        <v>182.58706699999999</v>
      </c>
      <c r="G1003">
        <v>124330000</v>
      </c>
      <c r="H1003" s="2">
        <f t="shared" si="30"/>
        <v>197.03000650000001</v>
      </c>
      <c r="I1003">
        <f t="shared" si="31"/>
        <v>2.5441407594926223E-3</v>
      </c>
    </row>
    <row r="1004" spans="1:9" x14ac:dyDescent="0.25">
      <c r="A1004" s="1">
        <v>41837</v>
      </c>
      <c r="B1004" s="2">
        <v>197.35000600000001</v>
      </c>
      <c r="C1004" s="2">
        <v>198.10000600000001</v>
      </c>
      <c r="D1004" s="2">
        <v>195.429993</v>
      </c>
      <c r="E1004" s="2">
        <v>195.71000699999999</v>
      </c>
      <c r="F1004" s="2">
        <v>180.74005099999999</v>
      </c>
      <c r="G1004">
        <v>145398000</v>
      </c>
      <c r="H1004" s="2">
        <f t="shared" si="30"/>
        <v>196.53000650000001</v>
      </c>
      <c r="I1004">
        <f t="shared" si="31"/>
        <v>-7.5996539480464864E-3</v>
      </c>
    </row>
    <row r="1005" spans="1:9" x14ac:dyDescent="0.25">
      <c r="A1005" s="1">
        <v>41836</v>
      </c>
      <c r="B1005" s="2">
        <v>198.11000100000001</v>
      </c>
      <c r="C1005" s="2">
        <v>198.259995</v>
      </c>
      <c r="D1005" s="2">
        <v>197.41999799999999</v>
      </c>
      <c r="E1005" s="2">
        <v>197.96000699999999</v>
      </c>
      <c r="F1005" s="2">
        <v>182.81793200000001</v>
      </c>
      <c r="G1005">
        <v>79986400</v>
      </c>
      <c r="H1005" s="2">
        <f t="shared" si="30"/>
        <v>198.03500400000001</v>
      </c>
      <c r="I1005">
        <f t="shared" si="31"/>
        <v>2.8358298734207452E-3</v>
      </c>
    </row>
    <row r="1006" spans="1:9" x14ac:dyDescent="0.25">
      <c r="A1006" s="1">
        <v>41835</v>
      </c>
      <c r="B1006" s="2">
        <v>197.720001</v>
      </c>
      <c r="C1006" s="2">
        <v>198.10000600000001</v>
      </c>
      <c r="D1006" s="2">
        <v>196.36000100000001</v>
      </c>
      <c r="E1006" s="2">
        <v>197.229996</v>
      </c>
      <c r="F1006" s="2">
        <v>182.143753</v>
      </c>
      <c r="G1006">
        <v>111307000</v>
      </c>
      <c r="H1006" s="2">
        <f t="shared" si="30"/>
        <v>197.4749985</v>
      </c>
      <c r="I1006">
        <f t="shared" si="31"/>
        <v>-6.5790338147996973E-4</v>
      </c>
    </row>
    <row r="1007" spans="1:9" x14ac:dyDescent="0.25">
      <c r="A1007" s="1">
        <v>41834</v>
      </c>
      <c r="B1007" s="2">
        <v>197.61000100000001</v>
      </c>
      <c r="C1007" s="2">
        <v>197.86000100000001</v>
      </c>
      <c r="D1007" s="2">
        <v>197.44000199999999</v>
      </c>
      <c r="E1007" s="2">
        <v>197.60000600000001</v>
      </c>
      <c r="F1007" s="2">
        <v>182.48547400000001</v>
      </c>
      <c r="G1007">
        <v>58658000</v>
      </c>
      <c r="H1007" s="2">
        <f t="shared" si="30"/>
        <v>197.60500350000001</v>
      </c>
      <c r="I1007">
        <f t="shared" si="31"/>
        <v>6.0586131096982314E-3</v>
      </c>
    </row>
    <row r="1008" spans="1:9" x14ac:dyDescent="0.25">
      <c r="A1008" s="1">
        <v>41831</v>
      </c>
      <c r="B1008" s="2">
        <v>196.220001</v>
      </c>
      <c r="C1008" s="2">
        <v>196.75</v>
      </c>
      <c r="D1008" s="2">
        <v>195.779999</v>
      </c>
      <c r="E1008" s="2">
        <v>196.61000100000001</v>
      </c>
      <c r="F1008" s="2">
        <v>181.571167</v>
      </c>
      <c r="G1008">
        <v>64243000</v>
      </c>
      <c r="H1008" s="2">
        <f t="shared" si="30"/>
        <v>196.41500100000002</v>
      </c>
      <c r="I1008">
        <f t="shared" si="31"/>
        <v>3.2434493046541372E-3</v>
      </c>
    </row>
    <row r="1009" spans="1:9" x14ac:dyDescent="0.25">
      <c r="A1009" s="1">
        <v>41830</v>
      </c>
      <c r="B1009" s="2">
        <v>195.220001</v>
      </c>
      <c r="C1009" s="2">
        <v>196.86000100000001</v>
      </c>
      <c r="D1009" s="2">
        <v>195.05999800000001</v>
      </c>
      <c r="E1009" s="2">
        <v>196.33999600000001</v>
      </c>
      <c r="F1009" s="2">
        <v>181.321854</v>
      </c>
      <c r="G1009">
        <v>99040000</v>
      </c>
      <c r="H1009" s="2">
        <f t="shared" si="30"/>
        <v>195.7799985</v>
      </c>
      <c r="I1009">
        <f t="shared" si="31"/>
        <v>-5.814381242425822E-3</v>
      </c>
    </row>
    <row r="1010" spans="1:9" x14ac:dyDescent="0.25">
      <c r="A1010" s="1">
        <v>41829</v>
      </c>
      <c r="B1010" s="2">
        <v>196.729996</v>
      </c>
      <c r="C1010" s="2">
        <v>197.300003</v>
      </c>
      <c r="D1010" s="2">
        <v>196.30999800000001</v>
      </c>
      <c r="E1010" s="2">
        <v>197.11999499999999</v>
      </c>
      <c r="F1010" s="2">
        <v>182.04217499999999</v>
      </c>
      <c r="G1010">
        <v>72992000</v>
      </c>
      <c r="H1010" s="2">
        <f t="shared" si="30"/>
        <v>196.92499549999999</v>
      </c>
      <c r="I1010">
        <f t="shared" si="31"/>
        <v>1.1693027305455209E-3</v>
      </c>
    </row>
    <row r="1011" spans="1:9" x14ac:dyDescent="0.25">
      <c r="A1011" s="1">
        <v>41828</v>
      </c>
      <c r="B1011" s="2">
        <v>197.14999399999999</v>
      </c>
      <c r="C1011" s="2">
        <v>197.220001</v>
      </c>
      <c r="D1011" s="2">
        <v>195.759995</v>
      </c>
      <c r="E1011" s="2">
        <v>196.240005</v>
      </c>
      <c r="F1011" s="2">
        <v>181.22949199999999</v>
      </c>
      <c r="G1011">
        <v>108143000</v>
      </c>
      <c r="H1011" s="2">
        <f t="shared" si="30"/>
        <v>196.69499949999999</v>
      </c>
      <c r="I1011">
        <f t="shared" si="31"/>
        <v>-4.9073002053612079E-3</v>
      </c>
    </row>
    <row r="1012" spans="1:9" x14ac:dyDescent="0.25">
      <c r="A1012" s="1">
        <v>41827</v>
      </c>
      <c r="B1012" s="2">
        <v>197.820007</v>
      </c>
      <c r="C1012" s="2">
        <v>197.979996</v>
      </c>
      <c r="D1012" s="2">
        <v>197.220001</v>
      </c>
      <c r="E1012" s="2">
        <v>197.509995</v>
      </c>
      <c r="F1012" s="2">
        <v>182.40235899999999</v>
      </c>
      <c r="G1012">
        <v>61696000</v>
      </c>
      <c r="H1012" s="2">
        <f t="shared" si="30"/>
        <v>197.66500100000002</v>
      </c>
      <c r="I1012">
        <f t="shared" si="31"/>
        <v>-1.6666784935649469E-3</v>
      </c>
    </row>
    <row r="1013" spans="1:9" x14ac:dyDescent="0.25">
      <c r="A1013" s="1">
        <v>41823</v>
      </c>
      <c r="B1013" s="2">
        <v>197.78999300000001</v>
      </c>
      <c r="C1013" s="2">
        <v>198.28999300000001</v>
      </c>
      <c r="D1013" s="2">
        <v>197.63999899999999</v>
      </c>
      <c r="E1013" s="2">
        <v>198.199997</v>
      </c>
      <c r="F1013" s="2">
        <v>183.03955099999999</v>
      </c>
      <c r="G1013">
        <v>52938800</v>
      </c>
      <c r="H1013" s="2">
        <f t="shared" si="30"/>
        <v>197.99499500000002</v>
      </c>
      <c r="I1013">
        <f t="shared" si="31"/>
        <v>4.3369965616745863E-3</v>
      </c>
    </row>
    <row r="1014" spans="1:9" x14ac:dyDescent="0.25">
      <c r="A1014" s="1">
        <v>41822</v>
      </c>
      <c r="B1014" s="2">
        <v>197.050003</v>
      </c>
      <c r="C1014" s="2">
        <v>197.479996</v>
      </c>
      <c r="D1014" s="2">
        <v>196.96000699999999</v>
      </c>
      <c r="E1014" s="2">
        <v>197.229996</v>
      </c>
      <c r="F1014" s="2">
        <v>182.143753</v>
      </c>
      <c r="G1014">
        <v>52475000</v>
      </c>
      <c r="H1014" s="2">
        <f t="shared" si="30"/>
        <v>197.13999949999999</v>
      </c>
      <c r="I1014">
        <f t="shared" si="31"/>
        <v>2.6702006730939896E-3</v>
      </c>
    </row>
    <row r="1015" spans="1:9" x14ac:dyDescent="0.25">
      <c r="A1015" s="1">
        <v>41821</v>
      </c>
      <c r="B1015" s="2">
        <v>196.199997</v>
      </c>
      <c r="C1015" s="2">
        <v>197.63000500000001</v>
      </c>
      <c r="D1015" s="2">
        <v>196.13000500000001</v>
      </c>
      <c r="E1015" s="2">
        <v>197.029999</v>
      </c>
      <c r="F1015" s="2">
        <v>181.95907600000001</v>
      </c>
      <c r="G1015">
        <v>90470000</v>
      </c>
      <c r="H1015" s="2">
        <f t="shared" si="30"/>
        <v>196.61499800000001</v>
      </c>
      <c r="I1015">
        <f t="shared" si="31"/>
        <v>4.6241837648777068E-3</v>
      </c>
    </row>
    <row r="1016" spans="1:9" x14ac:dyDescent="0.25">
      <c r="A1016" s="1">
        <v>41820</v>
      </c>
      <c r="B1016" s="2">
        <v>195.699997</v>
      </c>
      <c r="C1016" s="2">
        <v>196.16999799999999</v>
      </c>
      <c r="D1016" s="2">
        <v>195.529999</v>
      </c>
      <c r="E1016" s="2">
        <v>195.720001</v>
      </c>
      <c r="F1016" s="2">
        <v>180.749222</v>
      </c>
      <c r="G1016">
        <v>70201200</v>
      </c>
      <c r="H1016" s="2">
        <f t="shared" si="30"/>
        <v>195.70999899999998</v>
      </c>
      <c r="I1016">
        <f t="shared" si="31"/>
        <v>1.5864764463677866E-3</v>
      </c>
    </row>
    <row r="1017" spans="1:9" x14ac:dyDescent="0.25">
      <c r="A1017" s="1">
        <v>41817</v>
      </c>
      <c r="B1017" s="2">
        <v>194.979996</v>
      </c>
      <c r="C1017" s="2">
        <v>195.88000500000001</v>
      </c>
      <c r="D1017" s="2">
        <v>194.88999899999999</v>
      </c>
      <c r="E1017" s="2">
        <v>195.820007</v>
      </c>
      <c r="F1017" s="2">
        <v>180.84161399999999</v>
      </c>
      <c r="G1017">
        <v>71445100</v>
      </c>
      <c r="H1017" s="2">
        <f t="shared" si="30"/>
        <v>195.4000015</v>
      </c>
      <c r="I1017">
        <f t="shared" si="31"/>
        <v>-6.3930443186826927E-4</v>
      </c>
    </row>
    <row r="1018" spans="1:9" x14ac:dyDescent="0.25">
      <c r="A1018" s="1">
        <v>41816</v>
      </c>
      <c r="B1018" s="2">
        <v>195.61000100000001</v>
      </c>
      <c r="C1018" s="2">
        <v>195.63000500000001</v>
      </c>
      <c r="D1018" s="2">
        <v>194.13000500000001</v>
      </c>
      <c r="E1018" s="2">
        <v>195.44000199999999</v>
      </c>
      <c r="F1018" s="2">
        <v>180.49067700000001</v>
      </c>
      <c r="G1018">
        <v>84312000</v>
      </c>
      <c r="H1018" s="2">
        <f t="shared" si="30"/>
        <v>195.5250015</v>
      </c>
      <c r="I1018">
        <f t="shared" si="31"/>
        <v>3.0266704674207787E-3</v>
      </c>
    </row>
    <row r="1019" spans="1:9" x14ac:dyDescent="0.25">
      <c r="A1019" s="1">
        <v>41815</v>
      </c>
      <c r="B1019" s="2">
        <v>194.28999300000001</v>
      </c>
      <c r="C1019" s="2">
        <v>195.779999</v>
      </c>
      <c r="D1019" s="2">
        <v>194.25</v>
      </c>
      <c r="E1019" s="2">
        <v>195.58000200000001</v>
      </c>
      <c r="F1019" s="2">
        <v>180.61998</v>
      </c>
      <c r="G1019">
        <v>82782000</v>
      </c>
      <c r="H1019" s="2">
        <f t="shared" si="30"/>
        <v>194.93499750000001</v>
      </c>
      <c r="I1019">
        <f t="shared" si="31"/>
        <v>-9.2253543728096983E-4</v>
      </c>
    </row>
    <row r="1020" spans="1:9" x14ac:dyDescent="0.25">
      <c r="A1020" s="1">
        <v>41814</v>
      </c>
      <c r="B1020" s="2">
        <v>195.529999</v>
      </c>
      <c r="C1020" s="2">
        <v>196.5</v>
      </c>
      <c r="D1020" s="2">
        <v>194.479996</v>
      </c>
      <c r="E1020" s="2">
        <v>194.699997</v>
      </c>
      <c r="F1020" s="2">
        <v>179.80725100000001</v>
      </c>
      <c r="G1020">
        <v>96237000</v>
      </c>
      <c r="H1020" s="2">
        <f t="shared" si="30"/>
        <v>195.11499800000001</v>
      </c>
      <c r="I1020">
        <f t="shared" si="31"/>
        <v>-4.1850969917293524E-3</v>
      </c>
    </row>
    <row r="1021" spans="1:9" x14ac:dyDescent="0.25">
      <c r="A1021" s="1">
        <v>41813</v>
      </c>
      <c r="B1021" s="2">
        <v>195.990005</v>
      </c>
      <c r="C1021" s="2">
        <v>196.050003</v>
      </c>
      <c r="D1021" s="2">
        <v>195.520004</v>
      </c>
      <c r="E1021" s="2">
        <v>195.88000500000001</v>
      </c>
      <c r="F1021" s="2">
        <v>180.897018</v>
      </c>
      <c r="G1021">
        <v>70611000</v>
      </c>
      <c r="H1021" s="2">
        <f t="shared" si="30"/>
        <v>195.93500499999999</v>
      </c>
      <c r="I1021">
        <f t="shared" si="31"/>
        <v>-2.5509860383434151E-4</v>
      </c>
    </row>
    <row r="1022" spans="1:9" x14ac:dyDescent="0.25">
      <c r="A1022" s="1">
        <v>41810</v>
      </c>
      <c r="B1022" s="2">
        <v>196.029999</v>
      </c>
      <c r="C1022" s="2">
        <v>196.10000600000001</v>
      </c>
      <c r="D1022" s="2">
        <v>195.699997</v>
      </c>
      <c r="E1022" s="2">
        <v>195.94000199999999</v>
      </c>
      <c r="F1022" s="2">
        <v>180.952438</v>
      </c>
      <c r="G1022">
        <v>100587000</v>
      </c>
      <c r="H1022" s="2">
        <f t="shared" si="30"/>
        <v>195.98500050000001</v>
      </c>
      <c r="I1022">
        <f t="shared" si="31"/>
        <v>-2.3923749110892957E-3</v>
      </c>
    </row>
    <row r="1023" spans="1:9" x14ac:dyDescent="0.25">
      <c r="A1023" s="1">
        <v>41809</v>
      </c>
      <c r="B1023" s="2">
        <v>196.429993</v>
      </c>
      <c r="C1023" s="2">
        <v>196.60000600000001</v>
      </c>
      <c r="D1023" s="2">
        <v>195.800003</v>
      </c>
      <c r="E1023" s="2">
        <v>196.479996</v>
      </c>
      <c r="F1023" s="2">
        <v>180.586105</v>
      </c>
      <c r="G1023">
        <v>85929000</v>
      </c>
      <c r="H1023" s="2">
        <f t="shared" si="30"/>
        <v>196.4549945</v>
      </c>
      <c r="I1023">
        <f t="shared" si="31"/>
        <v>4.6536398628471091E-3</v>
      </c>
    </row>
    <row r="1024" spans="1:9" x14ac:dyDescent="0.25">
      <c r="A1024" s="1">
        <v>41808</v>
      </c>
      <c r="B1024" s="2">
        <v>194.83000200000001</v>
      </c>
      <c r="C1024" s="2">
        <v>196.36999499999999</v>
      </c>
      <c r="D1024" s="2">
        <v>194.39999399999999</v>
      </c>
      <c r="E1024" s="2">
        <v>196.259995</v>
      </c>
      <c r="F1024" s="2">
        <v>180.38389599999999</v>
      </c>
      <c r="G1024">
        <v>105267000</v>
      </c>
      <c r="H1024" s="2">
        <f t="shared" si="30"/>
        <v>195.54499850000002</v>
      </c>
      <c r="I1024">
        <f t="shared" si="31"/>
        <v>5.7605528235481927E-3</v>
      </c>
    </row>
    <row r="1025" spans="1:9" x14ac:dyDescent="0.25">
      <c r="A1025" s="1">
        <v>41807</v>
      </c>
      <c r="B1025" s="2">
        <v>194.020004</v>
      </c>
      <c r="C1025" s="2">
        <v>194.970001</v>
      </c>
      <c r="D1025" s="2">
        <v>193.80999800000001</v>
      </c>
      <c r="E1025" s="2">
        <v>194.83000200000001</v>
      </c>
      <c r="F1025" s="2">
        <v>179.06959499999999</v>
      </c>
      <c r="G1025">
        <v>84834000</v>
      </c>
      <c r="H1025" s="2">
        <f t="shared" si="30"/>
        <v>194.425003</v>
      </c>
      <c r="I1025">
        <f t="shared" si="31"/>
        <v>1.7260395017990454E-3</v>
      </c>
    </row>
    <row r="1026" spans="1:9" x14ac:dyDescent="0.25">
      <c r="A1026" s="1">
        <v>41806</v>
      </c>
      <c r="B1026" s="2">
        <v>193.88999899999999</v>
      </c>
      <c r="C1026" s="2">
        <v>194.699997</v>
      </c>
      <c r="D1026" s="2">
        <v>193.66000399999999</v>
      </c>
      <c r="E1026" s="2">
        <v>194.28999300000001</v>
      </c>
      <c r="F1026" s="2">
        <v>178.57325700000001</v>
      </c>
      <c r="G1026">
        <v>87424000</v>
      </c>
      <c r="H1026" s="2">
        <f t="shared" ref="H1026:H1089" si="32">AVERAGE(B1026,E1026)</f>
        <v>194.08999599999999</v>
      </c>
      <c r="I1026">
        <f t="shared" si="31"/>
        <v>3.3498002575705786E-4</v>
      </c>
    </row>
    <row r="1027" spans="1:9" x14ac:dyDescent="0.25">
      <c r="A1027" s="1">
        <v>41803</v>
      </c>
      <c r="B1027" s="2">
        <v>193.91999799999999</v>
      </c>
      <c r="C1027" s="2">
        <v>194.320007</v>
      </c>
      <c r="D1027" s="2">
        <v>193.300003</v>
      </c>
      <c r="E1027" s="2">
        <v>194.13000500000001</v>
      </c>
      <c r="F1027" s="2">
        <v>178.426163</v>
      </c>
      <c r="G1027">
        <v>82017000</v>
      </c>
      <c r="H1027" s="2">
        <f t="shared" si="32"/>
        <v>194.0250015</v>
      </c>
      <c r="I1027">
        <f t="shared" ref="I1027:I1090" si="33">(H1027-H1028)/H1028</f>
        <v>-4.6362208566606762E-4</v>
      </c>
    </row>
    <row r="1028" spans="1:9" x14ac:dyDescent="0.25">
      <c r="A1028" s="1">
        <v>41802</v>
      </c>
      <c r="B1028" s="2">
        <v>194.69000199999999</v>
      </c>
      <c r="C1028" s="2">
        <v>194.800003</v>
      </c>
      <c r="D1028" s="2">
        <v>193.11000100000001</v>
      </c>
      <c r="E1028" s="2">
        <v>193.53999300000001</v>
      </c>
      <c r="F1028" s="2">
        <v>177.88394199999999</v>
      </c>
      <c r="G1028">
        <v>106350000</v>
      </c>
      <c r="H1028" s="2">
        <f t="shared" si="32"/>
        <v>194.11499750000002</v>
      </c>
      <c r="I1028">
        <f t="shared" si="33"/>
        <v>-4.0787979904322756E-3</v>
      </c>
    </row>
    <row r="1029" spans="1:9" x14ac:dyDescent="0.25">
      <c r="A1029" s="1">
        <v>41801</v>
      </c>
      <c r="B1029" s="2">
        <v>194.89999399999999</v>
      </c>
      <c r="C1029" s="2">
        <v>195.11999499999999</v>
      </c>
      <c r="D1029" s="2">
        <v>194.479996</v>
      </c>
      <c r="E1029" s="2">
        <v>194.91999799999999</v>
      </c>
      <c r="F1029" s="2">
        <v>179.15228300000001</v>
      </c>
      <c r="G1029">
        <v>68772000</v>
      </c>
      <c r="H1029" s="2">
        <f t="shared" si="32"/>
        <v>194.90999599999998</v>
      </c>
      <c r="I1029">
        <f t="shared" si="33"/>
        <v>-2.8649153176197426E-3</v>
      </c>
    </row>
    <row r="1030" spans="1:9" x14ac:dyDescent="0.25">
      <c r="A1030" s="1">
        <v>41800</v>
      </c>
      <c r="B1030" s="2">
        <v>195.33999600000001</v>
      </c>
      <c r="C1030" s="2">
        <v>195.63999899999999</v>
      </c>
      <c r="D1030" s="2">
        <v>194.91999799999999</v>
      </c>
      <c r="E1030" s="2">
        <v>195.60000600000001</v>
      </c>
      <c r="F1030" s="2">
        <v>179.77731299999999</v>
      </c>
      <c r="G1030">
        <v>57129000</v>
      </c>
      <c r="H1030" s="2">
        <f t="shared" si="32"/>
        <v>195.47000100000002</v>
      </c>
      <c r="I1030">
        <f t="shared" si="33"/>
        <v>2.5564678575419191E-5</v>
      </c>
    </row>
    <row r="1031" spans="1:9" x14ac:dyDescent="0.25">
      <c r="A1031" s="1">
        <v>41799</v>
      </c>
      <c r="B1031" s="2">
        <v>195.35000600000001</v>
      </c>
      <c r="C1031" s="2">
        <v>196.050003</v>
      </c>
      <c r="D1031" s="2">
        <v>195.16999799999999</v>
      </c>
      <c r="E1031" s="2">
        <v>195.58000200000001</v>
      </c>
      <c r="F1031" s="2">
        <v>179.758926</v>
      </c>
      <c r="G1031">
        <v>65119000</v>
      </c>
      <c r="H1031" s="2">
        <f t="shared" si="32"/>
        <v>195.46500400000002</v>
      </c>
      <c r="I1031">
        <f t="shared" si="33"/>
        <v>1.7424932735427123E-3</v>
      </c>
    </row>
    <row r="1032" spans="1:9" x14ac:dyDescent="0.25">
      <c r="A1032" s="1">
        <v>41796</v>
      </c>
      <c r="B1032" s="2">
        <v>194.86999499999999</v>
      </c>
      <c r="C1032" s="2">
        <v>195.429993</v>
      </c>
      <c r="D1032" s="2">
        <v>194.779999</v>
      </c>
      <c r="E1032" s="2">
        <v>195.38000500000001</v>
      </c>
      <c r="F1032" s="2">
        <v>179.575073</v>
      </c>
      <c r="G1032">
        <v>78696000</v>
      </c>
      <c r="H1032" s="2">
        <f t="shared" si="32"/>
        <v>195.125</v>
      </c>
      <c r="I1032">
        <f t="shared" si="33"/>
        <v>6.1620146285720984E-3</v>
      </c>
    </row>
    <row r="1033" spans="1:9" x14ac:dyDescent="0.25">
      <c r="A1033" s="1">
        <v>41795</v>
      </c>
      <c r="B1033" s="2">
        <v>193.41000399999999</v>
      </c>
      <c r="C1033" s="2">
        <v>194.64999399999999</v>
      </c>
      <c r="D1033" s="2">
        <v>192.699997</v>
      </c>
      <c r="E1033" s="2">
        <v>194.449997</v>
      </c>
      <c r="F1033" s="2">
        <v>178.72030599999999</v>
      </c>
      <c r="G1033">
        <v>92103000</v>
      </c>
      <c r="H1033" s="2">
        <f t="shared" si="32"/>
        <v>193.93000050000001</v>
      </c>
      <c r="I1033">
        <f t="shared" si="33"/>
        <v>5.704501329893032E-3</v>
      </c>
    </row>
    <row r="1034" spans="1:9" x14ac:dyDescent="0.25">
      <c r="A1034" s="1">
        <v>41794</v>
      </c>
      <c r="B1034" s="2">
        <v>192.470001</v>
      </c>
      <c r="C1034" s="2">
        <v>193.300003</v>
      </c>
      <c r="D1034" s="2">
        <v>192.270004</v>
      </c>
      <c r="E1034" s="2">
        <v>193.19000199999999</v>
      </c>
      <c r="F1034" s="2">
        <v>177.562241</v>
      </c>
      <c r="G1034">
        <v>55529000</v>
      </c>
      <c r="H1034" s="2">
        <f t="shared" si="32"/>
        <v>192.83000149999998</v>
      </c>
      <c r="I1034">
        <f t="shared" si="33"/>
        <v>1.1162344689273165E-3</v>
      </c>
    </row>
    <row r="1035" spans="1:9" x14ac:dyDescent="0.25">
      <c r="A1035" s="1">
        <v>41793</v>
      </c>
      <c r="B1035" s="2">
        <v>192.429993</v>
      </c>
      <c r="C1035" s="2">
        <v>192.89999399999999</v>
      </c>
      <c r="D1035" s="2">
        <v>192.25</v>
      </c>
      <c r="E1035" s="2">
        <v>192.800003</v>
      </c>
      <c r="F1035" s="2">
        <v>177.20379600000001</v>
      </c>
      <c r="G1035">
        <v>65047000</v>
      </c>
      <c r="H1035" s="2">
        <f t="shared" si="32"/>
        <v>192.61499800000001</v>
      </c>
      <c r="I1035">
        <f t="shared" si="33"/>
        <v>-1.6068291161368989E-3</v>
      </c>
    </row>
    <row r="1036" spans="1:9" x14ac:dyDescent="0.25">
      <c r="A1036" s="1">
        <v>41792</v>
      </c>
      <c r="B1036" s="2">
        <v>192.949997</v>
      </c>
      <c r="C1036" s="2">
        <v>192.990005</v>
      </c>
      <c r="D1036" s="2">
        <v>191.970001</v>
      </c>
      <c r="E1036" s="2">
        <v>192.89999399999999</v>
      </c>
      <c r="F1036" s="2">
        <v>177.29568499999999</v>
      </c>
      <c r="G1036">
        <v>64656000</v>
      </c>
      <c r="H1036" s="2">
        <f t="shared" si="32"/>
        <v>192.92499549999999</v>
      </c>
      <c r="I1036">
        <f t="shared" si="33"/>
        <v>2.5463039798672054E-3</v>
      </c>
    </row>
    <row r="1037" spans="1:9" x14ac:dyDescent="0.25">
      <c r="A1037" s="1">
        <v>41789</v>
      </c>
      <c r="B1037" s="2">
        <v>192.19000199999999</v>
      </c>
      <c r="C1037" s="2">
        <v>192.800003</v>
      </c>
      <c r="D1037" s="2">
        <v>192.029999</v>
      </c>
      <c r="E1037" s="2">
        <v>192.679993</v>
      </c>
      <c r="F1037" s="2">
        <v>177.09347500000001</v>
      </c>
      <c r="G1037">
        <v>76316000</v>
      </c>
      <c r="H1037" s="2">
        <f t="shared" si="32"/>
        <v>192.43499750000001</v>
      </c>
      <c r="I1037">
        <f t="shared" si="33"/>
        <v>1.769939343710523E-3</v>
      </c>
    </row>
    <row r="1038" spans="1:9" x14ac:dyDescent="0.25">
      <c r="A1038" s="1">
        <v>41788</v>
      </c>
      <c r="B1038" s="2">
        <v>191.820007</v>
      </c>
      <c r="C1038" s="2">
        <v>192.39999399999999</v>
      </c>
      <c r="D1038" s="2">
        <v>191.33000200000001</v>
      </c>
      <c r="E1038" s="2">
        <v>192.36999499999999</v>
      </c>
      <c r="F1038" s="2">
        <v>176.80856299999999</v>
      </c>
      <c r="G1038">
        <v>64377000</v>
      </c>
      <c r="H1038" s="2">
        <f t="shared" si="32"/>
        <v>192.095001</v>
      </c>
      <c r="I1038">
        <f t="shared" si="33"/>
        <v>3.369007494591052E-3</v>
      </c>
    </row>
    <row r="1039" spans="1:9" x14ac:dyDescent="0.25">
      <c r="A1039" s="1">
        <v>41787</v>
      </c>
      <c r="B1039" s="2">
        <v>191.520004</v>
      </c>
      <c r="C1039" s="2">
        <v>191.820007</v>
      </c>
      <c r="D1039" s="2">
        <v>191.05999800000001</v>
      </c>
      <c r="E1039" s="2">
        <v>191.38000500000001</v>
      </c>
      <c r="F1039" s="2">
        <v>175.89866599999999</v>
      </c>
      <c r="G1039">
        <v>66723000</v>
      </c>
      <c r="H1039" s="2">
        <f t="shared" si="32"/>
        <v>191.45000450000001</v>
      </c>
      <c r="I1039">
        <f t="shared" si="33"/>
        <v>8.36444660795353E-4</v>
      </c>
    </row>
    <row r="1040" spans="1:9" x14ac:dyDescent="0.25">
      <c r="A1040" s="1">
        <v>41786</v>
      </c>
      <c r="B1040" s="2">
        <v>191.05999800000001</v>
      </c>
      <c r="C1040" s="2">
        <v>191.58000200000001</v>
      </c>
      <c r="D1040" s="2">
        <v>190.949997</v>
      </c>
      <c r="E1040" s="2">
        <v>191.520004</v>
      </c>
      <c r="F1040" s="2">
        <v>176.02732800000001</v>
      </c>
      <c r="G1040">
        <v>72010000</v>
      </c>
      <c r="H1040" s="2">
        <f t="shared" si="32"/>
        <v>191.29000100000002</v>
      </c>
      <c r="I1040">
        <f t="shared" si="33"/>
        <v>6.4981215792846887E-3</v>
      </c>
    </row>
    <row r="1041" spans="1:9" x14ac:dyDescent="0.25">
      <c r="A1041" s="1">
        <v>41782</v>
      </c>
      <c r="B1041" s="2">
        <v>189.759995</v>
      </c>
      <c r="C1041" s="2">
        <v>190.479996</v>
      </c>
      <c r="D1041" s="2">
        <v>189.58999600000001</v>
      </c>
      <c r="E1041" s="2">
        <v>190.35000600000001</v>
      </c>
      <c r="F1041" s="2">
        <v>174.95198099999999</v>
      </c>
      <c r="G1041">
        <v>61092800</v>
      </c>
      <c r="H1041" s="2">
        <f t="shared" si="32"/>
        <v>190.05500050000001</v>
      </c>
      <c r="I1041">
        <f t="shared" si="33"/>
        <v>3.5377987668394752E-3</v>
      </c>
    </row>
    <row r="1042" spans="1:9" x14ac:dyDescent="0.25">
      <c r="A1042" s="1">
        <v>41781</v>
      </c>
      <c r="B1042" s="2">
        <v>189.179993</v>
      </c>
      <c r="C1042" s="2">
        <v>189.979996</v>
      </c>
      <c r="D1042" s="2">
        <v>188.86000100000001</v>
      </c>
      <c r="E1042" s="2">
        <v>189.58999600000001</v>
      </c>
      <c r="F1042" s="2">
        <v>174.25344799999999</v>
      </c>
      <c r="G1042">
        <v>61549000</v>
      </c>
      <c r="H1042" s="2">
        <f t="shared" si="32"/>
        <v>189.3849945</v>
      </c>
      <c r="I1042">
        <f t="shared" si="33"/>
        <v>4.1089761833704693E-3</v>
      </c>
    </row>
    <row r="1043" spans="1:9" x14ac:dyDescent="0.25">
      <c r="A1043" s="1">
        <v>41780</v>
      </c>
      <c r="B1043" s="2">
        <v>188.08999600000001</v>
      </c>
      <c r="C1043" s="2">
        <v>189.220001</v>
      </c>
      <c r="D1043" s="2">
        <v>188.05999800000001</v>
      </c>
      <c r="E1043" s="2">
        <v>189.13000500000001</v>
      </c>
      <c r="F1043" s="2">
        <v>173.830658</v>
      </c>
      <c r="G1043">
        <v>89093000</v>
      </c>
      <c r="H1043" s="2">
        <f t="shared" si="32"/>
        <v>188.61000050000001</v>
      </c>
      <c r="I1043">
        <f t="shared" si="33"/>
        <v>2.711334418219117E-3</v>
      </c>
    </row>
    <row r="1044" spans="1:9" x14ac:dyDescent="0.25">
      <c r="A1044" s="1">
        <v>41779</v>
      </c>
      <c r="B1044" s="2">
        <v>188.64999399999999</v>
      </c>
      <c r="C1044" s="2">
        <v>188.66999799999999</v>
      </c>
      <c r="D1044" s="2">
        <v>187.070007</v>
      </c>
      <c r="E1044" s="2">
        <v>187.550003</v>
      </c>
      <c r="F1044" s="2">
        <v>172.37849399999999</v>
      </c>
      <c r="G1044">
        <v>111644000</v>
      </c>
      <c r="H1044" s="2">
        <f t="shared" si="32"/>
        <v>188.0999985</v>
      </c>
      <c r="I1044">
        <f t="shared" si="33"/>
        <v>-6.1102992780273483E-4</v>
      </c>
    </row>
    <row r="1045" spans="1:9" x14ac:dyDescent="0.25">
      <c r="A1045" s="1">
        <v>41778</v>
      </c>
      <c r="B1045" s="2">
        <v>187.69000199999999</v>
      </c>
      <c r="C1045" s="2">
        <v>188.88999899999999</v>
      </c>
      <c r="D1045" s="2">
        <v>187.520004</v>
      </c>
      <c r="E1045" s="2">
        <v>188.740005</v>
      </c>
      <c r="F1045" s="2">
        <v>173.47221400000001</v>
      </c>
      <c r="G1045">
        <v>63839000</v>
      </c>
      <c r="H1045" s="2">
        <f t="shared" si="32"/>
        <v>188.21500349999999</v>
      </c>
      <c r="I1045">
        <f t="shared" si="33"/>
        <v>2.3165646092052163E-3</v>
      </c>
    </row>
    <row r="1046" spans="1:9" x14ac:dyDescent="0.25">
      <c r="A1046" s="1">
        <v>41775</v>
      </c>
      <c r="B1046" s="2">
        <v>187.509995</v>
      </c>
      <c r="C1046" s="2">
        <v>188.13000500000001</v>
      </c>
      <c r="D1046" s="2">
        <v>186.720001</v>
      </c>
      <c r="E1046" s="2">
        <v>188.050003</v>
      </c>
      <c r="F1046" s="2">
        <v>172.83802800000001</v>
      </c>
      <c r="G1046">
        <v>97458000</v>
      </c>
      <c r="H1046" s="2">
        <f t="shared" si="32"/>
        <v>187.779999</v>
      </c>
      <c r="I1046">
        <f t="shared" si="33"/>
        <v>-1.3826553339036166E-3</v>
      </c>
    </row>
    <row r="1047" spans="1:9" x14ac:dyDescent="0.25">
      <c r="A1047" s="1">
        <v>41774</v>
      </c>
      <c r="B1047" s="2">
        <v>188.679993</v>
      </c>
      <c r="C1047" s="2">
        <v>188.720001</v>
      </c>
      <c r="D1047" s="2">
        <v>186.479996</v>
      </c>
      <c r="E1047" s="2">
        <v>187.39999399999999</v>
      </c>
      <c r="F1047" s="2">
        <v>172.24058500000001</v>
      </c>
      <c r="G1047">
        <v>154956000</v>
      </c>
      <c r="H1047" s="2">
        <f t="shared" si="32"/>
        <v>188.03999349999998</v>
      </c>
      <c r="I1047">
        <f t="shared" si="33"/>
        <v>-7.3116116294168927E-3</v>
      </c>
    </row>
    <row r="1048" spans="1:9" x14ac:dyDescent="0.25">
      <c r="A1048" s="1">
        <v>41773</v>
      </c>
      <c r="B1048" s="2">
        <v>189.78999300000001</v>
      </c>
      <c r="C1048" s="2">
        <v>189.88000500000001</v>
      </c>
      <c r="D1048" s="2">
        <v>188.78999300000001</v>
      </c>
      <c r="E1048" s="2">
        <v>189.05999800000001</v>
      </c>
      <c r="F1048" s="2">
        <v>173.76629600000001</v>
      </c>
      <c r="G1048">
        <v>72367000</v>
      </c>
      <c r="H1048" s="2">
        <f t="shared" si="32"/>
        <v>189.42499550000002</v>
      </c>
      <c r="I1048">
        <f t="shared" si="33"/>
        <v>-3.0263394736840909E-3</v>
      </c>
    </row>
    <row r="1049" spans="1:9" x14ac:dyDescent="0.25">
      <c r="A1049" s="1">
        <v>41772</v>
      </c>
      <c r="B1049" s="2">
        <v>190.03999300000001</v>
      </c>
      <c r="C1049" s="2">
        <v>190.41999799999999</v>
      </c>
      <c r="D1049" s="2">
        <v>189.770004</v>
      </c>
      <c r="E1049" s="2">
        <v>189.96000699999999</v>
      </c>
      <c r="F1049" s="2">
        <v>174.593491</v>
      </c>
      <c r="G1049">
        <v>66454000</v>
      </c>
      <c r="H1049" s="2">
        <f t="shared" si="32"/>
        <v>190</v>
      </c>
      <c r="I1049">
        <f t="shared" si="33"/>
        <v>3.7243562030095426E-3</v>
      </c>
    </row>
    <row r="1050" spans="1:9" x14ac:dyDescent="0.25">
      <c r="A1050" s="1">
        <v>41771</v>
      </c>
      <c r="B1050" s="2">
        <v>188.800003</v>
      </c>
      <c r="C1050" s="2">
        <v>189.88000500000001</v>
      </c>
      <c r="D1050" s="2">
        <v>188</v>
      </c>
      <c r="E1050" s="2">
        <v>189.78999300000001</v>
      </c>
      <c r="F1050" s="2">
        <v>174.43722500000001</v>
      </c>
      <c r="G1050">
        <v>86940000</v>
      </c>
      <c r="H1050" s="2">
        <f t="shared" si="32"/>
        <v>189.29499800000002</v>
      </c>
      <c r="I1050">
        <f t="shared" si="33"/>
        <v>7.7727310969250302E-3</v>
      </c>
    </row>
    <row r="1051" spans="1:9" x14ac:dyDescent="0.25">
      <c r="A1051" s="1">
        <v>41768</v>
      </c>
      <c r="B1051" s="2">
        <v>187.71000699999999</v>
      </c>
      <c r="C1051" s="2">
        <v>188.03999300000001</v>
      </c>
      <c r="D1051" s="2">
        <v>186.83000200000001</v>
      </c>
      <c r="E1051" s="2">
        <v>187.96000699999999</v>
      </c>
      <c r="F1051" s="2">
        <v>172.75529499999999</v>
      </c>
      <c r="G1051">
        <v>83679000</v>
      </c>
      <c r="H1051" s="2">
        <f t="shared" si="32"/>
        <v>187.83500699999999</v>
      </c>
      <c r="I1051">
        <f t="shared" si="33"/>
        <v>7.459282346359632E-4</v>
      </c>
    </row>
    <row r="1052" spans="1:9" x14ac:dyDescent="0.25">
      <c r="A1052" s="1">
        <v>41767</v>
      </c>
      <c r="B1052" s="2">
        <v>187.71000699999999</v>
      </c>
      <c r="C1052" s="2">
        <v>189.050003</v>
      </c>
      <c r="D1052" s="2">
        <v>187.08000200000001</v>
      </c>
      <c r="E1052" s="2">
        <v>187.679993</v>
      </c>
      <c r="F1052" s="2">
        <v>172.49792500000001</v>
      </c>
      <c r="G1052">
        <v>93618000</v>
      </c>
      <c r="H1052" s="2">
        <f t="shared" si="32"/>
        <v>187.69499999999999</v>
      </c>
      <c r="I1052">
        <f t="shared" si="33"/>
        <v>2.6643661595581835E-4</v>
      </c>
    </row>
    <row r="1053" spans="1:9" x14ac:dyDescent="0.25">
      <c r="A1053" s="1">
        <v>41766</v>
      </c>
      <c r="B1053" s="2">
        <v>187.41000399999999</v>
      </c>
      <c r="C1053" s="2">
        <v>187.970001</v>
      </c>
      <c r="D1053" s="2">
        <v>186.009995</v>
      </c>
      <c r="E1053" s="2">
        <v>187.88000500000001</v>
      </c>
      <c r="F1053" s="2">
        <v>172.68176299999999</v>
      </c>
      <c r="G1053">
        <v>106500000</v>
      </c>
      <c r="H1053" s="2">
        <f t="shared" si="32"/>
        <v>187.6450045</v>
      </c>
      <c r="I1053">
        <f t="shared" si="33"/>
        <v>1.3608250209745652E-3</v>
      </c>
    </row>
    <row r="1054" spans="1:9" x14ac:dyDescent="0.25">
      <c r="A1054" s="1">
        <v>41765</v>
      </c>
      <c r="B1054" s="2">
        <v>188</v>
      </c>
      <c r="C1054" s="2">
        <v>188.13000500000001</v>
      </c>
      <c r="D1054" s="2">
        <v>186.740005</v>
      </c>
      <c r="E1054" s="2">
        <v>186.779999</v>
      </c>
      <c r="F1054" s="2">
        <v>171.67074600000001</v>
      </c>
      <c r="G1054">
        <v>85454000</v>
      </c>
      <c r="H1054" s="2">
        <f t="shared" si="32"/>
        <v>187.38999949999999</v>
      </c>
      <c r="I1054">
        <f t="shared" si="33"/>
        <v>-2.0768931894521712E-3</v>
      </c>
    </row>
    <row r="1055" spans="1:9" x14ac:dyDescent="0.25">
      <c r="A1055" s="1">
        <v>41764</v>
      </c>
      <c r="B1055" s="2">
        <v>187.13999899999999</v>
      </c>
      <c r="C1055" s="2">
        <v>188.550003</v>
      </c>
      <c r="D1055" s="2">
        <v>186.61999499999999</v>
      </c>
      <c r="E1055" s="2">
        <v>188.41999799999999</v>
      </c>
      <c r="F1055" s="2">
        <v>173.17806999999999</v>
      </c>
      <c r="G1055">
        <v>75883000</v>
      </c>
      <c r="H1055" s="2">
        <f t="shared" si="32"/>
        <v>187.77999849999998</v>
      </c>
      <c r="I1055">
        <f t="shared" si="33"/>
        <v>-2.1521348901575609E-3</v>
      </c>
    </row>
    <row r="1056" spans="1:9" x14ac:dyDescent="0.25">
      <c r="A1056" s="1">
        <v>41761</v>
      </c>
      <c r="B1056" s="2">
        <v>188.30999800000001</v>
      </c>
      <c r="C1056" s="2">
        <v>189.13999899999999</v>
      </c>
      <c r="D1056" s="2">
        <v>187.779999</v>
      </c>
      <c r="E1056" s="2">
        <v>188.05999800000001</v>
      </c>
      <c r="F1056" s="2">
        <v>172.847183</v>
      </c>
      <c r="G1056">
        <v>98122000</v>
      </c>
      <c r="H1056" s="2">
        <f t="shared" si="32"/>
        <v>188.18499800000001</v>
      </c>
      <c r="I1056">
        <f t="shared" si="33"/>
        <v>-4.780427527973998E-4</v>
      </c>
    </row>
    <row r="1057" spans="1:9" x14ac:dyDescent="0.25">
      <c r="A1057" s="1">
        <v>41760</v>
      </c>
      <c r="B1057" s="2">
        <v>188.220001</v>
      </c>
      <c r="C1057" s="2">
        <v>188.83999600000001</v>
      </c>
      <c r="D1057" s="2">
        <v>187.729996</v>
      </c>
      <c r="E1057" s="2">
        <v>188.33000200000001</v>
      </c>
      <c r="F1057" s="2">
        <v>173.09539799999999</v>
      </c>
      <c r="G1057">
        <v>93019000</v>
      </c>
      <c r="H1057" s="2">
        <f t="shared" si="32"/>
        <v>188.2750015</v>
      </c>
      <c r="I1057">
        <f t="shared" si="33"/>
        <v>2.1290831669993448E-3</v>
      </c>
    </row>
    <row r="1058" spans="1:9" x14ac:dyDescent="0.25">
      <c r="A1058" s="1">
        <v>41759</v>
      </c>
      <c r="B1058" s="2">
        <v>187.44000199999999</v>
      </c>
      <c r="C1058" s="2">
        <v>188.5</v>
      </c>
      <c r="D1058" s="2">
        <v>187.179993</v>
      </c>
      <c r="E1058" s="2">
        <v>188.30999800000001</v>
      </c>
      <c r="F1058" s="2">
        <v>173.076965</v>
      </c>
      <c r="G1058">
        <v>101508000</v>
      </c>
      <c r="H1058" s="2">
        <f t="shared" si="32"/>
        <v>187.875</v>
      </c>
      <c r="I1058">
        <f t="shared" si="33"/>
        <v>1.385827373992701E-3</v>
      </c>
    </row>
    <row r="1059" spans="1:9" x14ac:dyDescent="0.25">
      <c r="A1059" s="1">
        <v>41758</v>
      </c>
      <c r="B1059" s="2">
        <v>187.479996</v>
      </c>
      <c r="C1059" s="2">
        <v>188.03999300000001</v>
      </c>
      <c r="D1059" s="2">
        <v>187.08000200000001</v>
      </c>
      <c r="E1059" s="2">
        <v>187.75</v>
      </c>
      <c r="F1059" s="2">
        <v>172.56227100000001</v>
      </c>
      <c r="G1059">
        <v>84098000</v>
      </c>
      <c r="H1059" s="2">
        <f t="shared" si="32"/>
        <v>187.61499800000001</v>
      </c>
      <c r="I1059">
        <f t="shared" si="33"/>
        <v>3.4765543609433579E-3</v>
      </c>
    </row>
    <row r="1060" spans="1:9" x14ac:dyDescent="0.25">
      <c r="A1060" s="1">
        <v>41757</v>
      </c>
      <c r="B1060" s="2">
        <v>187.050003</v>
      </c>
      <c r="C1060" s="2">
        <v>187.69000199999999</v>
      </c>
      <c r="D1060" s="2">
        <v>184.96000699999999</v>
      </c>
      <c r="E1060" s="2">
        <v>186.88000500000001</v>
      </c>
      <c r="F1060" s="2">
        <v>171.762665</v>
      </c>
      <c r="G1060">
        <v>135121000</v>
      </c>
      <c r="H1060" s="2">
        <f t="shared" si="32"/>
        <v>186.96500400000002</v>
      </c>
      <c r="I1060">
        <f t="shared" si="33"/>
        <v>1.1245053860594622E-3</v>
      </c>
    </row>
    <row r="1061" spans="1:9" x14ac:dyDescent="0.25">
      <c r="A1061" s="1">
        <v>41754</v>
      </c>
      <c r="B1061" s="2">
        <v>187.220001</v>
      </c>
      <c r="C1061" s="2">
        <v>187.33000200000001</v>
      </c>
      <c r="D1061" s="2">
        <v>185.86999499999999</v>
      </c>
      <c r="E1061" s="2">
        <v>186.28999300000001</v>
      </c>
      <c r="F1061" s="2">
        <v>171.22039799999999</v>
      </c>
      <c r="G1061">
        <v>100380000</v>
      </c>
      <c r="H1061" s="2">
        <f t="shared" si="32"/>
        <v>186.754997</v>
      </c>
      <c r="I1061">
        <f t="shared" si="33"/>
        <v>-7.1504599187968369E-3</v>
      </c>
    </row>
    <row r="1062" spans="1:9" x14ac:dyDescent="0.25">
      <c r="A1062" s="1">
        <v>41753</v>
      </c>
      <c r="B1062" s="2">
        <v>188.36999499999999</v>
      </c>
      <c r="C1062" s="2">
        <v>188.38999899999999</v>
      </c>
      <c r="D1062" s="2">
        <v>186.929993</v>
      </c>
      <c r="E1062" s="2">
        <v>187.83000200000001</v>
      </c>
      <c r="F1062" s="2">
        <v>172.635818</v>
      </c>
      <c r="G1062">
        <v>88170000</v>
      </c>
      <c r="H1062" s="2">
        <f t="shared" si="32"/>
        <v>188.0999985</v>
      </c>
      <c r="I1062">
        <f t="shared" si="33"/>
        <v>2.4781970050556574E-3</v>
      </c>
    </row>
    <row r="1063" spans="1:9" x14ac:dyDescent="0.25">
      <c r="A1063" s="1">
        <v>41752</v>
      </c>
      <c r="B1063" s="2">
        <v>187.820007</v>
      </c>
      <c r="C1063" s="2">
        <v>187.91999799999999</v>
      </c>
      <c r="D1063" s="2">
        <v>187.300003</v>
      </c>
      <c r="E1063" s="2">
        <v>187.449997</v>
      </c>
      <c r="F1063" s="2">
        <v>172.28651400000001</v>
      </c>
      <c r="G1063">
        <v>73869000</v>
      </c>
      <c r="H1063" s="2">
        <f t="shared" si="32"/>
        <v>187.63500199999999</v>
      </c>
      <c r="I1063">
        <f t="shared" si="33"/>
        <v>3.998960385994741E-4</v>
      </c>
    </row>
    <row r="1064" spans="1:9" x14ac:dyDescent="0.25">
      <c r="A1064" s="1">
        <v>41751</v>
      </c>
      <c r="B1064" s="2">
        <v>187.229996</v>
      </c>
      <c r="C1064" s="2">
        <v>188.39999399999999</v>
      </c>
      <c r="D1064" s="2">
        <v>187.13000500000001</v>
      </c>
      <c r="E1064" s="2">
        <v>187.88999899999999</v>
      </c>
      <c r="F1064" s="2">
        <v>172.690933</v>
      </c>
      <c r="G1064">
        <v>85790000</v>
      </c>
      <c r="H1064" s="2">
        <f t="shared" si="32"/>
        <v>187.55999750000001</v>
      </c>
      <c r="I1064">
        <f t="shared" si="33"/>
        <v>4.3911321140506767E-3</v>
      </c>
    </row>
    <row r="1065" spans="1:9" x14ac:dyDescent="0.25">
      <c r="A1065" s="1">
        <v>41750</v>
      </c>
      <c r="B1065" s="2">
        <v>186.44000199999999</v>
      </c>
      <c r="C1065" s="2">
        <v>187.10000600000001</v>
      </c>
      <c r="D1065" s="2">
        <v>186.21000699999999</v>
      </c>
      <c r="E1065" s="2">
        <v>187.03999300000001</v>
      </c>
      <c r="F1065" s="2">
        <v>171.90969799999999</v>
      </c>
      <c r="G1065">
        <v>68329000</v>
      </c>
      <c r="H1065" s="2">
        <f t="shared" si="32"/>
        <v>186.73999750000002</v>
      </c>
      <c r="I1065">
        <f t="shared" si="33"/>
        <v>3.2503048513144754E-3</v>
      </c>
    </row>
    <row r="1066" spans="1:9" x14ac:dyDescent="0.25">
      <c r="A1066" s="1">
        <v>41746</v>
      </c>
      <c r="B1066" s="2">
        <v>185.88000500000001</v>
      </c>
      <c r="C1066" s="2">
        <v>186.91000399999999</v>
      </c>
      <c r="D1066" s="2">
        <v>185.55999800000001</v>
      </c>
      <c r="E1066" s="2">
        <v>186.38999899999999</v>
      </c>
      <c r="F1066" s="2">
        <v>171.31227100000001</v>
      </c>
      <c r="G1066">
        <v>105255000</v>
      </c>
      <c r="H1066" s="2">
        <f t="shared" si="32"/>
        <v>186.13500199999999</v>
      </c>
      <c r="I1066">
        <f t="shared" si="33"/>
        <v>1.803008582297935E-3</v>
      </c>
    </row>
    <row r="1067" spans="1:9" x14ac:dyDescent="0.25">
      <c r="A1067" s="1">
        <v>41745</v>
      </c>
      <c r="B1067" s="2">
        <v>185.470001</v>
      </c>
      <c r="C1067" s="2">
        <v>186.13999899999999</v>
      </c>
      <c r="D1067" s="2">
        <v>184.64999399999999</v>
      </c>
      <c r="E1067" s="2">
        <v>186.13000500000001</v>
      </c>
      <c r="F1067" s="2">
        <v>171.07334900000001</v>
      </c>
      <c r="G1067">
        <v>105197000</v>
      </c>
      <c r="H1067" s="2">
        <f t="shared" si="32"/>
        <v>185.800003</v>
      </c>
      <c r="I1067">
        <f t="shared" si="33"/>
        <v>1.1101441977563856E-2</v>
      </c>
    </row>
    <row r="1068" spans="1:9" x14ac:dyDescent="0.25">
      <c r="A1068" s="1">
        <v>41744</v>
      </c>
      <c r="B1068" s="2">
        <v>183.320007</v>
      </c>
      <c r="C1068" s="2">
        <v>184.33000200000001</v>
      </c>
      <c r="D1068" s="2">
        <v>181.509995</v>
      </c>
      <c r="E1068" s="2">
        <v>184.199997</v>
      </c>
      <c r="F1068" s="2">
        <v>169.29942299999999</v>
      </c>
      <c r="G1068">
        <v>157093000</v>
      </c>
      <c r="H1068" s="2">
        <f t="shared" si="32"/>
        <v>183.76000199999999</v>
      </c>
      <c r="I1068">
        <f t="shared" si="33"/>
        <v>4.509823222863505E-3</v>
      </c>
    </row>
    <row r="1069" spans="1:9" x14ac:dyDescent="0.25">
      <c r="A1069" s="1">
        <v>41743</v>
      </c>
      <c r="B1069" s="2">
        <v>182.929993</v>
      </c>
      <c r="C1069" s="2">
        <v>183.36999499999999</v>
      </c>
      <c r="D1069" s="2">
        <v>181.44000199999999</v>
      </c>
      <c r="E1069" s="2">
        <v>182.94000199999999</v>
      </c>
      <c r="F1069" s="2">
        <v>168.14134200000001</v>
      </c>
      <c r="G1069">
        <v>132382000</v>
      </c>
      <c r="H1069" s="2">
        <f t="shared" si="32"/>
        <v>182.93499750000001</v>
      </c>
      <c r="I1069">
        <f t="shared" si="33"/>
        <v>6.1047739217067742E-3</v>
      </c>
    </row>
    <row r="1070" spans="1:9" x14ac:dyDescent="0.25">
      <c r="A1070" s="1">
        <v>41740</v>
      </c>
      <c r="B1070" s="2">
        <v>182.13999899999999</v>
      </c>
      <c r="C1070" s="2">
        <v>183.41999799999999</v>
      </c>
      <c r="D1070" s="2">
        <v>181.30999800000001</v>
      </c>
      <c r="E1070" s="2">
        <v>181.509995</v>
      </c>
      <c r="F1070" s="2">
        <v>166.827057</v>
      </c>
      <c r="G1070">
        <v>167251000</v>
      </c>
      <c r="H1070" s="2">
        <f t="shared" si="32"/>
        <v>181.824997</v>
      </c>
      <c r="I1070">
        <f t="shared" si="33"/>
        <v>-1.7799297464358838E-2</v>
      </c>
    </row>
    <row r="1071" spans="1:9" x14ac:dyDescent="0.25">
      <c r="A1071" s="1">
        <v>41739</v>
      </c>
      <c r="B1071" s="2">
        <v>187.08000200000001</v>
      </c>
      <c r="C1071" s="2">
        <v>187.16999799999999</v>
      </c>
      <c r="D1071" s="2">
        <v>182.929993</v>
      </c>
      <c r="E1071" s="2">
        <v>183.16000399999999</v>
      </c>
      <c r="F1071" s="2">
        <v>168.343582</v>
      </c>
      <c r="G1071">
        <v>172959000</v>
      </c>
      <c r="H1071" s="2">
        <f t="shared" si="32"/>
        <v>185.120003</v>
      </c>
      <c r="I1071">
        <f t="shared" si="33"/>
        <v>-6.5738173464606527E-3</v>
      </c>
    </row>
    <row r="1072" spans="1:9" x14ac:dyDescent="0.25">
      <c r="A1072" s="1">
        <v>41738</v>
      </c>
      <c r="B1072" s="2">
        <v>185.60000600000001</v>
      </c>
      <c r="C1072" s="2">
        <v>187.14999399999999</v>
      </c>
      <c r="D1072" s="2">
        <v>185.05999800000001</v>
      </c>
      <c r="E1072" s="2">
        <v>187.08999600000001</v>
      </c>
      <c r="F1072" s="2">
        <v>171.95568800000001</v>
      </c>
      <c r="G1072">
        <v>100254000</v>
      </c>
      <c r="H1072" s="2">
        <f t="shared" si="32"/>
        <v>186.34500100000002</v>
      </c>
      <c r="I1072">
        <f t="shared" si="33"/>
        <v>9.0155972248874838E-3</v>
      </c>
    </row>
    <row r="1073" spans="1:9" x14ac:dyDescent="0.25">
      <c r="A1073" s="1">
        <v>41737</v>
      </c>
      <c r="B1073" s="2">
        <v>184.259995</v>
      </c>
      <c r="C1073" s="2">
        <v>185.39999399999999</v>
      </c>
      <c r="D1073" s="2">
        <v>183.58999600000001</v>
      </c>
      <c r="E1073" s="2">
        <v>185.10000600000001</v>
      </c>
      <c r="F1073" s="2">
        <v>170.126678</v>
      </c>
      <c r="G1073">
        <v>112660000</v>
      </c>
      <c r="H1073" s="2">
        <f t="shared" si="32"/>
        <v>184.68000050000001</v>
      </c>
      <c r="I1073">
        <f t="shared" si="33"/>
        <v>-2.5115234480559408E-3</v>
      </c>
    </row>
    <row r="1074" spans="1:9" x14ac:dyDescent="0.25">
      <c r="A1074" s="1">
        <v>41736</v>
      </c>
      <c r="B1074" s="2">
        <v>185.949997</v>
      </c>
      <c r="C1074" s="2">
        <v>186.259995</v>
      </c>
      <c r="D1074" s="2">
        <v>183.96000699999999</v>
      </c>
      <c r="E1074" s="2">
        <v>184.33999600000001</v>
      </c>
      <c r="F1074" s="2">
        <v>169.428146</v>
      </c>
      <c r="G1074">
        <v>140803000</v>
      </c>
      <c r="H1074" s="2">
        <f t="shared" si="32"/>
        <v>185.14499649999999</v>
      </c>
      <c r="I1074">
        <f t="shared" si="33"/>
        <v>-1.5343309659859037E-2</v>
      </c>
    </row>
    <row r="1075" spans="1:9" x14ac:dyDescent="0.25">
      <c r="A1075" s="1">
        <v>41733</v>
      </c>
      <c r="B1075" s="2">
        <v>189.66000399999999</v>
      </c>
      <c r="C1075" s="2">
        <v>189.699997</v>
      </c>
      <c r="D1075" s="2">
        <v>186.10000600000001</v>
      </c>
      <c r="E1075" s="2">
        <v>186.39999399999999</v>
      </c>
      <c r="F1075" s="2">
        <v>171.32148699999999</v>
      </c>
      <c r="G1075">
        <v>169381000</v>
      </c>
      <c r="H1075" s="2">
        <f t="shared" si="32"/>
        <v>188.02999899999998</v>
      </c>
      <c r="I1075">
        <f t="shared" si="33"/>
        <v>-4.6056246325653239E-3</v>
      </c>
    </row>
    <row r="1076" spans="1:9" x14ac:dyDescent="0.25">
      <c r="A1076" s="1">
        <v>41732</v>
      </c>
      <c r="B1076" s="2">
        <v>189.16999799999999</v>
      </c>
      <c r="C1076" s="2">
        <v>189.220001</v>
      </c>
      <c r="D1076" s="2">
        <v>188.050003</v>
      </c>
      <c r="E1076" s="2">
        <v>188.63000500000001</v>
      </c>
      <c r="F1076" s="2">
        <v>173.37110899999999</v>
      </c>
      <c r="G1076">
        <v>77435000</v>
      </c>
      <c r="H1076" s="2">
        <f t="shared" si="32"/>
        <v>188.9000015</v>
      </c>
      <c r="I1076">
        <f t="shared" si="33"/>
        <v>1.1394466666813945E-3</v>
      </c>
    </row>
    <row r="1077" spans="1:9" x14ac:dyDescent="0.25">
      <c r="A1077" s="1">
        <v>41731</v>
      </c>
      <c r="B1077" s="2">
        <v>188.490005</v>
      </c>
      <c r="C1077" s="2">
        <v>189.13000500000001</v>
      </c>
      <c r="D1077" s="2">
        <v>188.13999899999999</v>
      </c>
      <c r="E1077" s="2">
        <v>188.88000500000001</v>
      </c>
      <c r="F1077" s="2">
        <v>173.60090600000001</v>
      </c>
      <c r="G1077">
        <v>78774000</v>
      </c>
      <c r="H1077" s="2">
        <f t="shared" si="32"/>
        <v>188.68500499999999</v>
      </c>
      <c r="I1077">
        <f t="shared" si="33"/>
        <v>3.9907814402688939E-3</v>
      </c>
    </row>
    <row r="1078" spans="1:9" x14ac:dyDescent="0.25">
      <c r="A1078" s="1">
        <v>41730</v>
      </c>
      <c r="B1078" s="2">
        <v>187.61999499999999</v>
      </c>
      <c r="C1078" s="2">
        <v>188.36000100000001</v>
      </c>
      <c r="D1078" s="2">
        <v>187</v>
      </c>
      <c r="E1078" s="2">
        <v>188.25</v>
      </c>
      <c r="F1078" s="2">
        <v>173.021851</v>
      </c>
      <c r="G1078">
        <v>89193000</v>
      </c>
      <c r="H1078" s="2">
        <f t="shared" si="32"/>
        <v>187.93499750000001</v>
      </c>
      <c r="I1078">
        <f t="shared" si="33"/>
        <v>5.8606348775007864E-3</v>
      </c>
    </row>
    <row r="1079" spans="1:9" x14ac:dyDescent="0.25">
      <c r="A1079" s="1">
        <v>41729</v>
      </c>
      <c r="B1079" s="2">
        <v>186.66999799999999</v>
      </c>
      <c r="C1079" s="2">
        <v>187.300003</v>
      </c>
      <c r="D1079" s="2">
        <v>185.520004</v>
      </c>
      <c r="E1079" s="2">
        <v>187.009995</v>
      </c>
      <c r="F1079" s="2">
        <v>171.88215600000001</v>
      </c>
      <c r="G1079">
        <v>99745000</v>
      </c>
      <c r="H1079" s="2">
        <f t="shared" si="32"/>
        <v>186.83999649999998</v>
      </c>
      <c r="I1079">
        <f t="shared" si="33"/>
        <v>8.3108120618863666E-3</v>
      </c>
    </row>
    <row r="1080" spans="1:9" x14ac:dyDescent="0.25">
      <c r="A1080" s="1">
        <v>41726</v>
      </c>
      <c r="B1080" s="2">
        <v>185.11000100000001</v>
      </c>
      <c r="C1080" s="2">
        <v>186.41999799999999</v>
      </c>
      <c r="D1080" s="2">
        <v>185</v>
      </c>
      <c r="E1080" s="2">
        <v>185.490005</v>
      </c>
      <c r="F1080" s="2">
        <v>170.48507699999999</v>
      </c>
      <c r="G1080">
        <v>101642000</v>
      </c>
      <c r="H1080" s="2">
        <f t="shared" si="32"/>
        <v>185.300003</v>
      </c>
      <c r="I1080">
        <f t="shared" si="33"/>
        <v>3.4386700054764886E-3</v>
      </c>
    </row>
    <row r="1081" spans="1:9" x14ac:dyDescent="0.25">
      <c r="A1081" s="1">
        <v>41725</v>
      </c>
      <c r="B1081" s="2">
        <v>184.75</v>
      </c>
      <c r="C1081" s="2">
        <v>185.33999600000001</v>
      </c>
      <c r="D1081" s="2">
        <v>183.89999399999999</v>
      </c>
      <c r="E1081" s="2">
        <v>184.58000200000001</v>
      </c>
      <c r="F1081" s="2">
        <v>169.648697</v>
      </c>
      <c r="G1081">
        <v>142383000</v>
      </c>
      <c r="H1081" s="2">
        <f t="shared" si="32"/>
        <v>184.66500100000002</v>
      </c>
      <c r="I1081">
        <f t="shared" si="33"/>
        <v>-7.2040860278607738E-3</v>
      </c>
    </row>
    <row r="1082" spans="1:9" x14ac:dyDescent="0.25">
      <c r="A1082" s="1">
        <v>41724</v>
      </c>
      <c r="B1082" s="2">
        <v>187.03999300000001</v>
      </c>
      <c r="C1082" s="2">
        <v>187.33999600000001</v>
      </c>
      <c r="D1082" s="2">
        <v>184.91999799999999</v>
      </c>
      <c r="E1082" s="2">
        <v>184.970001</v>
      </c>
      <c r="F1082" s="2">
        <v>170.007172</v>
      </c>
      <c r="G1082">
        <v>119843000</v>
      </c>
      <c r="H1082" s="2">
        <f t="shared" si="32"/>
        <v>186.004997</v>
      </c>
      <c r="I1082">
        <f t="shared" si="33"/>
        <v>-1.7977863383719706E-3</v>
      </c>
    </row>
    <row r="1083" spans="1:9" x14ac:dyDescent="0.25">
      <c r="A1083" s="1">
        <v>41723</v>
      </c>
      <c r="B1083" s="2">
        <v>186.36999499999999</v>
      </c>
      <c r="C1083" s="2">
        <v>186.94000199999999</v>
      </c>
      <c r="D1083" s="2">
        <v>185.270004</v>
      </c>
      <c r="E1083" s="2">
        <v>186.30999800000001</v>
      </c>
      <c r="F1083" s="2">
        <v>171.23876999999999</v>
      </c>
      <c r="G1083">
        <v>103852000</v>
      </c>
      <c r="H1083" s="2">
        <f t="shared" si="32"/>
        <v>186.33999649999998</v>
      </c>
      <c r="I1083">
        <f t="shared" si="33"/>
        <v>1.1013619472827235E-3</v>
      </c>
    </row>
    <row r="1084" spans="1:9" x14ac:dyDescent="0.25">
      <c r="A1084" s="1">
        <v>41722</v>
      </c>
      <c r="B1084" s="2">
        <v>186.83999600000001</v>
      </c>
      <c r="C1084" s="2">
        <v>187.070007</v>
      </c>
      <c r="D1084" s="2">
        <v>184.61999499999999</v>
      </c>
      <c r="E1084" s="2">
        <v>185.429993</v>
      </c>
      <c r="F1084" s="2">
        <v>170.42993200000001</v>
      </c>
      <c r="G1084">
        <v>121411000</v>
      </c>
      <c r="H1084" s="2">
        <f t="shared" si="32"/>
        <v>186.1349945</v>
      </c>
      <c r="I1084">
        <f t="shared" si="33"/>
        <v>-4.3861222819808494E-3</v>
      </c>
    </row>
    <row r="1085" spans="1:9" x14ac:dyDescent="0.25">
      <c r="A1085" s="1">
        <v>41719</v>
      </c>
      <c r="B1085" s="2">
        <v>187.71000699999999</v>
      </c>
      <c r="C1085" s="2">
        <v>189.020004</v>
      </c>
      <c r="D1085" s="2">
        <v>186.029999</v>
      </c>
      <c r="E1085" s="2">
        <v>186.199997</v>
      </c>
      <c r="F1085" s="2">
        <v>171.13767999999999</v>
      </c>
      <c r="G1085">
        <v>163128000</v>
      </c>
      <c r="H1085" s="2">
        <f t="shared" si="32"/>
        <v>186.95500199999998</v>
      </c>
      <c r="I1085">
        <f t="shared" si="33"/>
        <v>-2.4063101604289287E-4</v>
      </c>
    </row>
    <row r="1086" spans="1:9" x14ac:dyDescent="0.25">
      <c r="A1086" s="1">
        <v>41718</v>
      </c>
      <c r="B1086" s="2">
        <v>186.25</v>
      </c>
      <c r="C1086" s="2">
        <v>187.88999899999999</v>
      </c>
      <c r="D1086" s="2">
        <v>185.91999799999999</v>
      </c>
      <c r="E1086" s="2">
        <v>187.75</v>
      </c>
      <c r="F1086" s="2">
        <v>171.804382</v>
      </c>
      <c r="G1086">
        <v>117241000</v>
      </c>
      <c r="H1086" s="2">
        <f t="shared" si="32"/>
        <v>187</v>
      </c>
      <c r="I1086">
        <f t="shared" si="33"/>
        <v>-9.0825720661632256E-4</v>
      </c>
    </row>
    <row r="1087" spans="1:9" x14ac:dyDescent="0.25">
      <c r="A1087" s="1">
        <v>41717</v>
      </c>
      <c r="B1087" s="2">
        <v>187.679993</v>
      </c>
      <c r="C1087" s="2">
        <v>187.94000199999999</v>
      </c>
      <c r="D1087" s="2">
        <v>185.470001</v>
      </c>
      <c r="E1087" s="2">
        <v>186.66000399999999</v>
      </c>
      <c r="F1087" s="2">
        <v>170.80694600000001</v>
      </c>
      <c r="G1087">
        <v>176267300</v>
      </c>
      <c r="H1087" s="2">
        <f t="shared" si="32"/>
        <v>187.16999849999999</v>
      </c>
      <c r="I1087">
        <f t="shared" si="33"/>
        <v>-8.017201997516359E-5</v>
      </c>
    </row>
    <row r="1088" spans="1:9" x14ac:dyDescent="0.25">
      <c r="A1088" s="1">
        <v>41716</v>
      </c>
      <c r="B1088" s="2">
        <v>186.71000699999999</v>
      </c>
      <c r="C1088" s="2">
        <v>187.91000399999999</v>
      </c>
      <c r="D1088" s="2">
        <v>186.509995</v>
      </c>
      <c r="E1088" s="2">
        <v>187.66000399999999</v>
      </c>
      <c r="F1088" s="2">
        <v>171.72204600000001</v>
      </c>
      <c r="G1088">
        <v>101804600</v>
      </c>
      <c r="H1088" s="2">
        <f t="shared" si="32"/>
        <v>187.18500549999999</v>
      </c>
      <c r="I1088">
        <f t="shared" si="33"/>
        <v>6.5874731479213322E-3</v>
      </c>
    </row>
    <row r="1089" spans="1:9" x14ac:dyDescent="0.25">
      <c r="A1089" s="1">
        <v>41715</v>
      </c>
      <c r="B1089" s="2">
        <v>185.58999600000001</v>
      </c>
      <c r="C1089" s="2">
        <v>186.770004</v>
      </c>
      <c r="D1089" s="2">
        <v>185.509995</v>
      </c>
      <c r="E1089" s="2">
        <v>186.33000200000001</v>
      </c>
      <c r="F1089" s="2">
        <v>170.504974</v>
      </c>
      <c r="G1089">
        <v>98359500</v>
      </c>
      <c r="H1089" s="2">
        <f t="shared" si="32"/>
        <v>185.95999900000001</v>
      </c>
      <c r="I1089">
        <f t="shared" si="33"/>
        <v>6.5221183047248317E-3</v>
      </c>
    </row>
    <row r="1090" spans="1:9" x14ac:dyDescent="0.25">
      <c r="A1090" s="1">
        <v>41712</v>
      </c>
      <c r="B1090" s="2">
        <v>184.85000600000001</v>
      </c>
      <c r="C1090" s="2">
        <v>185.800003</v>
      </c>
      <c r="D1090" s="2">
        <v>184.44000199999999</v>
      </c>
      <c r="E1090" s="2">
        <v>184.66000399999999</v>
      </c>
      <c r="F1090" s="2">
        <v>168.976868</v>
      </c>
      <c r="G1090">
        <v>153919600</v>
      </c>
      <c r="H1090" s="2">
        <f t="shared" ref="H1090:H1153" si="34">AVERAGE(B1090,E1090)</f>
        <v>184.75500499999998</v>
      </c>
      <c r="I1090">
        <f t="shared" si="33"/>
        <v>-9.4096271071415528E-3</v>
      </c>
    </row>
    <row r="1091" spans="1:9" x14ac:dyDescent="0.25">
      <c r="A1091" s="1">
        <v>41711</v>
      </c>
      <c r="B1091" s="2">
        <v>187.83999600000001</v>
      </c>
      <c r="C1091" s="2">
        <v>187.990005</v>
      </c>
      <c r="D1091" s="2">
        <v>184.66000399999999</v>
      </c>
      <c r="E1091" s="2">
        <v>185.179993</v>
      </c>
      <c r="F1091" s="2">
        <v>169.452652</v>
      </c>
      <c r="G1091">
        <v>155014300</v>
      </c>
      <c r="H1091" s="2">
        <f t="shared" si="34"/>
        <v>186.5099945</v>
      </c>
      <c r="I1091">
        <f t="shared" ref="I1091:I1154" si="35">(H1091-H1092)/H1092</f>
        <v>-1.5525080050453693E-3</v>
      </c>
    </row>
    <row r="1092" spans="1:9" x14ac:dyDescent="0.25">
      <c r="A1092" s="1">
        <v>41710</v>
      </c>
      <c r="B1092" s="2">
        <v>186.320007</v>
      </c>
      <c r="C1092" s="2">
        <v>187.35000600000001</v>
      </c>
      <c r="D1092" s="2">
        <v>185.89999399999999</v>
      </c>
      <c r="E1092" s="2">
        <v>187.279999</v>
      </c>
      <c r="F1092" s="2">
        <v>171.374268</v>
      </c>
      <c r="G1092">
        <v>104824400</v>
      </c>
      <c r="H1092" s="2">
        <f t="shared" si="34"/>
        <v>186.800003</v>
      </c>
      <c r="I1092">
        <f t="shared" si="35"/>
        <v>-5.5101339234440456E-3</v>
      </c>
    </row>
    <row r="1093" spans="1:9" x14ac:dyDescent="0.25">
      <c r="A1093" s="1">
        <v>41709</v>
      </c>
      <c r="B1093" s="2">
        <v>188.44000199999999</v>
      </c>
      <c r="C1093" s="2">
        <v>188.71000699999999</v>
      </c>
      <c r="D1093" s="2">
        <v>186.800003</v>
      </c>
      <c r="E1093" s="2">
        <v>187.229996</v>
      </c>
      <c r="F1093" s="2">
        <v>171.328552</v>
      </c>
      <c r="G1093">
        <v>99009100</v>
      </c>
      <c r="H1093" s="2">
        <f t="shared" si="34"/>
        <v>187.83499899999998</v>
      </c>
      <c r="I1093">
        <f t="shared" si="35"/>
        <v>-1.2230000103289253E-3</v>
      </c>
    </row>
    <row r="1094" spans="1:9" x14ac:dyDescent="0.25">
      <c r="A1094" s="1">
        <v>41708</v>
      </c>
      <c r="B1094" s="2">
        <v>187.970001</v>
      </c>
      <c r="C1094" s="2">
        <v>188.229996</v>
      </c>
      <c r="D1094" s="2">
        <v>187.08000200000001</v>
      </c>
      <c r="E1094" s="2">
        <v>188.16000399999999</v>
      </c>
      <c r="F1094" s="2">
        <v>172.17958100000001</v>
      </c>
      <c r="G1094">
        <v>74939200</v>
      </c>
      <c r="H1094" s="2">
        <f t="shared" si="34"/>
        <v>188.06500249999999</v>
      </c>
      <c r="I1094">
        <f t="shared" si="35"/>
        <v>-2.8895525004531421E-3</v>
      </c>
    </row>
    <row r="1095" spans="1:9" x14ac:dyDescent="0.25">
      <c r="A1095" s="1">
        <v>41705</v>
      </c>
      <c r="B1095" s="2">
        <v>188.96000699999999</v>
      </c>
      <c r="C1095" s="2">
        <v>188.96000699999999</v>
      </c>
      <c r="D1095" s="2">
        <v>187.429993</v>
      </c>
      <c r="E1095" s="2">
        <v>188.259995</v>
      </c>
      <c r="F1095" s="2">
        <v>172.27104199999999</v>
      </c>
      <c r="G1095">
        <v>114513500</v>
      </c>
      <c r="H1095" s="2">
        <f t="shared" si="34"/>
        <v>188.61000100000001</v>
      </c>
      <c r="I1095">
        <f t="shared" si="35"/>
        <v>2.2051648556019976E-3</v>
      </c>
    </row>
    <row r="1096" spans="1:9" x14ac:dyDescent="0.25">
      <c r="A1096" s="1">
        <v>41704</v>
      </c>
      <c r="B1096" s="2">
        <v>188.21000699999999</v>
      </c>
      <c r="C1096" s="2">
        <v>188.61000100000001</v>
      </c>
      <c r="D1096" s="2">
        <v>187.779999</v>
      </c>
      <c r="E1096" s="2">
        <v>188.179993</v>
      </c>
      <c r="F1096" s="2">
        <v>172.19787600000001</v>
      </c>
      <c r="G1096">
        <v>82516500</v>
      </c>
      <c r="H1096" s="2">
        <f t="shared" si="34"/>
        <v>188.19499999999999</v>
      </c>
      <c r="I1096">
        <f t="shared" si="35"/>
        <v>2.3968547445090845E-3</v>
      </c>
    </row>
    <row r="1097" spans="1:9" x14ac:dyDescent="0.25">
      <c r="A1097" s="1">
        <v>41703</v>
      </c>
      <c r="B1097" s="2">
        <v>187.740005</v>
      </c>
      <c r="C1097" s="2">
        <v>188.070007</v>
      </c>
      <c r="D1097" s="2">
        <v>187.449997</v>
      </c>
      <c r="E1097" s="2">
        <v>187.75</v>
      </c>
      <c r="F1097" s="2">
        <v>171.804382</v>
      </c>
      <c r="G1097">
        <v>88376900</v>
      </c>
      <c r="H1097" s="2">
        <f t="shared" si="34"/>
        <v>187.7450025</v>
      </c>
      <c r="I1097">
        <f t="shared" si="35"/>
        <v>2.9917194619188945E-3</v>
      </c>
    </row>
    <row r="1098" spans="1:9" x14ac:dyDescent="0.25">
      <c r="A1098" s="1">
        <v>41702</v>
      </c>
      <c r="B1098" s="2">
        <v>186.78999300000001</v>
      </c>
      <c r="C1098" s="2">
        <v>187.979996</v>
      </c>
      <c r="D1098" s="2">
        <v>186.75</v>
      </c>
      <c r="E1098" s="2">
        <v>187.58000200000001</v>
      </c>
      <c r="F1098" s="2">
        <v>171.648819</v>
      </c>
      <c r="G1098">
        <v>167545900</v>
      </c>
      <c r="H1098" s="2">
        <f t="shared" si="34"/>
        <v>187.18499750000001</v>
      </c>
      <c r="I1098">
        <f t="shared" si="35"/>
        <v>1.2823648319228633E-2</v>
      </c>
    </row>
    <row r="1099" spans="1:9" x14ac:dyDescent="0.25">
      <c r="A1099" s="1">
        <v>41701</v>
      </c>
      <c r="B1099" s="2">
        <v>184.64999399999999</v>
      </c>
      <c r="C1099" s="2">
        <v>185.449997</v>
      </c>
      <c r="D1099" s="2">
        <v>183.75</v>
      </c>
      <c r="E1099" s="2">
        <v>184.979996</v>
      </c>
      <c r="F1099" s="2">
        <v>169.26963799999999</v>
      </c>
      <c r="G1099">
        <v>167748500</v>
      </c>
      <c r="H1099" s="2">
        <f t="shared" si="34"/>
        <v>184.81499500000001</v>
      </c>
      <c r="I1099">
        <f t="shared" si="35"/>
        <v>-6.5845949585689317E-3</v>
      </c>
    </row>
    <row r="1100" spans="1:9" x14ac:dyDescent="0.25">
      <c r="A1100" s="1">
        <v>41698</v>
      </c>
      <c r="B1100" s="2">
        <v>185.78999300000001</v>
      </c>
      <c r="C1100" s="2">
        <v>187.14999399999999</v>
      </c>
      <c r="D1100" s="2">
        <v>185.050003</v>
      </c>
      <c r="E1100" s="2">
        <v>186.28999300000001</v>
      </c>
      <c r="F1100" s="2">
        <v>170.46838399999999</v>
      </c>
      <c r="G1100">
        <v>150842000</v>
      </c>
      <c r="H1100" s="2">
        <f t="shared" si="34"/>
        <v>186.03999300000001</v>
      </c>
      <c r="I1100">
        <f t="shared" si="35"/>
        <v>4.5355749437900475E-3</v>
      </c>
    </row>
    <row r="1101" spans="1:9" x14ac:dyDescent="0.25">
      <c r="A1101" s="1">
        <v>41697</v>
      </c>
      <c r="B1101" s="2">
        <v>184.58000200000001</v>
      </c>
      <c r="C1101" s="2">
        <v>185.86999499999999</v>
      </c>
      <c r="D1101" s="2">
        <v>184.36999499999999</v>
      </c>
      <c r="E1101" s="2">
        <v>185.820007</v>
      </c>
      <c r="F1101" s="2">
        <v>170.03831500000001</v>
      </c>
      <c r="G1101">
        <v>93880800</v>
      </c>
      <c r="H1101" s="2">
        <f t="shared" si="34"/>
        <v>185.20000450000001</v>
      </c>
      <c r="I1101">
        <f t="shared" si="35"/>
        <v>1.1893231475692794E-3</v>
      </c>
    </row>
    <row r="1102" spans="1:9" x14ac:dyDescent="0.25">
      <c r="A1102" s="1">
        <v>41696</v>
      </c>
      <c r="B1102" s="2">
        <v>185.11000100000001</v>
      </c>
      <c r="C1102" s="2">
        <v>185.60000600000001</v>
      </c>
      <c r="D1102" s="2">
        <v>184.33000200000001</v>
      </c>
      <c r="E1102" s="2">
        <v>184.85000600000001</v>
      </c>
      <c r="F1102" s="2">
        <v>169.15065000000001</v>
      </c>
      <c r="G1102">
        <v>98677200</v>
      </c>
      <c r="H1102" s="2">
        <f t="shared" si="34"/>
        <v>184.98000350000001</v>
      </c>
      <c r="I1102">
        <f t="shared" si="35"/>
        <v>1.622411488874647E-4</v>
      </c>
    </row>
    <row r="1103" spans="1:9" x14ac:dyDescent="0.25">
      <c r="A1103" s="1">
        <v>41695</v>
      </c>
      <c r="B1103" s="2">
        <v>185.05999800000001</v>
      </c>
      <c r="C1103" s="2">
        <v>185.58999600000001</v>
      </c>
      <c r="D1103" s="2">
        <v>184.229996</v>
      </c>
      <c r="E1103" s="2">
        <v>184.83999600000001</v>
      </c>
      <c r="F1103" s="2">
        <v>169.14151000000001</v>
      </c>
      <c r="G1103">
        <v>117085000</v>
      </c>
      <c r="H1103" s="2">
        <f t="shared" si="34"/>
        <v>184.949997</v>
      </c>
      <c r="I1103">
        <f t="shared" si="35"/>
        <v>1.9231046188431117E-3</v>
      </c>
    </row>
    <row r="1104" spans="1:9" x14ac:dyDescent="0.25">
      <c r="A1104" s="1">
        <v>41694</v>
      </c>
      <c r="B1104" s="2">
        <v>184.279999</v>
      </c>
      <c r="C1104" s="2">
        <v>186.14999399999999</v>
      </c>
      <c r="D1104" s="2">
        <v>184.199997</v>
      </c>
      <c r="E1104" s="2">
        <v>184.91000399999999</v>
      </c>
      <c r="F1104" s="2">
        <v>169.20558199999999</v>
      </c>
      <c r="G1104">
        <v>114063900</v>
      </c>
      <c r="H1104" s="2">
        <f t="shared" si="34"/>
        <v>184.5950015</v>
      </c>
      <c r="I1104">
        <f t="shared" si="35"/>
        <v>2.3076695695028598E-3</v>
      </c>
    </row>
    <row r="1105" spans="1:9" x14ac:dyDescent="0.25">
      <c r="A1105" s="1">
        <v>41691</v>
      </c>
      <c r="B1105" s="2">
        <v>184.449997</v>
      </c>
      <c r="C1105" s="2">
        <v>184.88999899999999</v>
      </c>
      <c r="D1105" s="2">
        <v>183.800003</v>
      </c>
      <c r="E1105" s="2">
        <v>183.88999899999999</v>
      </c>
      <c r="F1105" s="2">
        <v>168.272232</v>
      </c>
      <c r="G1105">
        <v>118116400</v>
      </c>
      <c r="H1105" s="2">
        <f t="shared" si="34"/>
        <v>184.16999799999999</v>
      </c>
      <c r="I1105">
        <f t="shared" si="35"/>
        <v>2.6403516171611447E-3</v>
      </c>
    </row>
    <row r="1106" spans="1:9" x14ac:dyDescent="0.25">
      <c r="A1106" s="1">
        <v>41690</v>
      </c>
      <c r="B1106" s="2">
        <v>183.270004</v>
      </c>
      <c r="C1106" s="2">
        <v>184.520004</v>
      </c>
      <c r="D1106" s="2">
        <v>182.60000600000001</v>
      </c>
      <c r="E1106" s="2">
        <v>184.10000600000001</v>
      </c>
      <c r="F1106" s="2">
        <v>168.46438599999999</v>
      </c>
      <c r="G1106">
        <v>104998100</v>
      </c>
      <c r="H1106" s="2">
        <f t="shared" si="34"/>
        <v>183.68500499999999</v>
      </c>
      <c r="I1106">
        <f t="shared" si="35"/>
        <v>1.60862370251548E-3</v>
      </c>
    </row>
    <row r="1107" spans="1:9" x14ac:dyDescent="0.25">
      <c r="A1107" s="1">
        <v>41689</v>
      </c>
      <c r="B1107" s="2">
        <v>183.759995</v>
      </c>
      <c r="C1107" s="2">
        <v>184.949997</v>
      </c>
      <c r="D1107" s="2">
        <v>182.86999499999999</v>
      </c>
      <c r="E1107" s="2">
        <v>183.020004</v>
      </c>
      <c r="F1107" s="2">
        <v>167.47610499999999</v>
      </c>
      <c r="G1107">
        <v>126524300</v>
      </c>
      <c r="H1107" s="2">
        <f t="shared" si="34"/>
        <v>183.38999949999999</v>
      </c>
      <c r="I1107">
        <f t="shared" si="35"/>
        <v>-4.4514385997037791E-3</v>
      </c>
    </row>
    <row r="1108" spans="1:9" x14ac:dyDescent="0.25">
      <c r="A1108" s="1">
        <v>41688</v>
      </c>
      <c r="B1108" s="2">
        <v>184.179993</v>
      </c>
      <c r="C1108" s="2">
        <v>184.490005</v>
      </c>
      <c r="D1108" s="2">
        <v>183.64999399999999</v>
      </c>
      <c r="E1108" s="2">
        <v>184.240005</v>
      </c>
      <c r="F1108" s="2">
        <v>168.592468</v>
      </c>
      <c r="G1108">
        <v>80460900</v>
      </c>
      <c r="H1108" s="2">
        <f t="shared" si="34"/>
        <v>184.20999899999998</v>
      </c>
      <c r="I1108">
        <f t="shared" si="35"/>
        <v>4.2522978792998703E-3</v>
      </c>
    </row>
    <row r="1109" spans="1:9" x14ac:dyDescent="0.25">
      <c r="A1109" s="1">
        <v>41684</v>
      </c>
      <c r="B1109" s="2">
        <v>182.83999600000001</v>
      </c>
      <c r="C1109" s="2">
        <v>184.36000100000001</v>
      </c>
      <c r="D1109" s="2">
        <v>182.66999799999999</v>
      </c>
      <c r="E1109" s="2">
        <v>184.020004</v>
      </c>
      <c r="F1109" s="2">
        <v>168.39120500000001</v>
      </c>
      <c r="G1109">
        <v>96498400</v>
      </c>
      <c r="H1109" s="2">
        <f t="shared" si="34"/>
        <v>183.43</v>
      </c>
      <c r="I1109">
        <f t="shared" si="35"/>
        <v>8.2726647641993972E-3</v>
      </c>
    </row>
    <row r="1110" spans="1:9" x14ac:dyDescent="0.25">
      <c r="A1110" s="1">
        <v>41683</v>
      </c>
      <c r="B1110" s="2">
        <v>180.83999600000001</v>
      </c>
      <c r="C1110" s="2">
        <v>183.199997</v>
      </c>
      <c r="D1110" s="2">
        <v>180.83000200000001</v>
      </c>
      <c r="E1110" s="2">
        <v>183.009995</v>
      </c>
      <c r="F1110" s="2">
        <v>167.46691899999999</v>
      </c>
      <c r="G1110">
        <v>100542200</v>
      </c>
      <c r="H1110" s="2">
        <f t="shared" si="34"/>
        <v>181.92499550000002</v>
      </c>
      <c r="I1110">
        <f t="shared" si="35"/>
        <v>-1.2901185522868823E-3</v>
      </c>
    </row>
    <row r="1111" spans="1:9" x14ac:dyDescent="0.25">
      <c r="A1111" s="1">
        <v>41682</v>
      </c>
      <c r="B1111" s="2">
        <v>182.25</v>
      </c>
      <c r="C1111" s="2">
        <v>182.83000200000001</v>
      </c>
      <c r="D1111" s="2">
        <v>181.71000699999999</v>
      </c>
      <c r="E1111" s="2">
        <v>182.070007</v>
      </c>
      <c r="F1111" s="2">
        <v>166.60681199999999</v>
      </c>
      <c r="G1111">
        <v>94717700</v>
      </c>
      <c r="H1111" s="2">
        <f t="shared" si="34"/>
        <v>182.16000350000002</v>
      </c>
      <c r="I1111">
        <f t="shared" si="35"/>
        <v>6.0197906886840617E-3</v>
      </c>
    </row>
    <row r="1112" spans="1:9" x14ac:dyDescent="0.25">
      <c r="A1112" s="1">
        <v>41681</v>
      </c>
      <c r="B1112" s="2">
        <v>180.16000399999999</v>
      </c>
      <c r="C1112" s="2">
        <v>182.44000199999999</v>
      </c>
      <c r="D1112" s="2">
        <v>180.03999300000001</v>
      </c>
      <c r="E1112" s="2">
        <v>181.979996</v>
      </c>
      <c r="F1112" s="2">
        <v>166.52441400000001</v>
      </c>
      <c r="G1112">
        <v>117814100</v>
      </c>
      <c r="H1112" s="2">
        <f t="shared" si="34"/>
        <v>181.07</v>
      </c>
      <c r="I1112">
        <f t="shared" si="35"/>
        <v>6.7554642741199881E-3</v>
      </c>
    </row>
    <row r="1113" spans="1:9" x14ac:dyDescent="0.25">
      <c r="A1113" s="1">
        <v>41680</v>
      </c>
      <c r="B1113" s="2">
        <v>179.699997</v>
      </c>
      <c r="C1113" s="2">
        <v>180.070007</v>
      </c>
      <c r="D1113" s="2">
        <v>179.21000699999999</v>
      </c>
      <c r="E1113" s="2">
        <v>180.009995</v>
      </c>
      <c r="F1113" s="2">
        <v>164.72172499999999</v>
      </c>
      <c r="G1113">
        <v>92218800</v>
      </c>
      <c r="H1113" s="2">
        <f t="shared" si="34"/>
        <v>179.854996</v>
      </c>
      <c r="I1113">
        <f t="shared" si="35"/>
        <v>4.8046063947077442E-3</v>
      </c>
    </row>
    <row r="1114" spans="1:9" x14ac:dyDescent="0.25">
      <c r="A1114" s="1">
        <v>41677</v>
      </c>
      <c r="B1114" s="2">
        <v>178.30999800000001</v>
      </c>
      <c r="C1114" s="2">
        <v>179.86999499999999</v>
      </c>
      <c r="D1114" s="2">
        <v>177.729996</v>
      </c>
      <c r="E1114" s="2">
        <v>179.679993</v>
      </c>
      <c r="F1114" s="2">
        <v>164.419769</v>
      </c>
      <c r="G1114">
        <v>170787200</v>
      </c>
      <c r="H1114" s="2">
        <f t="shared" si="34"/>
        <v>178.99499550000002</v>
      </c>
      <c r="I1114">
        <f t="shared" si="35"/>
        <v>1.3963612496253467E-2</v>
      </c>
    </row>
    <row r="1115" spans="1:9" x14ac:dyDescent="0.25">
      <c r="A1115" s="1">
        <v>41676</v>
      </c>
      <c r="B1115" s="2">
        <v>175.58000200000001</v>
      </c>
      <c r="C1115" s="2">
        <v>177.479996</v>
      </c>
      <c r="D1115" s="2">
        <v>175.220001</v>
      </c>
      <c r="E1115" s="2">
        <v>177.479996</v>
      </c>
      <c r="F1115" s="2">
        <v>162.40661600000001</v>
      </c>
      <c r="G1115">
        <v>132877600</v>
      </c>
      <c r="H1115" s="2">
        <f t="shared" si="34"/>
        <v>176.529999</v>
      </c>
      <c r="I1115">
        <f t="shared" si="35"/>
        <v>8.8869867885725713E-3</v>
      </c>
    </row>
    <row r="1116" spans="1:9" x14ac:dyDescent="0.25">
      <c r="A1116" s="1">
        <v>41675</v>
      </c>
      <c r="B1116" s="2">
        <v>174.779999</v>
      </c>
      <c r="C1116" s="2">
        <v>175.55999800000001</v>
      </c>
      <c r="D1116" s="2">
        <v>173.71000699999999</v>
      </c>
      <c r="E1116" s="2">
        <v>175.16999799999999</v>
      </c>
      <c r="F1116" s="2">
        <v>160.292801</v>
      </c>
      <c r="G1116">
        <v>164230500</v>
      </c>
      <c r="H1116" s="2">
        <f t="shared" si="34"/>
        <v>174.9749985</v>
      </c>
      <c r="I1116">
        <f t="shared" si="35"/>
        <v>-1.1132014741473848E-3</v>
      </c>
    </row>
    <row r="1117" spans="1:9" x14ac:dyDescent="0.25">
      <c r="A1117" s="1">
        <v>41674</v>
      </c>
      <c r="B1117" s="2">
        <v>174.949997</v>
      </c>
      <c r="C1117" s="2">
        <v>175.83999600000001</v>
      </c>
      <c r="D1117" s="2">
        <v>174.11000100000001</v>
      </c>
      <c r="E1117" s="2">
        <v>175.38999899999999</v>
      </c>
      <c r="F1117" s="2">
        <v>160.49411000000001</v>
      </c>
      <c r="G1117">
        <v>165012400</v>
      </c>
      <c r="H1117" s="2">
        <f t="shared" si="34"/>
        <v>175.16999799999999</v>
      </c>
      <c r="I1117">
        <f t="shared" si="35"/>
        <v>-5.1116118734356097E-3</v>
      </c>
    </row>
    <row r="1118" spans="1:9" x14ac:dyDescent="0.25">
      <c r="A1118" s="1">
        <v>41673</v>
      </c>
      <c r="B1118" s="2">
        <v>177.970001</v>
      </c>
      <c r="C1118" s="2">
        <v>178.36999499999999</v>
      </c>
      <c r="D1118" s="2">
        <v>173.83000200000001</v>
      </c>
      <c r="E1118" s="2">
        <v>174.16999799999999</v>
      </c>
      <c r="F1118" s="2">
        <v>159.37771599999999</v>
      </c>
      <c r="G1118">
        <v>254837100</v>
      </c>
      <c r="H1118" s="2">
        <f t="shared" si="34"/>
        <v>176.06999949999999</v>
      </c>
      <c r="I1118">
        <f t="shared" si="35"/>
        <v>-8.5869227822941412E-3</v>
      </c>
    </row>
    <row r="1119" spans="1:9" x14ac:dyDescent="0.25">
      <c r="A1119" s="1">
        <v>41670</v>
      </c>
      <c r="B1119" s="2">
        <v>177.009995</v>
      </c>
      <c r="C1119" s="2">
        <v>179.28999300000001</v>
      </c>
      <c r="D1119" s="2">
        <v>176.91999799999999</v>
      </c>
      <c r="E1119" s="2">
        <v>178.179993</v>
      </c>
      <c r="F1119" s="2">
        <v>163.04714999999999</v>
      </c>
      <c r="G1119">
        <v>194677900</v>
      </c>
      <c r="H1119" s="2">
        <f t="shared" si="34"/>
        <v>177.59499399999999</v>
      </c>
      <c r="I1119">
        <f t="shared" si="35"/>
        <v>-8.0154443837092242E-3</v>
      </c>
    </row>
    <row r="1120" spans="1:9" x14ac:dyDescent="0.25">
      <c r="A1120" s="1">
        <v>41669</v>
      </c>
      <c r="B1120" s="2">
        <v>178.83000200000001</v>
      </c>
      <c r="C1120" s="2">
        <v>179.80999800000001</v>
      </c>
      <c r="D1120" s="2">
        <v>178.259995</v>
      </c>
      <c r="E1120" s="2">
        <v>179.229996</v>
      </c>
      <c r="F1120" s="2">
        <v>164.00798</v>
      </c>
      <c r="G1120">
        <v>118938100</v>
      </c>
      <c r="H1120" s="2">
        <f t="shared" si="34"/>
        <v>179.029999</v>
      </c>
      <c r="I1120">
        <f t="shared" si="35"/>
        <v>8.8186119219312766E-3</v>
      </c>
    </row>
    <row r="1121" spans="1:9" x14ac:dyDescent="0.25">
      <c r="A1121" s="1">
        <v>41668</v>
      </c>
      <c r="B1121" s="2">
        <v>177.58000200000001</v>
      </c>
      <c r="C1121" s="2">
        <v>178.550003</v>
      </c>
      <c r="D1121" s="2">
        <v>176.88000500000001</v>
      </c>
      <c r="E1121" s="2">
        <v>177.35000600000001</v>
      </c>
      <c r="F1121" s="2">
        <v>162.287643</v>
      </c>
      <c r="G1121">
        <v>216597300</v>
      </c>
      <c r="H1121" s="2">
        <f t="shared" si="34"/>
        <v>177.46500400000002</v>
      </c>
      <c r="I1121">
        <f t="shared" si="35"/>
        <v>-6.3827943274354345E-3</v>
      </c>
    </row>
    <row r="1122" spans="1:9" x14ac:dyDescent="0.25">
      <c r="A1122" s="1">
        <v>41667</v>
      </c>
      <c r="B1122" s="2">
        <v>178.13999899999999</v>
      </c>
      <c r="C1122" s="2">
        <v>179.300003</v>
      </c>
      <c r="D1122" s="2">
        <v>178.11999499999999</v>
      </c>
      <c r="E1122" s="2">
        <v>179.070007</v>
      </c>
      <c r="F1122" s="2">
        <v>163.861557</v>
      </c>
      <c r="G1122">
        <v>110463200</v>
      </c>
      <c r="H1122" s="2">
        <f t="shared" si="34"/>
        <v>178.60500300000001</v>
      </c>
      <c r="I1122">
        <f t="shared" si="35"/>
        <v>3.9211639943099438E-4</v>
      </c>
    </row>
    <row r="1123" spans="1:9" x14ac:dyDescent="0.25">
      <c r="A1123" s="1">
        <v>41666</v>
      </c>
      <c r="B1123" s="2">
        <v>179.05999800000001</v>
      </c>
      <c r="C1123" s="2">
        <v>179.520004</v>
      </c>
      <c r="D1123" s="2">
        <v>177.11999499999999</v>
      </c>
      <c r="E1123" s="2">
        <v>178.009995</v>
      </c>
      <c r="F1123" s="2">
        <v>162.89163199999999</v>
      </c>
      <c r="G1123">
        <v>180843100</v>
      </c>
      <c r="H1123" s="2">
        <f t="shared" si="34"/>
        <v>178.53499650000001</v>
      </c>
      <c r="I1123">
        <f t="shared" si="35"/>
        <v>-9.4871201768825346E-3</v>
      </c>
    </row>
    <row r="1124" spans="1:9" x14ac:dyDescent="0.25">
      <c r="A1124" s="1">
        <v>41663</v>
      </c>
      <c r="B1124" s="2">
        <v>181.60000600000001</v>
      </c>
      <c r="C1124" s="2">
        <v>181.66000399999999</v>
      </c>
      <c r="D1124" s="2">
        <v>178.83000200000001</v>
      </c>
      <c r="E1124" s="2">
        <v>178.88999899999999</v>
      </c>
      <c r="F1124" s="2">
        <v>163.696854</v>
      </c>
      <c r="G1124">
        <v>208677100</v>
      </c>
      <c r="H1124" s="2">
        <f t="shared" si="34"/>
        <v>180.2450025</v>
      </c>
      <c r="I1124">
        <f t="shared" si="35"/>
        <v>-1.5484987944668608E-2</v>
      </c>
    </row>
    <row r="1125" spans="1:9" x14ac:dyDescent="0.25">
      <c r="A1125" s="1">
        <v>41662</v>
      </c>
      <c r="B1125" s="2">
        <v>183.36999499999999</v>
      </c>
      <c r="C1125" s="2">
        <v>183.39999399999999</v>
      </c>
      <c r="D1125" s="2">
        <v>181.820007</v>
      </c>
      <c r="E1125" s="2">
        <v>182.78999300000001</v>
      </c>
      <c r="F1125" s="2">
        <v>167.26561000000001</v>
      </c>
      <c r="G1125">
        <v>132496900</v>
      </c>
      <c r="H1125" s="2">
        <f t="shared" si="34"/>
        <v>183.079994</v>
      </c>
      <c r="I1125">
        <f t="shared" si="35"/>
        <v>-7.1314838877088067E-3</v>
      </c>
    </row>
    <row r="1126" spans="1:9" x14ac:dyDescent="0.25">
      <c r="A1126" s="1">
        <v>41661</v>
      </c>
      <c r="B1126" s="2">
        <v>184.490005</v>
      </c>
      <c r="C1126" s="2">
        <v>184.570007</v>
      </c>
      <c r="D1126" s="2">
        <v>183.91000399999999</v>
      </c>
      <c r="E1126" s="2">
        <v>184.300003</v>
      </c>
      <c r="F1126" s="2">
        <v>168.64738500000001</v>
      </c>
      <c r="G1126">
        <v>61270900</v>
      </c>
      <c r="H1126" s="2">
        <f t="shared" si="34"/>
        <v>184.395004</v>
      </c>
      <c r="I1126">
        <f t="shared" si="35"/>
        <v>-2.4393299294987627E-4</v>
      </c>
    </row>
    <row r="1127" spans="1:9" x14ac:dyDescent="0.25">
      <c r="A1127" s="1">
        <v>41660</v>
      </c>
      <c r="B1127" s="2">
        <v>184.699997</v>
      </c>
      <c r="C1127" s="2">
        <v>184.770004</v>
      </c>
      <c r="D1127" s="2">
        <v>183.050003</v>
      </c>
      <c r="E1127" s="2">
        <v>184.179993</v>
      </c>
      <c r="F1127" s="2">
        <v>168.537567</v>
      </c>
      <c r="G1127">
        <v>88621200</v>
      </c>
      <c r="H1127" s="2">
        <f t="shared" si="34"/>
        <v>184.43999500000001</v>
      </c>
      <c r="I1127">
        <f t="shared" si="35"/>
        <v>3.0999754840380345E-3</v>
      </c>
    </row>
    <row r="1128" spans="1:9" x14ac:dyDescent="0.25">
      <c r="A1128" s="1">
        <v>41656</v>
      </c>
      <c r="B1128" s="2">
        <v>184.10000600000001</v>
      </c>
      <c r="C1128" s="2">
        <v>184.449997</v>
      </c>
      <c r="D1128" s="2">
        <v>183.320007</v>
      </c>
      <c r="E1128" s="2">
        <v>183.63999899999999</v>
      </c>
      <c r="F1128" s="2">
        <v>168.04347200000001</v>
      </c>
      <c r="G1128">
        <v>107848700</v>
      </c>
      <c r="H1128" s="2">
        <f t="shared" si="34"/>
        <v>183.8700025</v>
      </c>
      <c r="I1128">
        <f t="shared" si="35"/>
        <v>-2.6037212037189135E-3</v>
      </c>
    </row>
    <row r="1129" spans="1:9" x14ac:dyDescent="0.25">
      <c r="A1129" s="1">
        <v>41655</v>
      </c>
      <c r="B1129" s="2">
        <v>184.279999</v>
      </c>
      <c r="C1129" s="2">
        <v>184.66000399999999</v>
      </c>
      <c r="D1129" s="2">
        <v>183.83000200000001</v>
      </c>
      <c r="E1129" s="2">
        <v>184.41999799999999</v>
      </c>
      <c r="F1129" s="2">
        <v>168.75720200000001</v>
      </c>
      <c r="G1129">
        <v>72290600</v>
      </c>
      <c r="H1129" s="2">
        <f t="shared" si="34"/>
        <v>184.3499985</v>
      </c>
      <c r="I1129">
        <f t="shared" si="35"/>
        <v>-1.6274270086924408E-4</v>
      </c>
    </row>
    <row r="1130" spans="1:9" x14ac:dyDescent="0.25">
      <c r="A1130" s="1">
        <v>41654</v>
      </c>
      <c r="B1130" s="2">
        <v>184.10000600000001</v>
      </c>
      <c r="C1130" s="2">
        <v>184.94000199999999</v>
      </c>
      <c r="D1130" s="2">
        <v>183.71000699999999</v>
      </c>
      <c r="E1130" s="2">
        <v>184.66000399999999</v>
      </c>
      <c r="F1130" s="2">
        <v>168.976868</v>
      </c>
      <c r="G1130">
        <v>98525800</v>
      </c>
      <c r="H1130" s="2">
        <f t="shared" si="34"/>
        <v>184.38000499999998</v>
      </c>
      <c r="I1130">
        <f t="shared" si="35"/>
        <v>7.6511615172707862E-3</v>
      </c>
    </row>
    <row r="1131" spans="1:9" x14ac:dyDescent="0.25">
      <c r="A1131" s="1">
        <v>41653</v>
      </c>
      <c r="B1131" s="2">
        <v>182.28999300000001</v>
      </c>
      <c r="C1131" s="2">
        <v>183.770004</v>
      </c>
      <c r="D1131" s="2">
        <v>181.949997</v>
      </c>
      <c r="E1131" s="2">
        <v>183.66999799999999</v>
      </c>
      <c r="F1131" s="2">
        <v>168.070877</v>
      </c>
      <c r="G1131">
        <v>105016100</v>
      </c>
      <c r="H1131" s="2">
        <f t="shared" si="34"/>
        <v>182.9799955</v>
      </c>
      <c r="I1131">
        <f t="shared" si="35"/>
        <v>1.6421912634113987E-3</v>
      </c>
    </row>
    <row r="1132" spans="1:9" x14ac:dyDescent="0.25">
      <c r="A1132" s="1">
        <v>41652</v>
      </c>
      <c r="B1132" s="2">
        <v>183.66999799999999</v>
      </c>
      <c r="C1132" s="2">
        <v>184.179993</v>
      </c>
      <c r="D1132" s="2">
        <v>181.33999600000001</v>
      </c>
      <c r="E1132" s="2">
        <v>181.69000199999999</v>
      </c>
      <c r="F1132" s="2">
        <v>166.259018</v>
      </c>
      <c r="G1132">
        <v>149892000</v>
      </c>
      <c r="H1132" s="2">
        <f t="shared" si="34"/>
        <v>182.68</v>
      </c>
      <c r="I1132">
        <f t="shared" si="35"/>
        <v>-7.4166536164160558E-3</v>
      </c>
    </row>
    <row r="1133" spans="1:9" x14ac:dyDescent="0.25">
      <c r="A1133" s="1">
        <v>41649</v>
      </c>
      <c r="B1133" s="2">
        <v>183.949997</v>
      </c>
      <c r="C1133" s="2">
        <v>184.220001</v>
      </c>
      <c r="D1133" s="2">
        <v>183.009995</v>
      </c>
      <c r="E1133" s="2">
        <v>184.13999899999999</v>
      </c>
      <c r="F1133" s="2">
        <v>168.50100699999999</v>
      </c>
      <c r="G1133">
        <v>102026400</v>
      </c>
      <c r="H1133" s="2">
        <f t="shared" si="34"/>
        <v>184.04499799999999</v>
      </c>
      <c r="I1133">
        <f t="shared" si="35"/>
        <v>9.2453025152953116E-4</v>
      </c>
    </row>
    <row r="1134" spans="1:9" x14ac:dyDescent="0.25">
      <c r="A1134" s="1">
        <v>41648</v>
      </c>
      <c r="B1134" s="2">
        <v>184.11000100000001</v>
      </c>
      <c r="C1134" s="2">
        <v>184.13000500000001</v>
      </c>
      <c r="D1134" s="2">
        <v>182.800003</v>
      </c>
      <c r="E1134" s="2">
        <v>183.63999899999999</v>
      </c>
      <c r="F1134" s="2">
        <v>168.04347200000001</v>
      </c>
      <c r="G1134">
        <v>90683400</v>
      </c>
      <c r="H1134" s="2">
        <f t="shared" si="34"/>
        <v>183.875</v>
      </c>
      <c r="I1134">
        <f t="shared" si="35"/>
        <v>2.125511616411324E-3</v>
      </c>
    </row>
    <row r="1135" spans="1:9" x14ac:dyDescent="0.25">
      <c r="A1135" s="1">
        <v>41647</v>
      </c>
      <c r="B1135" s="2">
        <v>183.449997</v>
      </c>
      <c r="C1135" s="2">
        <v>183.83000200000001</v>
      </c>
      <c r="D1135" s="2">
        <v>182.88999899999999</v>
      </c>
      <c r="E1135" s="2">
        <v>183.520004</v>
      </c>
      <c r="F1135" s="2">
        <v>167.933685</v>
      </c>
      <c r="G1135">
        <v>96582300</v>
      </c>
      <c r="H1135" s="2">
        <f t="shared" si="34"/>
        <v>183.48500050000001</v>
      </c>
      <c r="I1135">
        <f t="shared" si="35"/>
        <v>1.0912213457996622E-3</v>
      </c>
    </row>
    <row r="1136" spans="1:9" x14ac:dyDescent="0.25">
      <c r="A1136" s="1">
        <v>41646</v>
      </c>
      <c r="B1136" s="2">
        <v>183.08999600000001</v>
      </c>
      <c r="C1136" s="2">
        <v>183.78999300000001</v>
      </c>
      <c r="D1136" s="2">
        <v>182.949997</v>
      </c>
      <c r="E1136" s="2">
        <v>183.479996</v>
      </c>
      <c r="F1136" s="2">
        <v>167.89700300000001</v>
      </c>
      <c r="G1136">
        <v>86144200</v>
      </c>
      <c r="H1136" s="2">
        <f t="shared" si="34"/>
        <v>183.28499600000001</v>
      </c>
      <c r="I1136">
        <f t="shared" si="35"/>
        <v>1.9679813808722631E-3</v>
      </c>
    </row>
    <row r="1137" spans="1:9" x14ac:dyDescent="0.25">
      <c r="A1137" s="1">
        <v>41645</v>
      </c>
      <c r="B1137" s="2">
        <v>183.490005</v>
      </c>
      <c r="C1137" s="2">
        <v>183.55999800000001</v>
      </c>
      <c r="D1137" s="2">
        <v>182.08000200000001</v>
      </c>
      <c r="E1137" s="2">
        <v>182.36000100000001</v>
      </c>
      <c r="F1137" s="2">
        <v>166.87214700000001</v>
      </c>
      <c r="G1137">
        <v>108028200</v>
      </c>
      <c r="H1137" s="2">
        <f t="shared" si="34"/>
        <v>182.925003</v>
      </c>
      <c r="I1137">
        <f t="shared" si="35"/>
        <v>-7.3743309212054796E-4</v>
      </c>
    </row>
    <row r="1138" spans="1:9" x14ac:dyDescent="0.25">
      <c r="A1138" s="1">
        <v>41642</v>
      </c>
      <c r="B1138" s="2">
        <v>183.229996</v>
      </c>
      <c r="C1138" s="2">
        <v>183.60000600000001</v>
      </c>
      <c r="D1138" s="2">
        <v>182.63000500000001</v>
      </c>
      <c r="E1138" s="2">
        <v>182.88999899999999</v>
      </c>
      <c r="F1138" s="2">
        <v>167.357147</v>
      </c>
      <c r="G1138">
        <v>81390600</v>
      </c>
      <c r="H1138" s="2">
        <f t="shared" si="34"/>
        <v>183.05999750000001</v>
      </c>
      <c r="I1138">
        <f t="shared" si="35"/>
        <v>-2.1259171784014127E-3</v>
      </c>
    </row>
    <row r="1139" spans="1:9" x14ac:dyDescent="0.25">
      <c r="A1139" s="1">
        <v>41641</v>
      </c>
      <c r="B1139" s="2">
        <v>183.979996</v>
      </c>
      <c r="C1139" s="2">
        <v>184.070007</v>
      </c>
      <c r="D1139" s="2">
        <v>182.479996</v>
      </c>
      <c r="E1139" s="2">
        <v>182.91999799999999</v>
      </c>
      <c r="F1139" s="2">
        <v>167.384567</v>
      </c>
      <c r="G1139">
        <v>119636900</v>
      </c>
      <c r="H1139" s="2">
        <f t="shared" si="34"/>
        <v>183.449997</v>
      </c>
      <c r="I1139">
        <f t="shared" si="35"/>
        <v>-5.0439715657995222E-3</v>
      </c>
    </row>
    <row r="1140" spans="1:9" x14ac:dyDescent="0.25">
      <c r="A1140" s="1">
        <v>41639</v>
      </c>
      <c r="B1140" s="2">
        <v>184.070007</v>
      </c>
      <c r="C1140" s="2">
        <v>184.69000199999999</v>
      </c>
      <c r="D1140" s="2">
        <v>183.929993</v>
      </c>
      <c r="E1140" s="2">
        <v>184.69000199999999</v>
      </c>
      <c r="F1140" s="2">
        <v>169.004242</v>
      </c>
      <c r="G1140">
        <v>86119900</v>
      </c>
      <c r="H1140" s="2">
        <f t="shared" si="34"/>
        <v>184.38000449999998</v>
      </c>
      <c r="I1140">
        <f t="shared" si="35"/>
        <v>2.9100791269270781E-3</v>
      </c>
    </row>
    <row r="1141" spans="1:9" x14ac:dyDescent="0.25">
      <c r="A1141" s="1">
        <v>41638</v>
      </c>
      <c r="B1141" s="2">
        <v>183.86999499999999</v>
      </c>
      <c r="C1141" s="2">
        <v>184.020004</v>
      </c>
      <c r="D1141" s="2">
        <v>183.58000200000001</v>
      </c>
      <c r="E1141" s="2">
        <v>183.820007</v>
      </c>
      <c r="F1141" s="2">
        <v>168.208145</v>
      </c>
      <c r="G1141">
        <v>56857000</v>
      </c>
      <c r="H1141" s="2">
        <f t="shared" si="34"/>
        <v>183.845001</v>
      </c>
      <c r="I1141">
        <f t="shared" si="35"/>
        <v>-7.0664490153630566E-4</v>
      </c>
    </row>
    <row r="1142" spans="1:9" x14ac:dyDescent="0.25">
      <c r="A1142" s="1">
        <v>41635</v>
      </c>
      <c r="B1142" s="2">
        <v>184.10000600000001</v>
      </c>
      <c r="C1142" s="2">
        <v>184.179993</v>
      </c>
      <c r="D1142" s="2">
        <v>183.66000399999999</v>
      </c>
      <c r="E1142" s="2">
        <v>183.85000600000001</v>
      </c>
      <c r="F1142" s="2">
        <v>168.23559599999999</v>
      </c>
      <c r="G1142">
        <v>61814000</v>
      </c>
      <c r="H1142" s="2">
        <f t="shared" si="34"/>
        <v>183.97500600000001</v>
      </c>
      <c r="I1142">
        <f t="shared" si="35"/>
        <v>2.0425245264911098E-3</v>
      </c>
    </row>
    <row r="1143" spans="1:9" x14ac:dyDescent="0.25">
      <c r="A1143" s="1">
        <v>41634</v>
      </c>
      <c r="B1143" s="2">
        <v>183.33999600000001</v>
      </c>
      <c r="C1143" s="2">
        <v>183.96000699999999</v>
      </c>
      <c r="D1143" s="2">
        <v>183.320007</v>
      </c>
      <c r="E1143" s="2">
        <v>183.86000100000001</v>
      </c>
      <c r="F1143" s="2">
        <v>168.24475100000001</v>
      </c>
      <c r="G1143">
        <v>63365000</v>
      </c>
      <c r="H1143" s="2">
        <f t="shared" si="34"/>
        <v>183.59999850000003</v>
      </c>
      <c r="I1143">
        <f t="shared" si="35"/>
        <v>4.7336609469212261E-3</v>
      </c>
    </row>
    <row r="1144" spans="1:9" x14ac:dyDescent="0.25">
      <c r="A1144" s="1">
        <v>41632</v>
      </c>
      <c r="B1144" s="2">
        <v>182.53999300000001</v>
      </c>
      <c r="C1144" s="2">
        <v>183.009995</v>
      </c>
      <c r="D1144" s="2">
        <v>182.529999</v>
      </c>
      <c r="E1144" s="2">
        <v>182.929993</v>
      </c>
      <c r="F1144" s="2">
        <v>167.393753</v>
      </c>
      <c r="G1144">
        <v>45368800</v>
      </c>
      <c r="H1144" s="2">
        <f t="shared" si="34"/>
        <v>182.734993</v>
      </c>
      <c r="I1144">
        <f t="shared" si="35"/>
        <v>1.3425119331744895E-3</v>
      </c>
    </row>
    <row r="1145" spans="1:9" x14ac:dyDescent="0.25">
      <c r="A1145" s="1">
        <v>41631</v>
      </c>
      <c r="B1145" s="2">
        <v>182.449997</v>
      </c>
      <c r="C1145" s="2">
        <v>182.63999899999999</v>
      </c>
      <c r="D1145" s="2">
        <v>182.070007</v>
      </c>
      <c r="E1145" s="2">
        <v>182.529999</v>
      </c>
      <c r="F1145" s="2">
        <v>167.02771000000001</v>
      </c>
      <c r="G1145">
        <v>85598000</v>
      </c>
      <c r="H1145" s="2">
        <f t="shared" si="34"/>
        <v>182.48999800000001</v>
      </c>
      <c r="I1145">
        <f t="shared" si="35"/>
        <v>7.5362208419600509E-3</v>
      </c>
    </row>
    <row r="1146" spans="1:9" x14ac:dyDescent="0.25">
      <c r="A1146" s="1">
        <v>41628</v>
      </c>
      <c r="B1146" s="2">
        <v>180.69000199999999</v>
      </c>
      <c r="C1146" s="2">
        <v>181.990005</v>
      </c>
      <c r="D1146" s="2">
        <v>180.570007</v>
      </c>
      <c r="E1146" s="2">
        <v>181.55999800000001</v>
      </c>
      <c r="F1146" s="2">
        <v>166.14009100000001</v>
      </c>
      <c r="G1146">
        <v>197087000</v>
      </c>
      <c r="H1146" s="2">
        <f t="shared" si="34"/>
        <v>181.125</v>
      </c>
      <c r="I1146">
        <f t="shared" si="35"/>
        <v>-1.1580720829296835E-3</v>
      </c>
    </row>
    <row r="1147" spans="1:9" x14ac:dyDescent="0.25">
      <c r="A1147" s="1">
        <v>41627</v>
      </c>
      <c r="B1147" s="2">
        <v>181.179993</v>
      </c>
      <c r="C1147" s="2">
        <v>181.699997</v>
      </c>
      <c r="D1147" s="2">
        <v>180.71000699999999</v>
      </c>
      <c r="E1147" s="2">
        <v>181.490005</v>
      </c>
      <c r="F1147" s="2">
        <v>165.17907700000001</v>
      </c>
      <c r="G1147">
        <v>136531200</v>
      </c>
      <c r="H1147" s="2">
        <f t="shared" si="34"/>
        <v>181.33499899999998</v>
      </c>
      <c r="I1147">
        <f t="shared" si="35"/>
        <v>5.6846626044680269E-3</v>
      </c>
    </row>
    <row r="1148" spans="1:9" x14ac:dyDescent="0.25">
      <c r="A1148" s="1">
        <v>41626</v>
      </c>
      <c r="B1148" s="2">
        <v>178.91999799999999</v>
      </c>
      <c r="C1148" s="2">
        <v>181.729996</v>
      </c>
      <c r="D1148" s="2">
        <v>177.320007</v>
      </c>
      <c r="E1148" s="2">
        <v>181.699997</v>
      </c>
      <c r="F1148" s="2">
        <v>165.37017800000001</v>
      </c>
      <c r="G1148">
        <v>234906000</v>
      </c>
      <c r="H1148" s="2">
        <f t="shared" si="34"/>
        <v>180.30999750000001</v>
      </c>
      <c r="I1148">
        <f t="shared" si="35"/>
        <v>7.2340195157781792E-3</v>
      </c>
    </row>
    <row r="1149" spans="1:9" x14ac:dyDescent="0.25">
      <c r="A1149" s="1">
        <v>41625</v>
      </c>
      <c r="B1149" s="2">
        <v>179.38000500000001</v>
      </c>
      <c r="C1149" s="2">
        <v>179.41000399999999</v>
      </c>
      <c r="D1149" s="2">
        <v>178.25</v>
      </c>
      <c r="E1149" s="2">
        <v>178.64999399999999</v>
      </c>
      <c r="F1149" s="2">
        <v>162.59428399999999</v>
      </c>
      <c r="G1149">
        <v>89886000</v>
      </c>
      <c r="H1149" s="2">
        <f t="shared" si="34"/>
        <v>179.01499949999999</v>
      </c>
      <c r="I1149">
        <f t="shared" si="35"/>
        <v>-3.9087305129333836E-4</v>
      </c>
    </row>
    <row r="1150" spans="1:9" x14ac:dyDescent="0.25">
      <c r="A1150" s="1">
        <v>41624</v>
      </c>
      <c r="B1150" s="2">
        <v>178.949997</v>
      </c>
      <c r="C1150" s="2">
        <v>179.80999800000001</v>
      </c>
      <c r="D1150" s="2">
        <v>178.89999399999999</v>
      </c>
      <c r="E1150" s="2">
        <v>179.220001</v>
      </c>
      <c r="F1150" s="2">
        <v>163.11305200000001</v>
      </c>
      <c r="G1150">
        <v>96195000</v>
      </c>
      <c r="H1150" s="2">
        <f t="shared" si="34"/>
        <v>179.08499899999998</v>
      </c>
      <c r="I1150">
        <f t="shared" si="35"/>
        <v>4.3745183691580002E-3</v>
      </c>
    </row>
    <row r="1151" spans="1:9" x14ac:dyDescent="0.25">
      <c r="A1151" s="1">
        <v>41621</v>
      </c>
      <c r="B1151" s="2">
        <v>178.5</v>
      </c>
      <c r="C1151" s="2">
        <v>178.66000399999999</v>
      </c>
      <c r="D1151" s="2">
        <v>177.770004</v>
      </c>
      <c r="E1151" s="2">
        <v>178.11000100000001</v>
      </c>
      <c r="F1151" s="2">
        <v>162.10279800000001</v>
      </c>
      <c r="G1151">
        <v>107808000</v>
      </c>
      <c r="H1151" s="2">
        <f t="shared" si="34"/>
        <v>178.30500050000001</v>
      </c>
      <c r="I1151">
        <f t="shared" si="35"/>
        <v>-4.4847660455210413E-4</v>
      </c>
    </row>
    <row r="1152" spans="1:9" x14ac:dyDescent="0.25">
      <c r="A1152" s="1">
        <v>41620</v>
      </c>
      <c r="B1152" s="2">
        <v>178.63999899999999</v>
      </c>
      <c r="C1152" s="2">
        <v>178.86000100000001</v>
      </c>
      <c r="D1152" s="2">
        <v>177.759995</v>
      </c>
      <c r="E1152" s="2">
        <v>178.13000500000001</v>
      </c>
      <c r="F1152" s="2">
        <v>162.12101699999999</v>
      </c>
      <c r="G1152">
        <v>115565000</v>
      </c>
      <c r="H1152" s="2">
        <f t="shared" si="34"/>
        <v>178.38500199999999</v>
      </c>
      <c r="I1152">
        <f t="shared" si="35"/>
        <v>-7.7042997673850769E-3</v>
      </c>
    </row>
    <row r="1153" spans="1:9" x14ac:dyDescent="0.25">
      <c r="A1153" s="1">
        <v>41619</v>
      </c>
      <c r="B1153" s="2">
        <v>180.820007</v>
      </c>
      <c r="C1153" s="2">
        <v>180.85000600000001</v>
      </c>
      <c r="D1153" s="2">
        <v>178.5</v>
      </c>
      <c r="E1153" s="2">
        <v>178.720001</v>
      </c>
      <c r="F1153" s="2">
        <v>162.65801999999999</v>
      </c>
      <c r="G1153">
        <v>130591000</v>
      </c>
      <c r="H1153" s="2">
        <f t="shared" si="34"/>
        <v>179.770004</v>
      </c>
      <c r="I1153">
        <f t="shared" si="35"/>
        <v>-6.0542062428243521E-3</v>
      </c>
    </row>
    <row r="1154" spans="1:9" x14ac:dyDescent="0.25">
      <c r="A1154" s="1">
        <v>41618</v>
      </c>
      <c r="B1154" s="2">
        <v>180.979996</v>
      </c>
      <c r="C1154" s="2">
        <v>181.36000100000001</v>
      </c>
      <c r="D1154" s="2">
        <v>180.63999899999999</v>
      </c>
      <c r="E1154" s="2">
        <v>180.75</v>
      </c>
      <c r="F1154" s="2">
        <v>164.50552400000001</v>
      </c>
      <c r="G1154">
        <v>80976000</v>
      </c>
      <c r="H1154" s="2">
        <f t="shared" ref="H1154:H1217" si="36">AVERAGE(B1154,E1154)</f>
        <v>180.86499800000001</v>
      </c>
      <c r="I1154">
        <f t="shared" si="35"/>
        <v>-3.1416182536668229E-3</v>
      </c>
    </row>
    <row r="1155" spans="1:9" x14ac:dyDescent="0.25">
      <c r="A1155" s="1">
        <v>41617</v>
      </c>
      <c r="B1155" s="2">
        <v>181.470001</v>
      </c>
      <c r="C1155" s="2">
        <v>181.66999799999999</v>
      </c>
      <c r="D1155" s="2">
        <v>181.16000399999999</v>
      </c>
      <c r="E1155" s="2">
        <v>181.39999399999999</v>
      </c>
      <c r="F1155" s="2">
        <v>165.09712200000001</v>
      </c>
      <c r="G1155">
        <v>70124000</v>
      </c>
      <c r="H1155" s="2">
        <f t="shared" si="36"/>
        <v>181.43499750000001</v>
      </c>
      <c r="I1155">
        <f t="shared" ref="I1155:I1218" si="37">(H1155-H1156)/H1156</f>
        <v>3.4844030861978471E-3</v>
      </c>
    </row>
    <row r="1156" spans="1:9" x14ac:dyDescent="0.25">
      <c r="A1156" s="1">
        <v>41614</v>
      </c>
      <c r="B1156" s="2">
        <v>180.66999799999999</v>
      </c>
      <c r="C1156" s="2">
        <v>181.11000100000001</v>
      </c>
      <c r="D1156" s="2">
        <v>180.14999399999999</v>
      </c>
      <c r="E1156" s="2">
        <v>180.94000199999999</v>
      </c>
      <c r="F1156" s="2">
        <v>164.67849699999999</v>
      </c>
      <c r="G1156">
        <v>127728000</v>
      </c>
      <c r="H1156" s="2">
        <f t="shared" si="36"/>
        <v>180.80500000000001</v>
      </c>
      <c r="I1156">
        <f t="shared" si="37"/>
        <v>9.0972343949116772E-3</v>
      </c>
    </row>
    <row r="1157" spans="1:9" x14ac:dyDescent="0.25">
      <c r="A1157" s="1">
        <v>41613</v>
      </c>
      <c r="B1157" s="2">
        <v>179.41000399999999</v>
      </c>
      <c r="C1157" s="2">
        <v>179.740005</v>
      </c>
      <c r="D1157" s="2">
        <v>178.770004</v>
      </c>
      <c r="E1157" s="2">
        <v>178.94000199999999</v>
      </c>
      <c r="F1157" s="2">
        <v>162.85823099999999</v>
      </c>
      <c r="G1157">
        <v>106934000</v>
      </c>
      <c r="H1157" s="2">
        <f t="shared" si="36"/>
        <v>179.175003</v>
      </c>
      <c r="I1157">
        <f t="shared" si="37"/>
        <v>-1.3376696411244572E-3</v>
      </c>
    </row>
    <row r="1158" spans="1:9" x14ac:dyDescent="0.25">
      <c r="A1158" s="1">
        <v>41612</v>
      </c>
      <c r="B1158" s="2">
        <v>179.10000600000001</v>
      </c>
      <c r="C1158" s="2">
        <v>180.479996</v>
      </c>
      <c r="D1158" s="2">
        <v>178.35000600000001</v>
      </c>
      <c r="E1158" s="2">
        <v>179.729996</v>
      </c>
      <c r="F1158" s="2">
        <v>163.57720900000001</v>
      </c>
      <c r="G1158">
        <v>123033000</v>
      </c>
      <c r="H1158" s="2">
        <f t="shared" si="36"/>
        <v>179.41500100000002</v>
      </c>
      <c r="I1158">
        <f t="shared" si="37"/>
        <v>-2.3909477472769921E-3</v>
      </c>
    </row>
    <row r="1159" spans="1:9" x14ac:dyDescent="0.25">
      <c r="A1159" s="1">
        <v>41611</v>
      </c>
      <c r="B1159" s="2">
        <v>179.94000199999999</v>
      </c>
      <c r="C1159" s="2">
        <v>180.38999899999999</v>
      </c>
      <c r="D1159" s="2">
        <v>179.16999799999999</v>
      </c>
      <c r="E1159" s="2">
        <v>179.75</v>
      </c>
      <c r="F1159" s="2">
        <v>163.59541300000001</v>
      </c>
      <c r="G1159">
        <v>116563000</v>
      </c>
      <c r="H1159" s="2">
        <f t="shared" si="36"/>
        <v>179.845001</v>
      </c>
      <c r="I1159">
        <f t="shared" si="37"/>
        <v>-5.3370749037260079E-3</v>
      </c>
    </row>
    <row r="1160" spans="1:9" x14ac:dyDescent="0.25">
      <c r="A1160" s="1">
        <v>41610</v>
      </c>
      <c r="B1160" s="2">
        <v>181.08999600000001</v>
      </c>
      <c r="C1160" s="2">
        <v>181.429993</v>
      </c>
      <c r="D1160" s="2">
        <v>180.25</v>
      </c>
      <c r="E1160" s="2">
        <v>180.529999</v>
      </c>
      <c r="F1160" s="2">
        <v>164.30535900000001</v>
      </c>
      <c r="G1160">
        <v>99726000</v>
      </c>
      <c r="H1160" s="2">
        <f t="shared" si="36"/>
        <v>180.80999750000001</v>
      </c>
      <c r="I1160">
        <f t="shared" si="37"/>
        <v>-1.9320269001872014E-3</v>
      </c>
    </row>
    <row r="1161" spans="1:9" x14ac:dyDescent="0.25">
      <c r="A1161" s="1">
        <v>41607</v>
      </c>
      <c r="B1161" s="2">
        <v>181.320007</v>
      </c>
      <c r="C1161" s="2">
        <v>181.75</v>
      </c>
      <c r="D1161" s="2">
        <v>180.800003</v>
      </c>
      <c r="E1161" s="2">
        <v>181</v>
      </c>
      <c r="F1161" s="2">
        <v>164.73310900000001</v>
      </c>
      <c r="G1161">
        <v>55870900</v>
      </c>
      <c r="H1161" s="2">
        <f t="shared" si="36"/>
        <v>181.16000350000002</v>
      </c>
      <c r="I1161">
        <f t="shared" si="37"/>
        <v>9.1167438083040607E-4</v>
      </c>
    </row>
    <row r="1162" spans="1:9" x14ac:dyDescent="0.25">
      <c r="A1162" s="1">
        <v>41605</v>
      </c>
      <c r="B1162" s="2">
        <v>180.86999499999999</v>
      </c>
      <c r="C1162" s="2">
        <v>181.240005</v>
      </c>
      <c r="D1162" s="2">
        <v>180.64999399999999</v>
      </c>
      <c r="E1162" s="2">
        <v>181.11999499999999</v>
      </c>
      <c r="F1162" s="2">
        <v>164.84229999999999</v>
      </c>
      <c r="G1162">
        <v>58800000</v>
      </c>
      <c r="H1162" s="2">
        <f t="shared" si="36"/>
        <v>180.99499499999999</v>
      </c>
      <c r="I1162">
        <f t="shared" si="37"/>
        <v>1.6325290807835075E-3</v>
      </c>
    </row>
    <row r="1163" spans="1:9" x14ac:dyDescent="0.25">
      <c r="A1163" s="1">
        <v>41604</v>
      </c>
      <c r="B1163" s="2">
        <v>180.720001</v>
      </c>
      <c r="C1163" s="2">
        <v>181.220001</v>
      </c>
      <c r="D1163" s="2">
        <v>180.41000399999999</v>
      </c>
      <c r="E1163" s="2">
        <v>180.679993</v>
      </c>
      <c r="F1163" s="2">
        <v>164.44181800000001</v>
      </c>
      <c r="G1163">
        <v>86994000</v>
      </c>
      <c r="H1163" s="2">
        <f t="shared" si="36"/>
        <v>180.699997</v>
      </c>
      <c r="I1163">
        <f t="shared" si="37"/>
        <v>-9.9517909677200112E-4</v>
      </c>
    </row>
    <row r="1164" spans="1:9" x14ac:dyDescent="0.25">
      <c r="A1164" s="1">
        <v>41603</v>
      </c>
      <c r="B1164" s="2">
        <v>181.13000500000001</v>
      </c>
      <c r="C1164" s="2">
        <v>181.16999799999999</v>
      </c>
      <c r="D1164" s="2">
        <v>180.36999499999999</v>
      </c>
      <c r="E1164" s="2">
        <v>180.63000500000001</v>
      </c>
      <c r="F1164" s="2">
        <v>164.39630099999999</v>
      </c>
      <c r="G1164">
        <v>79486000</v>
      </c>
      <c r="H1164" s="2">
        <f t="shared" si="36"/>
        <v>180.88000500000001</v>
      </c>
      <c r="I1164">
        <f t="shared" si="37"/>
        <v>2.6885889745602086E-3</v>
      </c>
    </row>
    <row r="1165" spans="1:9" x14ac:dyDescent="0.25">
      <c r="A1165" s="1">
        <v>41600</v>
      </c>
      <c r="B1165" s="2">
        <v>179.979996</v>
      </c>
      <c r="C1165" s="2">
        <v>180.83000200000001</v>
      </c>
      <c r="D1165" s="2">
        <v>179.770004</v>
      </c>
      <c r="E1165" s="2">
        <v>180.80999800000001</v>
      </c>
      <c r="F1165" s="2">
        <v>164.56014999999999</v>
      </c>
      <c r="G1165">
        <v>81296000</v>
      </c>
      <c r="H1165" s="2">
        <f t="shared" si="36"/>
        <v>180.39499699999999</v>
      </c>
      <c r="I1165">
        <f t="shared" si="37"/>
        <v>5.3220825161323657E-3</v>
      </c>
    </row>
    <row r="1166" spans="1:9" x14ac:dyDescent="0.25">
      <c r="A1166" s="1">
        <v>41599</v>
      </c>
      <c r="B1166" s="2">
        <v>178.970001</v>
      </c>
      <c r="C1166" s="2">
        <v>180.050003</v>
      </c>
      <c r="D1166" s="2">
        <v>178.86000100000001</v>
      </c>
      <c r="E1166" s="2">
        <v>179.91000399999999</v>
      </c>
      <c r="F1166" s="2">
        <v>163.74104299999999</v>
      </c>
      <c r="G1166">
        <v>92841000</v>
      </c>
      <c r="H1166" s="2">
        <f t="shared" si="36"/>
        <v>179.44000249999999</v>
      </c>
      <c r="I1166">
        <f t="shared" si="37"/>
        <v>2.850290616442098E-3</v>
      </c>
    </row>
    <row r="1167" spans="1:9" x14ac:dyDescent="0.25">
      <c r="A1167" s="1">
        <v>41598</v>
      </c>
      <c r="B1167" s="2">
        <v>179.38999899999999</v>
      </c>
      <c r="C1167" s="2">
        <v>179.929993</v>
      </c>
      <c r="D1167" s="2">
        <v>177.979996</v>
      </c>
      <c r="E1167" s="2">
        <v>178.470001</v>
      </c>
      <c r="F1167" s="2">
        <v>162.43048099999999</v>
      </c>
      <c r="G1167">
        <v>124909000</v>
      </c>
      <c r="H1167" s="2">
        <f t="shared" si="36"/>
        <v>178.93</v>
      </c>
      <c r="I1167">
        <f t="shared" si="37"/>
        <v>-1.3952477916194599E-3</v>
      </c>
    </row>
    <row r="1168" spans="1:9" x14ac:dyDescent="0.25">
      <c r="A1168" s="1">
        <v>41597</v>
      </c>
      <c r="B1168" s="2">
        <v>179.33000200000001</v>
      </c>
      <c r="C1168" s="2">
        <v>179.86999499999999</v>
      </c>
      <c r="D1168" s="2">
        <v>178.720001</v>
      </c>
      <c r="E1168" s="2">
        <v>179.029999</v>
      </c>
      <c r="F1168" s="2">
        <v>162.94014000000001</v>
      </c>
      <c r="G1168">
        <v>93891000</v>
      </c>
      <c r="H1168" s="2">
        <f t="shared" si="36"/>
        <v>179.18000050000001</v>
      </c>
      <c r="I1168">
        <f t="shared" si="37"/>
        <v>-3.9191788762910889E-3</v>
      </c>
    </row>
    <row r="1169" spans="1:9" x14ac:dyDescent="0.25">
      <c r="A1169" s="1">
        <v>41596</v>
      </c>
      <c r="B1169" s="2">
        <v>180.35000600000001</v>
      </c>
      <c r="C1169" s="2">
        <v>180.5</v>
      </c>
      <c r="D1169" s="2">
        <v>179.020004</v>
      </c>
      <c r="E1169" s="2">
        <v>179.41999799999999</v>
      </c>
      <c r="F1169" s="2">
        <v>163.29505900000001</v>
      </c>
      <c r="G1169">
        <v>104796000</v>
      </c>
      <c r="H1169" s="2">
        <f t="shared" si="36"/>
        <v>179.88500199999999</v>
      </c>
      <c r="I1169">
        <f t="shared" si="37"/>
        <v>4.4493478923007091E-4</v>
      </c>
    </row>
    <row r="1170" spans="1:9" x14ac:dyDescent="0.25">
      <c r="A1170" s="1">
        <v>41593</v>
      </c>
      <c r="B1170" s="2">
        <v>179.55999800000001</v>
      </c>
      <c r="C1170" s="2">
        <v>180.11999499999999</v>
      </c>
      <c r="D1170" s="2">
        <v>179.33000200000001</v>
      </c>
      <c r="E1170" s="2">
        <v>180.050003</v>
      </c>
      <c r="F1170" s="2">
        <v>163.868484</v>
      </c>
      <c r="G1170">
        <v>102818000</v>
      </c>
      <c r="H1170" s="2">
        <f t="shared" si="36"/>
        <v>179.80500050000001</v>
      </c>
      <c r="I1170">
        <f t="shared" si="37"/>
        <v>5.0306140552020444E-3</v>
      </c>
    </row>
    <row r="1171" spans="1:9" x14ac:dyDescent="0.25">
      <c r="A1171" s="1">
        <v>41592</v>
      </c>
      <c r="B1171" s="2">
        <v>178.53999300000001</v>
      </c>
      <c r="C1171" s="2">
        <v>179.41999799999999</v>
      </c>
      <c r="D1171" s="2">
        <v>178.25</v>
      </c>
      <c r="E1171" s="2">
        <v>179.270004</v>
      </c>
      <c r="F1171" s="2">
        <v>163.15853899999999</v>
      </c>
      <c r="G1171">
        <v>103435000</v>
      </c>
      <c r="H1171" s="2">
        <f t="shared" si="36"/>
        <v>178.9049985</v>
      </c>
      <c r="I1171">
        <f t="shared" si="37"/>
        <v>9.4225068146175355E-3</v>
      </c>
    </row>
    <row r="1172" spans="1:9" x14ac:dyDescent="0.25">
      <c r="A1172" s="1">
        <v>41591</v>
      </c>
      <c r="B1172" s="2">
        <v>176.08999600000001</v>
      </c>
      <c r="C1172" s="2">
        <v>178.429993</v>
      </c>
      <c r="D1172" s="2">
        <v>176.08999600000001</v>
      </c>
      <c r="E1172" s="2">
        <v>178.38000500000001</v>
      </c>
      <c r="F1172" s="2">
        <v>162.348557</v>
      </c>
      <c r="G1172">
        <v>103844000</v>
      </c>
      <c r="H1172" s="2">
        <f t="shared" si="36"/>
        <v>177.23500050000001</v>
      </c>
      <c r="I1172">
        <f t="shared" si="37"/>
        <v>1.6106018239747213E-3</v>
      </c>
    </row>
    <row r="1173" spans="1:9" x14ac:dyDescent="0.25">
      <c r="A1173" s="1">
        <v>41590</v>
      </c>
      <c r="B1173" s="2">
        <v>176.94000199999999</v>
      </c>
      <c r="C1173" s="2">
        <v>177.36000100000001</v>
      </c>
      <c r="D1173" s="2">
        <v>176.36999499999999</v>
      </c>
      <c r="E1173" s="2">
        <v>176.96000699999999</v>
      </c>
      <c r="F1173" s="2">
        <v>161.05619799999999</v>
      </c>
      <c r="G1173">
        <v>83990000</v>
      </c>
      <c r="H1173" s="2">
        <f t="shared" si="36"/>
        <v>176.95000449999998</v>
      </c>
      <c r="I1173">
        <f t="shared" si="37"/>
        <v>-1.5235103175516801E-3</v>
      </c>
    </row>
    <row r="1174" spans="1:9" x14ac:dyDescent="0.25">
      <c r="A1174" s="1">
        <v>41589</v>
      </c>
      <c r="B1174" s="2">
        <v>177.11999499999999</v>
      </c>
      <c r="C1174" s="2">
        <v>177.529999</v>
      </c>
      <c r="D1174" s="2">
        <v>176.91000399999999</v>
      </c>
      <c r="E1174" s="2">
        <v>177.320007</v>
      </c>
      <c r="F1174" s="2">
        <v>161.383835</v>
      </c>
      <c r="G1174">
        <v>62614000</v>
      </c>
      <c r="H1174" s="2">
        <f t="shared" si="36"/>
        <v>177.220001</v>
      </c>
      <c r="I1174">
        <f t="shared" si="37"/>
        <v>6.4743698253419812E-3</v>
      </c>
    </row>
    <row r="1175" spans="1:9" x14ac:dyDescent="0.25">
      <c r="A1175" s="1">
        <v>41586</v>
      </c>
      <c r="B1175" s="2">
        <v>174.86999499999999</v>
      </c>
      <c r="C1175" s="2">
        <v>177.30999800000001</v>
      </c>
      <c r="D1175" s="2">
        <v>174.85000600000001</v>
      </c>
      <c r="E1175" s="2">
        <v>177.28999300000001</v>
      </c>
      <c r="F1175" s="2">
        <v>161.35652200000001</v>
      </c>
      <c r="G1175">
        <v>136713000</v>
      </c>
      <c r="H1175" s="2">
        <f t="shared" si="36"/>
        <v>176.079994</v>
      </c>
      <c r="I1175">
        <f t="shared" si="37"/>
        <v>-7.6612378447588373E-4</v>
      </c>
    </row>
    <row r="1176" spans="1:9" x14ac:dyDescent="0.25">
      <c r="A1176" s="1">
        <v>41585</v>
      </c>
      <c r="B1176" s="2">
        <v>177.5</v>
      </c>
      <c r="C1176" s="2">
        <v>177.63999899999999</v>
      </c>
      <c r="D1176" s="2">
        <v>174.759995</v>
      </c>
      <c r="E1176" s="2">
        <v>174.929993</v>
      </c>
      <c r="F1176" s="2">
        <v>159.20860300000001</v>
      </c>
      <c r="G1176">
        <v>157000000</v>
      </c>
      <c r="H1176" s="2">
        <f t="shared" si="36"/>
        <v>176.21499649999998</v>
      </c>
      <c r="I1176">
        <f t="shared" si="37"/>
        <v>-4.9971880716871619E-3</v>
      </c>
    </row>
    <row r="1177" spans="1:9" x14ac:dyDescent="0.25">
      <c r="A1177" s="1">
        <v>41584</v>
      </c>
      <c r="B1177" s="2">
        <v>177.029999</v>
      </c>
      <c r="C1177" s="2">
        <v>177.5</v>
      </c>
      <c r="D1177" s="2">
        <v>176.53999300000001</v>
      </c>
      <c r="E1177" s="2">
        <v>177.16999799999999</v>
      </c>
      <c r="F1177" s="2">
        <v>161.247299</v>
      </c>
      <c r="G1177">
        <v>87348000</v>
      </c>
      <c r="H1177" s="2">
        <f t="shared" si="36"/>
        <v>177.0999985</v>
      </c>
      <c r="I1177">
        <f t="shared" si="37"/>
        <v>5.0792939609039297E-3</v>
      </c>
    </row>
    <row r="1178" spans="1:9" x14ac:dyDescent="0.25">
      <c r="A1178" s="1">
        <v>41583</v>
      </c>
      <c r="B1178" s="2">
        <v>176.13999899999999</v>
      </c>
      <c r="C1178" s="2">
        <v>176.75</v>
      </c>
      <c r="D1178" s="2">
        <v>175.570007</v>
      </c>
      <c r="E1178" s="2">
        <v>176.270004</v>
      </c>
      <c r="F1178" s="2">
        <v>160.42816199999999</v>
      </c>
      <c r="G1178">
        <v>85825000</v>
      </c>
      <c r="H1178" s="2">
        <f t="shared" si="36"/>
        <v>176.20500149999998</v>
      </c>
      <c r="I1178">
        <f t="shared" si="37"/>
        <v>-3.1398534381098593E-3</v>
      </c>
    </row>
    <row r="1179" spans="1:9" x14ac:dyDescent="0.25">
      <c r="A1179" s="1">
        <v>41582</v>
      </c>
      <c r="B1179" s="2">
        <v>176.69000199999999</v>
      </c>
      <c r="C1179" s="2">
        <v>176.89999399999999</v>
      </c>
      <c r="D1179" s="2">
        <v>175.979996</v>
      </c>
      <c r="E1179" s="2">
        <v>176.83000200000001</v>
      </c>
      <c r="F1179" s="2">
        <v>160.937836</v>
      </c>
      <c r="G1179">
        <v>85677000</v>
      </c>
      <c r="H1179" s="2">
        <f t="shared" si="36"/>
        <v>176.76000199999999</v>
      </c>
      <c r="I1179">
        <f t="shared" si="37"/>
        <v>3.6623597073333464E-3</v>
      </c>
    </row>
    <row r="1180" spans="1:9" x14ac:dyDescent="0.25">
      <c r="A1180" s="1">
        <v>41579</v>
      </c>
      <c r="B1180" s="2">
        <v>176.020004</v>
      </c>
      <c r="C1180" s="2">
        <v>176.61000100000001</v>
      </c>
      <c r="D1180" s="2">
        <v>175.220001</v>
      </c>
      <c r="E1180" s="2">
        <v>176.21000699999999</v>
      </c>
      <c r="F1180" s="2">
        <v>160.373581</v>
      </c>
      <c r="G1180">
        <v>142805000</v>
      </c>
      <c r="H1180" s="2">
        <f t="shared" si="36"/>
        <v>176.1150055</v>
      </c>
      <c r="I1180">
        <f t="shared" si="37"/>
        <v>8.240723154883129E-4</v>
      </c>
    </row>
    <row r="1181" spans="1:9" x14ac:dyDescent="0.25">
      <c r="A1181" s="1">
        <v>41578</v>
      </c>
      <c r="B1181" s="2">
        <v>176.14999399999999</v>
      </c>
      <c r="C1181" s="2">
        <v>176.88999899999999</v>
      </c>
      <c r="D1181" s="2">
        <v>175.529999</v>
      </c>
      <c r="E1181" s="2">
        <v>175.78999300000001</v>
      </c>
      <c r="F1181" s="2">
        <v>159.99130199999999</v>
      </c>
      <c r="G1181">
        <v>133795000</v>
      </c>
      <c r="H1181" s="2">
        <f t="shared" si="36"/>
        <v>175.96999349999999</v>
      </c>
      <c r="I1181">
        <f t="shared" si="37"/>
        <v>-4.8915967138384387E-3</v>
      </c>
    </row>
    <row r="1182" spans="1:9" x14ac:dyDescent="0.25">
      <c r="A1182" s="1">
        <v>41577</v>
      </c>
      <c r="B1182" s="2">
        <v>177.38000500000001</v>
      </c>
      <c r="C1182" s="2">
        <v>177.509995</v>
      </c>
      <c r="D1182" s="2">
        <v>175.66000399999999</v>
      </c>
      <c r="E1182" s="2">
        <v>176.28999300000001</v>
      </c>
      <c r="F1182" s="2">
        <v>160.446381</v>
      </c>
      <c r="G1182">
        <v>140002000</v>
      </c>
      <c r="H1182" s="2">
        <f t="shared" si="36"/>
        <v>176.83499900000001</v>
      </c>
      <c r="I1182">
        <f t="shared" si="37"/>
        <v>-3.6745336036637293E-4</v>
      </c>
    </row>
    <row r="1183" spans="1:9" x14ac:dyDescent="0.25">
      <c r="A1183" s="1">
        <v>41576</v>
      </c>
      <c r="B1183" s="2">
        <v>176.63000500000001</v>
      </c>
      <c r="C1183" s="2">
        <v>177.240005</v>
      </c>
      <c r="D1183" s="2">
        <v>176.38000500000001</v>
      </c>
      <c r="E1183" s="2">
        <v>177.16999799999999</v>
      </c>
      <c r="F1183" s="2">
        <v>161.247299</v>
      </c>
      <c r="G1183">
        <v>87401000</v>
      </c>
      <c r="H1183" s="2">
        <f t="shared" si="36"/>
        <v>176.9000015</v>
      </c>
      <c r="I1183">
        <f t="shared" si="37"/>
        <v>4.7711235483801099E-3</v>
      </c>
    </row>
    <row r="1184" spans="1:9" x14ac:dyDescent="0.25">
      <c r="A1184" s="1">
        <v>41575</v>
      </c>
      <c r="B1184" s="2">
        <v>175.88999899999999</v>
      </c>
      <c r="C1184" s="2">
        <v>176.470001</v>
      </c>
      <c r="D1184" s="2">
        <v>175.699997</v>
      </c>
      <c r="E1184" s="2">
        <v>176.229996</v>
      </c>
      <c r="F1184" s="2">
        <v>160.39176900000001</v>
      </c>
      <c r="G1184">
        <v>84979000</v>
      </c>
      <c r="H1184" s="2">
        <f t="shared" si="36"/>
        <v>176.05999750000001</v>
      </c>
      <c r="I1184">
        <f t="shared" si="37"/>
        <v>1.8778894184918135E-3</v>
      </c>
    </row>
    <row r="1185" spans="1:9" x14ac:dyDescent="0.25">
      <c r="A1185" s="1">
        <v>41572</v>
      </c>
      <c r="B1185" s="2">
        <v>175.509995</v>
      </c>
      <c r="C1185" s="2">
        <v>176</v>
      </c>
      <c r="D1185" s="2">
        <v>175.16999799999999</v>
      </c>
      <c r="E1185" s="2">
        <v>175.949997</v>
      </c>
      <c r="F1185" s="2">
        <v>160.13696300000001</v>
      </c>
      <c r="G1185">
        <v>93625000</v>
      </c>
      <c r="H1185" s="2">
        <f t="shared" si="36"/>
        <v>175.729996</v>
      </c>
      <c r="I1185">
        <f t="shared" si="37"/>
        <v>3.9706345352790006E-3</v>
      </c>
    </row>
    <row r="1186" spans="1:9" x14ac:dyDescent="0.25">
      <c r="A1186" s="1">
        <v>41571</v>
      </c>
      <c r="B1186" s="2">
        <v>174.91999799999999</v>
      </c>
      <c r="C1186" s="2">
        <v>175.36999499999999</v>
      </c>
      <c r="D1186" s="2">
        <v>174.509995</v>
      </c>
      <c r="E1186" s="2">
        <v>175.14999399999999</v>
      </c>
      <c r="F1186" s="2">
        <v>159.408829</v>
      </c>
      <c r="G1186">
        <v>70350000</v>
      </c>
      <c r="H1186" s="2">
        <f t="shared" si="36"/>
        <v>175.03499599999998</v>
      </c>
      <c r="I1186">
        <f t="shared" si="37"/>
        <v>1.9748897765342172E-3</v>
      </c>
    </row>
    <row r="1187" spans="1:9" x14ac:dyDescent="0.25">
      <c r="A1187" s="1">
        <v>41570</v>
      </c>
      <c r="B1187" s="2">
        <v>174.80999800000001</v>
      </c>
      <c r="C1187" s="2">
        <v>174.88999899999999</v>
      </c>
      <c r="D1187" s="2">
        <v>173.96000699999999</v>
      </c>
      <c r="E1187" s="2">
        <v>174.570007</v>
      </c>
      <c r="F1187" s="2">
        <v>158.88095100000001</v>
      </c>
      <c r="G1187">
        <v>105484000</v>
      </c>
      <c r="H1187" s="2">
        <f t="shared" si="36"/>
        <v>174.69000249999999</v>
      </c>
      <c r="I1187">
        <f t="shared" si="37"/>
        <v>-2.6832695208204899E-3</v>
      </c>
    </row>
    <row r="1188" spans="1:9" x14ac:dyDescent="0.25">
      <c r="A1188" s="1">
        <v>41569</v>
      </c>
      <c r="B1188" s="2">
        <v>174.91000399999999</v>
      </c>
      <c r="C1188" s="2">
        <v>175.929993</v>
      </c>
      <c r="D1188" s="2">
        <v>174.429993</v>
      </c>
      <c r="E1188" s="2">
        <v>175.41000399999999</v>
      </c>
      <c r="F1188" s="2">
        <v>159.645477</v>
      </c>
      <c r="G1188">
        <v>126663000</v>
      </c>
      <c r="H1188" s="2">
        <f t="shared" si="36"/>
        <v>175.16000399999999</v>
      </c>
      <c r="I1188">
        <f t="shared" si="37"/>
        <v>4.2138943325929004E-3</v>
      </c>
    </row>
    <row r="1189" spans="1:9" x14ac:dyDescent="0.25">
      <c r="A1189" s="1">
        <v>41568</v>
      </c>
      <c r="B1189" s="2">
        <v>174.449997</v>
      </c>
      <c r="C1189" s="2">
        <v>174.75</v>
      </c>
      <c r="D1189" s="2">
        <v>174.009995</v>
      </c>
      <c r="E1189" s="2">
        <v>174.39999399999999</v>
      </c>
      <c r="F1189" s="2">
        <v>158.72622699999999</v>
      </c>
      <c r="G1189">
        <v>104104000</v>
      </c>
      <c r="H1189" s="2">
        <f t="shared" si="36"/>
        <v>174.42499549999999</v>
      </c>
      <c r="I1189">
        <f t="shared" si="37"/>
        <v>1.7228743718592638E-3</v>
      </c>
    </row>
    <row r="1190" spans="1:9" x14ac:dyDescent="0.25">
      <c r="A1190" s="1">
        <v>41565</v>
      </c>
      <c r="B1190" s="2">
        <v>173.86000100000001</v>
      </c>
      <c r="C1190" s="2">
        <v>174.509995</v>
      </c>
      <c r="D1190" s="2">
        <v>173.509995</v>
      </c>
      <c r="E1190" s="2">
        <v>174.38999899999999</v>
      </c>
      <c r="F1190" s="2">
        <v>158.71714800000001</v>
      </c>
      <c r="G1190">
        <v>138316000</v>
      </c>
      <c r="H1190" s="2">
        <f t="shared" si="36"/>
        <v>174.125</v>
      </c>
      <c r="I1190">
        <f t="shared" si="37"/>
        <v>1.0621329819453074E-2</v>
      </c>
    </row>
    <row r="1191" spans="1:9" x14ac:dyDescent="0.25">
      <c r="A1191" s="1">
        <v>41564</v>
      </c>
      <c r="B1191" s="2">
        <v>171.36999499999999</v>
      </c>
      <c r="C1191" s="2">
        <v>173.320007</v>
      </c>
      <c r="D1191" s="2">
        <v>171.33999600000001</v>
      </c>
      <c r="E1191" s="2">
        <v>173.220001</v>
      </c>
      <c r="F1191" s="2">
        <v>157.652252</v>
      </c>
      <c r="G1191">
        <v>129389000</v>
      </c>
      <c r="H1191" s="2">
        <f t="shared" si="36"/>
        <v>172.29499799999999</v>
      </c>
      <c r="I1191">
        <f t="shared" si="37"/>
        <v>5.2509931969778557E-3</v>
      </c>
    </row>
    <row r="1192" spans="1:9" x14ac:dyDescent="0.25">
      <c r="A1192" s="1">
        <v>41563</v>
      </c>
      <c r="B1192" s="2">
        <v>170.720001</v>
      </c>
      <c r="C1192" s="2">
        <v>172.16000399999999</v>
      </c>
      <c r="D1192" s="2">
        <v>170.63999899999999</v>
      </c>
      <c r="E1192" s="2">
        <v>172.070007</v>
      </c>
      <c r="F1192" s="2">
        <v>156.60565199999999</v>
      </c>
      <c r="G1192">
        <v>161676000</v>
      </c>
      <c r="H1192" s="2">
        <f t="shared" si="36"/>
        <v>171.395004</v>
      </c>
      <c r="I1192">
        <f t="shared" si="37"/>
        <v>7.5835985440427644E-3</v>
      </c>
    </row>
    <row r="1193" spans="1:9" x14ac:dyDescent="0.25">
      <c r="A1193" s="1">
        <v>41562</v>
      </c>
      <c r="B1193" s="2">
        <v>170.509995</v>
      </c>
      <c r="C1193" s="2">
        <v>171.14999399999999</v>
      </c>
      <c r="D1193" s="2">
        <v>169.470001</v>
      </c>
      <c r="E1193" s="2">
        <v>169.699997</v>
      </c>
      <c r="F1193" s="2">
        <v>154.44863900000001</v>
      </c>
      <c r="G1193">
        <v>155485000</v>
      </c>
      <c r="H1193" s="2">
        <f t="shared" si="36"/>
        <v>170.104996</v>
      </c>
      <c r="I1193">
        <f t="shared" si="37"/>
        <v>1.7634278527990633E-4</v>
      </c>
    </row>
    <row r="1194" spans="1:9" x14ac:dyDescent="0.25">
      <c r="A1194" s="1">
        <v>41561</v>
      </c>
      <c r="B1194" s="2">
        <v>169.21000699999999</v>
      </c>
      <c r="C1194" s="2">
        <v>171.08000200000001</v>
      </c>
      <c r="D1194" s="2">
        <v>169.08000200000001</v>
      </c>
      <c r="E1194" s="2">
        <v>170.94000199999999</v>
      </c>
      <c r="F1194" s="2">
        <v>155.57720900000001</v>
      </c>
      <c r="G1194">
        <v>112106000</v>
      </c>
      <c r="H1194" s="2">
        <f t="shared" si="36"/>
        <v>170.07500449999998</v>
      </c>
      <c r="I1194">
        <f t="shared" si="37"/>
        <v>2.8894359845783209E-3</v>
      </c>
    </row>
    <row r="1195" spans="1:9" x14ac:dyDescent="0.25">
      <c r="A1195" s="1">
        <v>41558</v>
      </c>
      <c r="B1195" s="2">
        <v>168.91000399999999</v>
      </c>
      <c r="C1195" s="2">
        <v>170.320007</v>
      </c>
      <c r="D1195" s="2">
        <v>168.770004</v>
      </c>
      <c r="E1195" s="2">
        <v>170.259995</v>
      </c>
      <c r="F1195" s="2">
        <v>154.958313</v>
      </c>
      <c r="G1195">
        <v>105040000</v>
      </c>
      <c r="H1195" s="2">
        <f t="shared" si="36"/>
        <v>169.58499949999998</v>
      </c>
      <c r="I1195">
        <f t="shared" si="37"/>
        <v>8.0544732583077289E-3</v>
      </c>
    </row>
    <row r="1196" spans="1:9" x14ac:dyDescent="0.25">
      <c r="A1196" s="1">
        <v>41557</v>
      </c>
      <c r="B1196" s="2">
        <v>167.28999300000001</v>
      </c>
      <c r="C1196" s="2">
        <v>169.259995</v>
      </c>
      <c r="D1196" s="2">
        <v>167.229996</v>
      </c>
      <c r="E1196" s="2">
        <v>169.16999799999999</v>
      </c>
      <c r="F1196" s="2">
        <v>153.96624800000001</v>
      </c>
      <c r="G1196">
        <v>195955000</v>
      </c>
      <c r="H1196" s="2">
        <f t="shared" si="36"/>
        <v>168.2299955</v>
      </c>
      <c r="I1196">
        <f t="shared" si="37"/>
        <v>1.5268502904597057E-2</v>
      </c>
    </row>
    <row r="1197" spans="1:9" x14ac:dyDescent="0.25">
      <c r="A1197" s="1">
        <v>41556</v>
      </c>
      <c r="B1197" s="2">
        <v>165.800003</v>
      </c>
      <c r="C1197" s="2">
        <v>166.199997</v>
      </c>
      <c r="D1197" s="2">
        <v>164.529999</v>
      </c>
      <c r="E1197" s="2">
        <v>165.60000600000001</v>
      </c>
      <c r="F1197" s="2">
        <v>150.71710200000001</v>
      </c>
      <c r="G1197">
        <v>168973000</v>
      </c>
      <c r="H1197" s="2">
        <f t="shared" si="36"/>
        <v>165.70000450000001</v>
      </c>
      <c r="I1197">
        <f t="shared" si="37"/>
        <v>-4.4459896793436256E-3</v>
      </c>
    </row>
    <row r="1198" spans="1:9" x14ac:dyDescent="0.25">
      <c r="A1198" s="1">
        <v>41555</v>
      </c>
      <c r="B1198" s="2">
        <v>167.39999399999999</v>
      </c>
      <c r="C1198" s="2">
        <v>167.61999499999999</v>
      </c>
      <c r="D1198" s="2">
        <v>165.36000100000001</v>
      </c>
      <c r="E1198" s="2">
        <v>165.479996</v>
      </c>
      <c r="F1198" s="2">
        <v>150.60789500000001</v>
      </c>
      <c r="G1198">
        <v>178015000</v>
      </c>
      <c r="H1198" s="2">
        <f t="shared" si="36"/>
        <v>166.43999500000001</v>
      </c>
      <c r="I1198">
        <f t="shared" si="37"/>
        <v>-5.8832344421355176E-3</v>
      </c>
    </row>
    <row r="1199" spans="1:9" x14ac:dyDescent="0.25">
      <c r="A1199" s="1">
        <v>41554</v>
      </c>
      <c r="B1199" s="2">
        <v>167.41999799999999</v>
      </c>
      <c r="C1199" s="2">
        <v>168.449997</v>
      </c>
      <c r="D1199" s="2">
        <v>167.25</v>
      </c>
      <c r="E1199" s="2">
        <v>167.429993</v>
      </c>
      <c r="F1199" s="2">
        <v>152.38261399999999</v>
      </c>
      <c r="G1199">
        <v>96295000</v>
      </c>
      <c r="H1199" s="2">
        <f t="shared" si="36"/>
        <v>167.42499549999999</v>
      </c>
      <c r="I1199">
        <f t="shared" si="37"/>
        <v>-5.3172766317647249E-3</v>
      </c>
    </row>
    <row r="1200" spans="1:9" x14ac:dyDescent="0.25">
      <c r="A1200" s="1">
        <v>41551</v>
      </c>
      <c r="B1200" s="2">
        <v>167.75</v>
      </c>
      <c r="C1200" s="2">
        <v>169.05999800000001</v>
      </c>
      <c r="D1200" s="2">
        <v>167.529999</v>
      </c>
      <c r="E1200" s="2">
        <v>168.88999899999999</v>
      </c>
      <c r="F1200" s="2">
        <v>153.71144100000001</v>
      </c>
      <c r="G1200">
        <v>96878000</v>
      </c>
      <c r="H1200" s="2">
        <f t="shared" si="36"/>
        <v>168.31999949999999</v>
      </c>
      <c r="I1200">
        <f t="shared" si="37"/>
        <v>6.8372226807959823E-4</v>
      </c>
    </row>
    <row r="1201" spans="1:9" x14ac:dyDescent="0.25">
      <c r="A1201" s="1">
        <v>41550</v>
      </c>
      <c r="B1201" s="2">
        <v>168.78999300000001</v>
      </c>
      <c r="C1201" s="2">
        <v>168.94000199999999</v>
      </c>
      <c r="D1201" s="2">
        <v>166.83999600000001</v>
      </c>
      <c r="E1201" s="2">
        <v>167.61999499999999</v>
      </c>
      <c r="F1201" s="2">
        <v>152.55557300000001</v>
      </c>
      <c r="G1201">
        <v>176698000</v>
      </c>
      <c r="H1201" s="2">
        <f t="shared" si="36"/>
        <v>168.204994</v>
      </c>
      <c r="I1201">
        <f t="shared" si="37"/>
        <v>-3.3182561648393712E-3</v>
      </c>
    </row>
    <row r="1202" spans="1:9" x14ac:dyDescent="0.25">
      <c r="A1202" s="1">
        <v>41549</v>
      </c>
      <c r="B1202" s="2">
        <v>168.35000600000001</v>
      </c>
      <c r="C1202" s="2">
        <v>169.33999600000001</v>
      </c>
      <c r="D1202" s="2">
        <v>167.83000200000001</v>
      </c>
      <c r="E1202" s="2">
        <v>169.179993</v>
      </c>
      <c r="F1202" s="2">
        <v>153.97537199999999</v>
      </c>
      <c r="G1202">
        <v>113350000</v>
      </c>
      <c r="H1202" s="2">
        <f t="shared" si="36"/>
        <v>168.76499949999999</v>
      </c>
      <c r="I1202">
        <f t="shared" si="37"/>
        <v>1.4816878256722869E-4</v>
      </c>
    </row>
    <row r="1203" spans="1:9" x14ac:dyDescent="0.25">
      <c r="A1203" s="1">
        <v>41548</v>
      </c>
      <c r="B1203" s="2">
        <v>168.13999899999999</v>
      </c>
      <c r="C1203" s="2">
        <v>169.5</v>
      </c>
      <c r="D1203" s="2">
        <v>167.970001</v>
      </c>
      <c r="E1203" s="2">
        <v>169.33999600000001</v>
      </c>
      <c r="F1203" s="2">
        <v>154.12097199999999</v>
      </c>
      <c r="G1203">
        <v>127160000</v>
      </c>
      <c r="H1203" s="2">
        <f t="shared" si="36"/>
        <v>168.73999750000002</v>
      </c>
      <c r="I1203">
        <f t="shared" si="37"/>
        <v>5.9316344850359453E-3</v>
      </c>
    </row>
    <row r="1204" spans="1:9" x14ac:dyDescent="0.25">
      <c r="A1204" s="1">
        <v>41547</v>
      </c>
      <c r="B1204" s="2">
        <v>167.479996</v>
      </c>
      <c r="C1204" s="2">
        <v>168.53999300000001</v>
      </c>
      <c r="D1204" s="2">
        <v>167.14999399999999</v>
      </c>
      <c r="E1204" s="2">
        <v>168.009995</v>
      </c>
      <c r="F1204" s="2">
        <v>152.91056800000001</v>
      </c>
      <c r="G1204">
        <v>143937000</v>
      </c>
      <c r="H1204" s="2">
        <f t="shared" si="36"/>
        <v>167.74499550000002</v>
      </c>
      <c r="I1204">
        <f t="shared" si="37"/>
        <v>-6.691366395262674E-3</v>
      </c>
    </row>
    <row r="1205" spans="1:9" x14ac:dyDescent="0.25">
      <c r="A1205" s="1">
        <v>41544</v>
      </c>
      <c r="B1205" s="2">
        <v>168.83999600000001</v>
      </c>
      <c r="C1205" s="2">
        <v>169.13999899999999</v>
      </c>
      <c r="D1205" s="2">
        <v>168.470001</v>
      </c>
      <c r="E1205" s="2">
        <v>168.91000399999999</v>
      </c>
      <c r="F1205" s="2">
        <v>153.72966</v>
      </c>
      <c r="G1205">
        <v>99141800</v>
      </c>
      <c r="H1205" s="2">
        <f t="shared" si="36"/>
        <v>168.875</v>
      </c>
      <c r="I1205">
        <f t="shared" si="37"/>
        <v>-3.7167309712084883E-3</v>
      </c>
    </row>
    <row r="1206" spans="1:9" x14ac:dyDescent="0.25">
      <c r="A1206" s="1">
        <v>41543</v>
      </c>
      <c r="B1206" s="2">
        <v>169.320007</v>
      </c>
      <c r="C1206" s="2">
        <v>170.16999799999999</v>
      </c>
      <c r="D1206" s="2">
        <v>169.050003</v>
      </c>
      <c r="E1206" s="2">
        <v>169.69000199999999</v>
      </c>
      <c r="F1206" s="2">
        <v>154.43954500000001</v>
      </c>
      <c r="G1206">
        <v>77146900</v>
      </c>
      <c r="H1206" s="2">
        <f t="shared" si="36"/>
        <v>169.50500449999998</v>
      </c>
      <c r="I1206">
        <f t="shared" si="37"/>
        <v>9.7442130564358233E-4</v>
      </c>
    </row>
    <row r="1207" spans="1:9" x14ac:dyDescent="0.25">
      <c r="A1207" s="1">
        <v>41542</v>
      </c>
      <c r="B1207" s="2">
        <v>169.63999899999999</v>
      </c>
      <c r="C1207" s="2">
        <v>169.979996</v>
      </c>
      <c r="D1207" s="2">
        <v>168.88999899999999</v>
      </c>
      <c r="E1207" s="2">
        <v>169.03999300000001</v>
      </c>
      <c r="F1207" s="2">
        <v>153.84794600000001</v>
      </c>
      <c r="G1207">
        <v>117306500</v>
      </c>
      <c r="H1207" s="2">
        <f t="shared" si="36"/>
        <v>169.33999599999999</v>
      </c>
      <c r="I1207">
        <f t="shared" si="37"/>
        <v>-2.2095896516722891E-3</v>
      </c>
    </row>
    <row r="1208" spans="1:9" x14ac:dyDescent="0.25">
      <c r="A1208" s="1">
        <v>41541</v>
      </c>
      <c r="B1208" s="2">
        <v>169.89999399999999</v>
      </c>
      <c r="C1208" s="2">
        <v>170.529999</v>
      </c>
      <c r="D1208" s="2">
        <v>169.21000699999999</v>
      </c>
      <c r="E1208" s="2">
        <v>169.529999</v>
      </c>
      <c r="F1208" s="2">
        <v>154.293915</v>
      </c>
      <c r="G1208">
        <v>106333100</v>
      </c>
      <c r="H1208" s="2">
        <f t="shared" si="36"/>
        <v>169.71499649999998</v>
      </c>
      <c r="I1208">
        <f t="shared" si="37"/>
        <v>-2.9081869626237308E-3</v>
      </c>
    </row>
    <row r="1209" spans="1:9" x14ac:dyDescent="0.25">
      <c r="A1209" s="1">
        <v>41540</v>
      </c>
      <c r="B1209" s="2">
        <v>170.490005</v>
      </c>
      <c r="C1209" s="2">
        <v>170.64999399999999</v>
      </c>
      <c r="D1209" s="2">
        <v>169.38999899999999</v>
      </c>
      <c r="E1209" s="2">
        <v>169.929993</v>
      </c>
      <c r="F1209" s="2">
        <v>154.657974</v>
      </c>
      <c r="G1209">
        <v>104616500</v>
      </c>
      <c r="H1209" s="2">
        <f t="shared" si="36"/>
        <v>170.20999899999998</v>
      </c>
      <c r="I1209">
        <f t="shared" si="37"/>
        <v>-7.6665354234089298E-3</v>
      </c>
    </row>
    <row r="1210" spans="1:9" x14ac:dyDescent="0.25">
      <c r="A1210" s="1">
        <v>41537</v>
      </c>
      <c r="B1210" s="2">
        <v>172.33000200000001</v>
      </c>
      <c r="C1210" s="2">
        <v>172.33000200000001</v>
      </c>
      <c r="D1210" s="2">
        <v>170.58000200000001</v>
      </c>
      <c r="E1210" s="2">
        <v>170.720001</v>
      </c>
      <c r="F1210" s="2">
        <v>155.37695299999999</v>
      </c>
      <c r="G1210">
        <v>132867100</v>
      </c>
      <c r="H1210" s="2">
        <f t="shared" si="36"/>
        <v>171.5250015</v>
      </c>
      <c r="I1210">
        <f t="shared" si="37"/>
        <v>-9.327700154001594E-3</v>
      </c>
    </row>
    <row r="1211" spans="1:9" x14ac:dyDescent="0.25">
      <c r="A1211" s="1">
        <v>41536</v>
      </c>
      <c r="B1211" s="2">
        <v>173.520004</v>
      </c>
      <c r="C1211" s="2">
        <v>173.60000600000001</v>
      </c>
      <c r="D1211" s="2">
        <v>172.58999600000001</v>
      </c>
      <c r="E1211" s="2">
        <v>172.759995</v>
      </c>
      <c r="F1211" s="2">
        <v>156.471024</v>
      </c>
      <c r="G1211">
        <v>146616900</v>
      </c>
      <c r="H1211" s="2">
        <f t="shared" si="36"/>
        <v>173.13999949999999</v>
      </c>
      <c r="I1211">
        <f t="shared" si="37"/>
        <v>6.4523659039257674E-3</v>
      </c>
    </row>
    <row r="1212" spans="1:9" x14ac:dyDescent="0.25">
      <c r="A1212" s="1">
        <v>41535</v>
      </c>
      <c r="B1212" s="2">
        <v>171.009995</v>
      </c>
      <c r="C1212" s="2">
        <v>173.520004</v>
      </c>
      <c r="D1212" s="2">
        <v>170.58000200000001</v>
      </c>
      <c r="E1212" s="2">
        <v>173.050003</v>
      </c>
      <c r="F1212" s="2">
        <v>156.73367300000001</v>
      </c>
      <c r="G1212">
        <v>203460600</v>
      </c>
      <c r="H1212" s="2">
        <f t="shared" si="36"/>
        <v>172.029999</v>
      </c>
      <c r="I1212">
        <f t="shared" si="37"/>
        <v>7.407794033586791E-3</v>
      </c>
    </row>
    <row r="1213" spans="1:9" x14ac:dyDescent="0.25">
      <c r="A1213" s="1">
        <v>41534</v>
      </c>
      <c r="B1213" s="2">
        <v>170.46000699999999</v>
      </c>
      <c r="C1213" s="2">
        <v>171.11000100000001</v>
      </c>
      <c r="D1213" s="2">
        <v>170.46000699999999</v>
      </c>
      <c r="E1213" s="2">
        <v>171.070007</v>
      </c>
      <c r="F1213" s="2">
        <v>154.94032300000001</v>
      </c>
      <c r="G1213">
        <v>82523300</v>
      </c>
      <c r="H1213" s="2">
        <f t="shared" si="36"/>
        <v>170.765007</v>
      </c>
      <c r="I1213">
        <f t="shared" si="37"/>
        <v>1.7574603815409816E-4</v>
      </c>
    </row>
    <row r="1214" spans="1:9" x14ac:dyDescent="0.25">
      <c r="A1214" s="1">
        <v>41533</v>
      </c>
      <c r="B1214" s="2">
        <v>171.16000399999999</v>
      </c>
      <c r="C1214" s="2">
        <v>171.240005</v>
      </c>
      <c r="D1214" s="2">
        <v>170.03999300000001</v>
      </c>
      <c r="E1214" s="2">
        <v>170.30999800000001</v>
      </c>
      <c r="F1214" s="2">
        <v>154.25198399999999</v>
      </c>
      <c r="G1214">
        <v>106299200</v>
      </c>
      <c r="H1214" s="2">
        <f t="shared" si="36"/>
        <v>170.73500100000001</v>
      </c>
      <c r="I1214">
        <f t="shared" si="37"/>
        <v>8.8932072851963372E-3</v>
      </c>
    </row>
    <row r="1215" spans="1:9" x14ac:dyDescent="0.25">
      <c r="A1215" s="1">
        <v>41530</v>
      </c>
      <c r="B1215" s="2">
        <v>169.13000500000001</v>
      </c>
      <c r="C1215" s="2">
        <v>169.46000699999999</v>
      </c>
      <c r="D1215" s="2">
        <v>168.740005</v>
      </c>
      <c r="E1215" s="2">
        <v>169.33000200000001</v>
      </c>
      <c r="F1215" s="2">
        <v>153.364395</v>
      </c>
      <c r="G1215">
        <v>72727800</v>
      </c>
      <c r="H1215" s="2">
        <f t="shared" si="36"/>
        <v>169.23000350000001</v>
      </c>
      <c r="I1215">
        <f t="shared" si="37"/>
        <v>5.0256881231493429E-4</v>
      </c>
    </row>
    <row r="1216" spans="1:9" x14ac:dyDescent="0.25">
      <c r="A1216" s="1">
        <v>41529</v>
      </c>
      <c r="B1216" s="2">
        <v>169.33999600000001</v>
      </c>
      <c r="C1216" s="2">
        <v>169.55999800000001</v>
      </c>
      <c r="D1216" s="2">
        <v>168.720001</v>
      </c>
      <c r="E1216" s="2">
        <v>168.949997</v>
      </c>
      <c r="F1216" s="2">
        <v>153.02020300000001</v>
      </c>
      <c r="G1216">
        <v>83209000</v>
      </c>
      <c r="H1216" s="2">
        <f t="shared" si="36"/>
        <v>169.14499649999999</v>
      </c>
      <c r="I1216">
        <f t="shared" si="37"/>
        <v>7.3955746413709102E-4</v>
      </c>
    </row>
    <row r="1217" spans="1:9" x14ac:dyDescent="0.25">
      <c r="A1217" s="1">
        <v>41528</v>
      </c>
      <c r="B1217" s="2">
        <v>168.63999899999999</v>
      </c>
      <c r="C1217" s="2">
        <v>169.39999399999999</v>
      </c>
      <c r="D1217" s="2">
        <v>168.35000600000001</v>
      </c>
      <c r="E1217" s="2">
        <v>169.39999399999999</v>
      </c>
      <c r="F1217" s="2">
        <v>153.42778000000001</v>
      </c>
      <c r="G1217">
        <v>94545900</v>
      </c>
      <c r="H1217" s="2">
        <f t="shared" si="36"/>
        <v>169.01999649999999</v>
      </c>
      <c r="I1217">
        <f t="shared" si="37"/>
        <v>1.5703209072972673E-3</v>
      </c>
    </row>
    <row r="1218" spans="1:9" x14ac:dyDescent="0.25">
      <c r="A1218" s="1">
        <v>41527</v>
      </c>
      <c r="B1218" s="2">
        <v>168.63999899999999</v>
      </c>
      <c r="C1218" s="2">
        <v>168.89999399999999</v>
      </c>
      <c r="D1218" s="2">
        <v>168.259995</v>
      </c>
      <c r="E1218" s="2">
        <v>168.86999499999999</v>
      </c>
      <c r="F1218" s="2">
        <v>152.94776899999999</v>
      </c>
      <c r="G1218">
        <v>105847200</v>
      </c>
      <c r="H1218" s="2">
        <f t="shared" ref="H1218:H1261" si="38">AVERAGE(B1218,E1218)</f>
        <v>168.754997</v>
      </c>
      <c r="I1218">
        <f t="shared" si="37"/>
        <v>1.0266977907884381E-2</v>
      </c>
    </row>
    <row r="1219" spans="1:9" x14ac:dyDescent="0.25">
      <c r="A1219" s="1">
        <v>41526</v>
      </c>
      <c r="B1219" s="2">
        <v>166.449997</v>
      </c>
      <c r="C1219" s="2">
        <v>167.729996</v>
      </c>
      <c r="D1219" s="2">
        <v>166.449997</v>
      </c>
      <c r="E1219" s="2">
        <v>167.63000500000001</v>
      </c>
      <c r="F1219" s="2">
        <v>151.82466099999999</v>
      </c>
      <c r="G1219">
        <v>87559300</v>
      </c>
      <c r="H1219" s="2">
        <f t="shared" si="38"/>
        <v>167.04000100000002</v>
      </c>
      <c r="I1219">
        <f t="shared" ref="I1219:I1261" si="39">(H1219-H1220)/H1220</f>
        <v>4.6008541729373065E-3</v>
      </c>
    </row>
    <row r="1220" spans="1:9" x14ac:dyDescent="0.25">
      <c r="A1220" s="1">
        <v>41523</v>
      </c>
      <c r="B1220" s="2">
        <v>166.509995</v>
      </c>
      <c r="C1220" s="2">
        <v>166.979996</v>
      </c>
      <c r="D1220" s="2">
        <v>164.479996</v>
      </c>
      <c r="E1220" s="2">
        <v>166.03999300000001</v>
      </c>
      <c r="F1220" s="2">
        <v>150.38458299999999</v>
      </c>
      <c r="G1220">
        <v>159756500</v>
      </c>
      <c r="H1220" s="2">
        <f t="shared" si="38"/>
        <v>166.27499399999999</v>
      </c>
      <c r="I1220">
        <f t="shared" si="39"/>
        <v>2.2301165456388998E-3</v>
      </c>
    </row>
    <row r="1221" spans="1:9" x14ac:dyDescent="0.25">
      <c r="A1221" s="1">
        <v>41522</v>
      </c>
      <c r="B1221" s="2">
        <v>165.85000600000001</v>
      </c>
      <c r="C1221" s="2">
        <v>166.39999399999999</v>
      </c>
      <c r="D1221" s="2">
        <v>165.729996</v>
      </c>
      <c r="E1221" s="2">
        <v>165.96000699999999</v>
      </c>
      <c r="F1221" s="2">
        <v>150.31214900000001</v>
      </c>
      <c r="G1221">
        <v>63090500</v>
      </c>
      <c r="H1221" s="2">
        <f t="shared" si="38"/>
        <v>165.90500650000001</v>
      </c>
      <c r="I1221">
        <f t="shared" si="39"/>
        <v>4.936761870971567E-3</v>
      </c>
    </row>
    <row r="1222" spans="1:9" x14ac:dyDescent="0.25">
      <c r="A1222" s="1">
        <v>41521</v>
      </c>
      <c r="B1222" s="2">
        <v>164.429993</v>
      </c>
      <c r="C1222" s="2">
        <v>166.029999</v>
      </c>
      <c r="D1222" s="2">
        <v>164.13000500000001</v>
      </c>
      <c r="E1222" s="2">
        <v>165.75</v>
      </c>
      <c r="F1222" s="2">
        <v>150.12193300000001</v>
      </c>
      <c r="G1222">
        <v>97389400</v>
      </c>
      <c r="H1222" s="2">
        <f t="shared" si="38"/>
        <v>165.08999649999998</v>
      </c>
      <c r="I1222">
        <f t="shared" si="39"/>
        <v>1.6989199942192537E-3</v>
      </c>
    </row>
    <row r="1223" spans="1:9" x14ac:dyDescent="0.25">
      <c r="A1223" s="1">
        <v>41520</v>
      </c>
      <c r="B1223" s="2">
        <v>165.229996</v>
      </c>
      <c r="C1223" s="2">
        <v>165.58000200000001</v>
      </c>
      <c r="D1223" s="2">
        <v>163.699997</v>
      </c>
      <c r="E1223" s="2">
        <v>164.38999899999999</v>
      </c>
      <c r="F1223" s="2">
        <v>148.89013700000001</v>
      </c>
      <c r="G1223">
        <v>142375100</v>
      </c>
      <c r="H1223" s="2">
        <f t="shared" si="38"/>
        <v>164.80999750000001</v>
      </c>
      <c r="I1223">
        <f t="shared" si="39"/>
        <v>4.4490676771689591E-3</v>
      </c>
    </row>
    <row r="1224" spans="1:9" x14ac:dyDescent="0.25">
      <c r="A1224" s="1">
        <v>41516</v>
      </c>
      <c r="B1224" s="2">
        <v>164.509995</v>
      </c>
      <c r="C1224" s="2">
        <v>164.529999</v>
      </c>
      <c r="D1224" s="2">
        <v>163.16999799999999</v>
      </c>
      <c r="E1224" s="2">
        <v>163.64999399999999</v>
      </c>
      <c r="F1224" s="2">
        <v>148.21992499999999</v>
      </c>
      <c r="G1224">
        <v>134928900</v>
      </c>
      <c r="H1224" s="2">
        <f t="shared" si="38"/>
        <v>164.0799945</v>
      </c>
      <c r="I1224">
        <f t="shared" si="39"/>
        <v>1.3425729240125663E-3</v>
      </c>
    </row>
    <row r="1225" spans="1:9" x14ac:dyDescent="0.25">
      <c r="A1225" s="1">
        <v>41515</v>
      </c>
      <c r="B1225" s="2">
        <v>163.550003</v>
      </c>
      <c r="C1225" s="2">
        <v>165.03999300000001</v>
      </c>
      <c r="D1225" s="2">
        <v>163.39999399999999</v>
      </c>
      <c r="E1225" s="2">
        <v>164.16999799999999</v>
      </c>
      <c r="F1225" s="2">
        <v>148.69090299999999</v>
      </c>
      <c r="G1225">
        <v>119200500</v>
      </c>
      <c r="H1225" s="2">
        <f t="shared" si="38"/>
        <v>163.86000050000001</v>
      </c>
      <c r="I1225">
        <f t="shared" si="39"/>
        <v>1.6810893470707968E-3</v>
      </c>
    </row>
    <row r="1226" spans="1:9" x14ac:dyDescent="0.25">
      <c r="A1226" s="1">
        <v>41514</v>
      </c>
      <c r="B1226" s="2">
        <v>163.259995</v>
      </c>
      <c r="C1226" s="2">
        <v>164.490005</v>
      </c>
      <c r="D1226" s="2">
        <v>163.050003</v>
      </c>
      <c r="E1226" s="2">
        <v>163.91000399999999</v>
      </c>
      <c r="F1226" s="2">
        <v>148.45542900000001</v>
      </c>
      <c r="G1226">
        <v>108113000</v>
      </c>
      <c r="H1226" s="2">
        <f t="shared" si="38"/>
        <v>163.58499949999998</v>
      </c>
      <c r="I1226">
        <f t="shared" si="39"/>
        <v>-1.5868778273351394E-3</v>
      </c>
    </row>
    <row r="1227" spans="1:9" x14ac:dyDescent="0.25">
      <c r="A1227" s="1">
        <v>41513</v>
      </c>
      <c r="B1227" s="2">
        <v>164.36000100000001</v>
      </c>
      <c r="C1227" s="2">
        <v>166</v>
      </c>
      <c r="D1227" s="2">
        <v>163.21000699999999</v>
      </c>
      <c r="E1227" s="2">
        <v>163.33000200000001</v>
      </c>
      <c r="F1227" s="2">
        <v>147.930115</v>
      </c>
      <c r="G1227">
        <v>158619400</v>
      </c>
      <c r="H1227" s="2">
        <f t="shared" si="38"/>
        <v>163.84500150000002</v>
      </c>
      <c r="I1227">
        <f t="shared" si="39"/>
        <v>-1.5324949990307956E-2</v>
      </c>
    </row>
    <row r="1228" spans="1:9" x14ac:dyDescent="0.25">
      <c r="A1228" s="1">
        <v>41512</v>
      </c>
      <c r="B1228" s="2">
        <v>166.78999300000001</v>
      </c>
      <c r="C1228" s="2">
        <v>167.300003</v>
      </c>
      <c r="D1228" s="2">
        <v>165.88999899999999</v>
      </c>
      <c r="E1228" s="2">
        <v>166</v>
      </c>
      <c r="F1228" s="2">
        <v>150.34835799999999</v>
      </c>
      <c r="G1228">
        <v>89702100</v>
      </c>
      <c r="H1228" s="2">
        <f t="shared" si="38"/>
        <v>166.39499649999999</v>
      </c>
      <c r="I1228">
        <f t="shared" si="39"/>
        <v>-1.1405738880485357E-3</v>
      </c>
    </row>
    <row r="1229" spans="1:9" x14ac:dyDescent="0.25">
      <c r="A1229" s="1">
        <v>41509</v>
      </c>
      <c r="B1229" s="2">
        <v>166.550003</v>
      </c>
      <c r="C1229" s="2">
        <v>166.83000200000001</v>
      </c>
      <c r="D1229" s="2">
        <v>165.770004</v>
      </c>
      <c r="E1229" s="2">
        <v>166.61999499999999</v>
      </c>
      <c r="F1229" s="2">
        <v>150.909943</v>
      </c>
      <c r="G1229">
        <v>90888900</v>
      </c>
      <c r="H1229" s="2">
        <f t="shared" si="38"/>
        <v>166.58499899999998</v>
      </c>
      <c r="I1229">
        <f t="shared" si="39"/>
        <v>6.6775624045820152E-3</v>
      </c>
    </row>
    <row r="1230" spans="1:9" x14ac:dyDescent="0.25">
      <c r="A1230" s="1">
        <v>41508</v>
      </c>
      <c r="B1230" s="2">
        <v>164.89999399999999</v>
      </c>
      <c r="C1230" s="2">
        <v>166.300003</v>
      </c>
      <c r="D1230" s="2">
        <v>164.88999899999999</v>
      </c>
      <c r="E1230" s="2">
        <v>166.05999800000001</v>
      </c>
      <c r="F1230" s="2">
        <v>150.40271000000001</v>
      </c>
      <c r="G1230">
        <v>101471400</v>
      </c>
      <c r="H1230" s="2">
        <f t="shared" si="38"/>
        <v>165.479996</v>
      </c>
      <c r="I1230">
        <f t="shared" si="39"/>
        <v>3.8825498276446281E-3</v>
      </c>
    </row>
    <row r="1231" spans="1:9" x14ac:dyDescent="0.25">
      <c r="A1231" s="1">
        <v>41507</v>
      </c>
      <c r="B1231" s="2">
        <v>165.11999499999999</v>
      </c>
      <c r="C1231" s="2">
        <v>166.029999</v>
      </c>
      <c r="D1231" s="2">
        <v>164.19000199999999</v>
      </c>
      <c r="E1231" s="2">
        <v>164.55999800000001</v>
      </c>
      <c r="F1231" s="2">
        <v>149.04415900000001</v>
      </c>
      <c r="G1231">
        <v>159530500</v>
      </c>
      <c r="H1231" s="2">
        <f t="shared" si="38"/>
        <v>164.83999649999998</v>
      </c>
      <c r="I1231">
        <f t="shared" si="39"/>
        <v>-2.8431492777684225E-3</v>
      </c>
    </row>
    <row r="1232" spans="1:9" x14ac:dyDescent="0.25">
      <c r="A1232" s="1">
        <v>41506</v>
      </c>
      <c r="B1232" s="2">
        <v>165.03999300000001</v>
      </c>
      <c r="C1232" s="2">
        <v>166.199997</v>
      </c>
      <c r="D1232" s="2">
        <v>164.86000100000001</v>
      </c>
      <c r="E1232" s="2">
        <v>165.58000200000001</v>
      </c>
      <c r="F1232" s="2">
        <v>149.96795700000001</v>
      </c>
      <c r="G1232">
        <v>89294400</v>
      </c>
      <c r="H1232" s="2">
        <f t="shared" si="38"/>
        <v>165.30999750000001</v>
      </c>
      <c r="I1232">
        <f t="shared" si="39"/>
        <v>6.3554976572563579E-4</v>
      </c>
    </row>
    <row r="1233" spans="1:9" x14ac:dyDescent="0.25">
      <c r="A1233" s="1">
        <v>41505</v>
      </c>
      <c r="B1233" s="2">
        <v>165.63999899999999</v>
      </c>
      <c r="C1233" s="2">
        <v>166.21000699999999</v>
      </c>
      <c r="D1233" s="2">
        <v>164.759995</v>
      </c>
      <c r="E1233" s="2">
        <v>164.770004</v>
      </c>
      <c r="F1233" s="2">
        <v>149.23434399999999</v>
      </c>
      <c r="G1233">
        <v>96437600</v>
      </c>
      <c r="H1233" s="2">
        <f t="shared" si="38"/>
        <v>165.20500149999998</v>
      </c>
      <c r="I1233">
        <f t="shared" si="39"/>
        <v>-4.4592997679954978E-3</v>
      </c>
    </row>
    <row r="1234" spans="1:9" x14ac:dyDescent="0.25">
      <c r="A1234" s="1">
        <v>41502</v>
      </c>
      <c r="B1234" s="2">
        <v>166.05999800000001</v>
      </c>
      <c r="C1234" s="2">
        <v>166.63000500000001</v>
      </c>
      <c r="D1234" s="2">
        <v>165.5</v>
      </c>
      <c r="E1234" s="2">
        <v>165.83000200000001</v>
      </c>
      <c r="F1234" s="2">
        <v>150.194412</v>
      </c>
      <c r="G1234">
        <v>130868200</v>
      </c>
      <c r="H1234" s="2">
        <f t="shared" si="38"/>
        <v>165.94499999999999</v>
      </c>
      <c r="I1234">
        <f t="shared" si="39"/>
        <v>-5.6922284932740793E-3</v>
      </c>
    </row>
    <row r="1235" spans="1:9" x14ac:dyDescent="0.25">
      <c r="A1235" s="1">
        <v>41501</v>
      </c>
      <c r="B1235" s="2">
        <v>167.41000399999999</v>
      </c>
      <c r="C1235" s="2">
        <v>167.429993</v>
      </c>
      <c r="D1235" s="2">
        <v>166.08999600000001</v>
      </c>
      <c r="E1235" s="2">
        <v>166.38000500000001</v>
      </c>
      <c r="F1235" s="2">
        <v>150.69252</v>
      </c>
      <c r="G1235">
        <v>152931800</v>
      </c>
      <c r="H1235" s="2">
        <f t="shared" si="38"/>
        <v>166.8950045</v>
      </c>
      <c r="I1235">
        <f t="shared" si="39"/>
        <v>-1.3243843518563871E-2</v>
      </c>
    </row>
    <row r="1236" spans="1:9" x14ac:dyDescent="0.25">
      <c r="A1236" s="1">
        <v>41500</v>
      </c>
      <c r="B1236" s="2">
        <v>169.529999</v>
      </c>
      <c r="C1236" s="2">
        <v>169.800003</v>
      </c>
      <c r="D1236" s="2">
        <v>168.699997</v>
      </c>
      <c r="E1236" s="2">
        <v>168.740005</v>
      </c>
      <c r="F1236" s="2">
        <v>152.83003199999999</v>
      </c>
      <c r="G1236">
        <v>79829200</v>
      </c>
      <c r="H1236" s="2">
        <f t="shared" si="38"/>
        <v>169.13500199999999</v>
      </c>
      <c r="I1236">
        <f t="shared" si="39"/>
        <v>-2.2122617808350204E-3</v>
      </c>
    </row>
    <row r="1237" spans="1:9" x14ac:dyDescent="0.25">
      <c r="A1237" s="1">
        <v>41499</v>
      </c>
      <c r="B1237" s="2">
        <v>169.41000399999999</v>
      </c>
      <c r="C1237" s="2">
        <v>169.89999399999999</v>
      </c>
      <c r="D1237" s="2">
        <v>168.41000399999999</v>
      </c>
      <c r="E1237" s="2">
        <v>169.61000100000001</v>
      </c>
      <c r="F1237" s="2">
        <v>153.61799600000001</v>
      </c>
      <c r="G1237">
        <v>80806000</v>
      </c>
      <c r="H1237" s="2">
        <f t="shared" si="38"/>
        <v>169.51000249999998</v>
      </c>
      <c r="I1237">
        <f t="shared" si="39"/>
        <v>4.2953964085575376E-3</v>
      </c>
    </row>
    <row r="1238" spans="1:9" x14ac:dyDescent="0.25">
      <c r="A1238" s="1">
        <v>41498</v>
      </c>
      <c r="B1238" s="2">
        <v>168.46000699999999</v>
      </c>
      <c r="C1238" s="2">
        <v>169.30999800000001</v>
      </c>
      <c r="D1238" s="2">
        <v>168.38000500000001</v>
      </c>
      <c r="E1238" s="2">
        <v>169.11000100000001</v>
      </c>
      <c r="F1238" s="2">
        <v>153.165131</v>
      </c>
      <c r="G1238">
        <v>68593300</v>
      </c>
      <c r="H1238" s="2">
        <f t="shared" si="38"/>
        <v>168.78500400000001</v>
      </c>
      <c r="I1238">
        <f t="shared" si="39"/>
        <v>-3.895045590014331E-3</v>
      </c>
    </row>
    <row r="1239" spans="1:9" x14ac:dyDescent="0.25">
      <c r="A1239" s="1">
        <v>41495</v>
      </c>
      <c r="B1239" s="2">
        <v>169.58000200000001</v>
      </c>
      <c r="C1239" s="2">
        <v>170.10000600000001</v>
      </c>
      <c r="D1239" s="2">
        <v>168.720001</v>
      </c>
      <c r="E1239" s="2">
        <v>169.30999800000001</v>
      </c>
      <c r="F1239" s="2">
        <v>153.346283</v>
      </c>
      <c r="G1239">
        <v>91757700</v>
      </c>
      <c r="H1239" s="2">
        <f t="shared" si="38"/>
        <v>169.44499999999999</v>
      </c>
      <c r="I1239">
        <f t="shared" si="39"/>
        <v>-2.619338991757396E-3</v>
      </c>
    </row>
    <row r="1240" spans="1:9" x14ac:dyDescent="0.25">
      <c r="A1240" s="1">
        <v>41494</v>
      </c>
      <c r="B1240" s="2">
        <v>169.979996</v>
      </c>
      <c r="C1240" s="2">
        <v>170.179993</v>
      </c>
      <c r="D1240" s="2">
        <v>168.929993</v>
      </c>
      <c r="E1240" s="2">
        <v>169.800003</v>
      </c>
      <c r="F1240" s="2">
        <v>153.790131</v>
      </c>
      <c r="G1240">
        <v>102181300</v>
      </c>
      <c r="H1240" s="2">
        <f t="shared" si="38"/>
        <v>169.88999949999999</v>
      </c>
      <c r="I1240">
        <f t="shared" si="39"/>
        <v>4.1670479677134433E-3</v>
      </c>
    </row>
    <row r="1241" spans="1:9" x14ac:dyDescent="0.25">
      <c r="A1241" s="1">
        <v>41493</v>
      </c>
      <c r="B1241" s="2">
        <v>169.19000199999999</v>
      </c>
      <c r="C1241" s="2">
        <v>169.429993</v>
      </c>
      <c r="D1241" s="2">
        <v>168.550003</v>
      </c>
      <c r="E1241" s="2">
        <v>169.179993</v>
      </c>
      <c r="F1241" s="2">
        <v>153.228531</v>
      </c>
      <c r="G1241">
        <v>84854700</v>
      </c>
      <c r="H1241" s="2">
        <f t="shared" si="38"/>
        <v>169.18499750000001</v>
      </c>
      <c r="I1241">
        <f t="shared" si="39"/>
        <v>-5.0867275677169057E-3</v>
      </c>
    </row>
    <row r="1242" spans="1:9" x14ac:dyDescent="0.25">
      <c r="A1242" s="1">
        <v>41492</v>
      </c>
      <c r="B1242" s="2">
        <v>170.36999499999999</v>
      </c>
      <c r="C1242" s="2">
        <v>170.740005</v>
      </c>
      <c r="D1242" s="2">
        <v>169.35000600000001</v>
      </c>
      <c r="E1242" s="2">
        <v>169.729996</v>
      </c>
      <c r="F1242" s="2">
        <v>153.72666899999999</v>
      </c>
      <c r="G1242">
        <v>87495000</v>
      </c>
      <c r="H1242" s="2">
        <f t="shared" si="38"/>
        <v>170.04999549999999</v>
      </c>
      <c r="I1242">
        <f t="shared" si="39"/>
        <v>-3.4284085512536963E-3</v>
      </c>
    </row>
    <row r="1243" spans="1:9" x14ac:dyDescent="0.25">
      <c r="A1243" s="1">
        <v>41491</v>
      </c>
      <c r="B1243" s="2">
        <v>170.570007</v>
      </c>
      <c r="C1243" s="2">
        <v>170.96000699999999</v>
      </c>
      <c r="D1243" s="2">
        <v>170.35000600000001</v>
      </c>
      <c r="E1243" s="2">
        <v>170.699997</v>
      </c>
      <c r="F1243" s="2">
        <v>154.605209</v>
      </c>
      <c r="G1243">
        <v>54072700</v>
      </c>
      <c r="H1243" s="2">
        <f t="shared" si="38"/>
        <v>170.63500199999999</v>
      </c>
      <c r="I1243">
        <f t="shared" si="39"/>
        <v>1.1724643339955207E-4</v>
      </c>
    </row>
    <row r="1244" spans="1:9" x14ac:dyDescent="0.25">
      <c r="A1244" s="1">
        <v>41488</v>
      </c>
      <c r="B1244" s="2">
        <v>170.279999</v>
      </c>
      <c r="C1244" s="2">
        <v>170.970001</v>
      </c>
      <c r="D1244" s="2">
        <v>170.050003</v>
      </c>
      <c r="E1244" s="2">
        <v>170.949997</v>
      </c>
      <c r="F1244" s="2">
        <v>154.83165</v>
      </c>
      <c r="G1244">
        <v>91116700</v>
      </c>
      <c r="H1244" s="2">
        <f t="shared" si="38"/>
        <v>170.61499800000001</v>
      </c>
      <c r="I1244">
        <f t="shared" si="39"/>
        <v>1.7025891227851805E-3</v>
      </c>
    </row>
    <row r="1245" spans="1:9" x14ac:dyDescent="0.25">
      <c r="A1245" s="1">
        <v>41487</v>
      </c>
      <c r="B1245" s="2">
        <v>169.990005</v>
      </c>
      <c r="C1245" s="2">
        <v>170.80999800000001</v>
      </c>
      <c r="D1245" s="2">
        <v>169.89999399999999</v>
      </c>
      <c r="E1245" s="2">
        <v>170.66000399999999</v>
      </c>
      <c r="F1245" s="2">
        <v>154.56899999999999</v>
      </c>
      <c r="G1245">
        <v>110438400</v>
      </c>
      <c r="H1245" s="2">
        <f t="shared" si="38"/>
        <v>170.32500449999998</v>
      </c>
      <c r="I1245">
        <f t="shared" si="39"/>
        <v>8.88493978982835E-3</v>
      </c>
    </row>
    <row r="1246" spans="1:9" x14ac:dyDescent="0.25">
      <c r="A1246" s="1">
        <v>41486</v>
      </c>
      <c r="B1246" s="2">
        <v>168.94000199999999</v>
      </c>
      <c r="C1246" s="2">
        <v>169.85000600000001</v>
      </c>
      <c r="D1246" s="2">
        <v>168.490005</v>
      </c>
      <c r="E1246" s="2">
        <v>168.71000699999999</v>
      </c>
      <c r="F1246" s="2">
        <v>152.80285599999999</v>
      </c>
      <c r="G1246">
        <v>142388700</v>
      </c>
      <c r="H1246" s="2">
        <f t="shared" si="38"/>
        <v>168.82500449999998</v>
      </c>
      <c r="I1246">
        <f t="shared" si="39"/>
        <v>-1.1843110475060785E-4</v>
      </c>
    </row>
    <row r="1247" spans="1:9" x14ac:dyDescent="0.25">
      <c r="A1247" s="1">
        <v>41485</v>
      </c>
      <c r="B1247" s="2">
        <v>169.10000600000001</v>
      </c>
      <c r="C1247" s="2">
        <v>169.279999</v>
      </c>
      <c r="D1247" s="2">
        <v>168.19000199999999</v>
      </c>
      <c r="E1247" s="2">
        <v>168.58999600000001</v>
      </c>
      <c r="F1247" s="2">
        <v>152.69416799999999</v>
      </c>
      <c r="G1247">
        <v>85209600</v>
      </c>
      <c r="H1247" s="2">
        <f t="shared" si="38"/>
        <v>168.84500100000002</v>
      </c>
      <c r="I1247">
        <f t="shared" si="39"/>
        <v>1.2453316740258201E-3</v>
      </c>
    </row>
    <row r="1248" spans="1:9" x14ac:dyDescent="0.25">
      <c r="A1248" s="1">
        <v>41484</v>
      </c>
      <c r="B1248" s="2">
        <v>168.679993</v>
      </c>
      <c r="C1248" s="2">
        <v>169.05999800000001</v>
      </c>
      <c r="D1248" s="2">
        <v>168.11000100000001</v>
      </c>
      <c r="E1248" s="2">
        <v>168.58999600000001</v>
      </c>
      <c r="F1248" s="2">
        <v>152.69416799999999</v>
      </c>
      <c r="G1248">
        <v>79695000</v>
      </c>
      <c r="H1248" s="2">
        <f t="shared" si="38"/>
        <v>168.6349945</v>
      </c>
      <c r="I1248">
        <f t="shared" si="39"/>
        <v>-1.7790590710643723E-4</v>
      </c>
    </row>
    <row r="1249" spans="1:9" x14ac:dyDescent="0.25">
      <c r="A1249" s="1">
        <v>41481</v>
      </c>
      <c r="B1249" s="2">
        <v>168.220001</v>
      </c>
      <c r="C1249" s="2">
        <v>169.16000399999999</v>
      </c>
      <c r="D1249" s="2">
        <v>167.520004</v>
      </c>
      <c r="E1249" s="2">
        <v>169.11000100000001</v>
      </c>
      <c r="F1249" s="2">
        <v>153.165131</v>
      </c>
      <c r="G1249">
        <v>107814600</v>
      </c>
      <c r="H1249" s="2">
        <f t="shared" si="38"/>
        <v>168.66500100000002</v>
      </c>
      <c r="I1249">
        <f t="shared" si="39"/>
        <v>5.3391073173218999E-4</v>
      </c>
    </row>
    <row r="1250" spans="1:9" x14ac:dyDescent="0.25">
      <c r="A1250" s="1">
        <v>41480</v>
      </c>
      <c r="B1250" s="2">
        <v>168.220001</v>
      </c>
      <c r="C1250" s="2">
        <v>169.08000200000001</v>
      </c>
      <c r="D1250" s="2">
        <v>167.94000199999999</v>
      </c>
      <c r="E1250" s="2">
        <v>168.929993</v>
      </c>
      <c r="F1250" s="2">
        <v>153.00212099999999</v>
      </c>
      <c r="G1250">
        <v>111088600</v>
      </c>
      <c r="H1250" s="2">
        <f t="shared" si="38"/>
        <v>168.574997</v>
      </c>
      <c r="I1250">
        <f t="shared" si="39"/>
        <v>-3.4288167960937243E-3</v>
      </c>
    </row>
    <row r="1251" spans="1:9" x14ac:dyDescent="0.25">
      <c r="A1251" s="1">
        <v>41479</v>
      </c>
      <c r="B1251" s="2">
        <v>169.78999300000001</v>
      </c>
      <c r="C1251" s="2">
        <v>169.86000100000001</v>
      </c>
      <c r="D1251" s="2">
        <v>168.179993</v>
      </c>
      <c r="E1251" s="2">
        <v>168.520004</v>
      </c>
      <c r="F1251" s="2">
        <v>152.63073700000001</v>
      </c>
      <c r="G1251">
        <v>112914000</v>
      </c>
      <c r="H1251" s="2">
        <f t="shared" si="38"/>
        <v>169.1549985</v>
      </c>
      <c r="I1251">
        <f t="shared" si="39"/>
        <v>-1.8587508003849685E-3</v>
      </c>
    </row>
    <row r="1252" spans="1:9" x14ac:dyDescent="0.25">
      <c r="A1252" s="1">
        <v>41478</v>
      </c>
      <c r="B1252" s="2">
        <v>169.800003</v>
      </c>
      <c r="C1252" s="2">
        <v>169.83000200000001</v>
      </c>
      <c r="D1252" s="2">
        <v>169.050003</v>
      </c>
      <c r="E1252" s="2">
        <v>169.13999899999999</v>
      </c>
      <c r="F1252" s="2">
        <v>153.19227599999999</v>
      </c>
      <c r="G1252">
        <v>80829700</v>
      </c>
      <c r="H1252" s="2">
        <f t="shared" si="38"/>
        <v>169.470001</v>
      </c>
      <c r="I1252">
        <f t="shared" si="39"/>
        <v>8.8513173544545513E-5</v>
      </c>
    </row>
    <row r="1253" spans="1:9" x14ac:dyDescent="0.25">
      <c r="A1253" s="1">
        <v>41477</v>
      </c>
      <c r="B1253" s="2">
        <v>169.41000399999999</v>
      </c>
      <c r="C1253" s="2">
        <v>169.740005</v>
      </c>
      <c r="D1253" s="2">
        <v>169.009995</v>
      </c>
      <c r="E1253" s="2">
        <v>169.5</v>
      </c>
      <c r="F1253" s="2">
        <v>153.51834099999999</v>
      </c>
      <c r="G1253">
        <v>79428600</v>
      </c>
      <c r="H1253" s="2">
        <f t="shared" si="38"/>
        <v>169.45500199999998</v>
      </c>
      <c r="I1253">
        <f t="shared" si="39"/>
        <v>3.6127868541395709E-3</v>
      </c>
    </row>
    <row r="1254" spans="1:9" x14ac:dyDescent="0.25">
      <c r="A1254" s="1">
        <v>41474</v>
      </c>
      <c r="B1254" s="2">
        <v>168.520004</v>
      </c>
      <c r="C1254" s="2">
        <v>169.229996</v>
      </c>
      <c r="D1254" s="2">
        <v>168.30999800000001</v>
      </c>
      <c r="E1254" s="2">
        <v>169.16999799999999</v>
      </c>
      <c r="F1254" s="2">
        <v>153.21945199999999</v>
      </c>
      <c r="G1254">
        <v>103831700</v>
      </c>
      <c r="H1254" s="2">
        <f t="shared" si="38"/>
        <v>168.845001</v>
      </c>
      <c r="I1254">
        <f t="shared" si="39"/>
        <v>1.5125719514444177E-3</v>
      </c>
    </row>
    <row r="1255" spans="1:9" x14ac:dyDescent="0.25">
      <c r="A1255" s="1">
        <v>41473</v>
      </c>
      <c r="B1255" s="2">
        <v>168.30999800000001</v>
      </c>
      <c r="C1255" s="2">
        <v>169.270004</v>
      </c>
      <c r="D1255" s="2">
        <v>168.199997</v>
      </c>
      <c r="E1255" s="2">
        <v>168.86999499999999</v>
      </c>
      <c r="F1255" s="2">
        <v>152.94776899999999</v>
      </c>
      <c r="G1255">
        <v>103620100</v>
      </c>
      <c r="H1255" s="2">
        <f t="shared" si="38"/>
        <v>168.58999649999998</v>
      </c>
      <c r="I1255">
        <f t="shared" si="39"/>
        <v>3.1834577870830938E-3</v>
      </c>
    </row>
    <row r="1256" spans="1:9" x14ac:dyDescent="0.25">
      <c r="A1256" s="1">
        <v>41472</v>
      </c>
      <c r="B1256" s="2">
        <v>168.16000399999999</v>
      </c>
      <c r="C1256" s="2">
        <v>168.479996</v>
      </c>
      <c r="D1256" s="2">
        <v>167.729996</v>
      </c>
      <c r="E1256" s="2">
        <v>167.949997</v>
      </c>
      <c r="F1256" s="2">
        <v>152.11450199999999</v>
      </c>
      <c r="G1256">
        <v>92873900</v>
      </c>
      <c r="H1256" s="2">
        <f t="shared" si="38"/>
        <v>168.05500050000001</v>
      </c>
      <c r="I1256">
        <f t="shared" si="39"/>
        <v>9.8279230741207986E-4</v>
      </c>
    </row>
    <row r="1257" spans="1:9" x14ac:dyDescent="0.25">
      <c r="A1257" s="1">
        <v>41471</v>
      </c>
      <c r="B1257" s="2">
        <v>168.259995</v>
      </c>
      <c r="C1257" s="2">
        <v>168.36000100000001</v>
      </c>
      <c r="D1257" s="2">
        <v>167.070007</v>
      </c>
      <c r="E1257" s="2">
        <v>167.520004</v>
      </c>
      <c r="F1257" s="2">
        <v>151.725067</v>
      </c>
      <c r="G1257">
        <v>88702100</v>
      </c>
      <c r="H1257" s="2">
        <f t="shared" si="38"/>
        <v>167.88999949999999</v>
      </c>
      <c r="I1257">
        <f t="shared" si="39"/>
        <v>-1.0115316109059263E-3</v>
      </c>
    </row>
    <row r="1258" spans="1:9" x14ac:dyDescent="0.25">
      <c r="A1258" s="1">
        <v>41470</v>
      </c>
      <c r="B1258" s="2">
        <v>167.970001</v>
      </c>
      <c r="C1258" s="2">
        <v>168.38999899999999</v>
      </c>
      <c r="D1258" s="2">
        <v>167.679993</v>
      </c>
      <c r="E1258" s="2">
        <v>168.14999399999999</v>
      </c>
      <c r="F1258" s="2">
        <v>152.29567</v>
      </c>
      <c r="G1258">
        <v>69450600</v>
      </c>
      <c r="H1258" s="2">
        <f t="shared" si="38"/>
        <v>168.05999750000001</v>
      </c>
      <c r="I1258">
        <f t="shared" si="39"/>
        <v>3.6428815224165837E-3</v>
      </c>
    </row>
    <row r="1259" spans="1:9" x14ac:dyDescent="0.25">
      <c r="A1259" s="1">
        <v>41467</v>
      </c>
      <c r="B1259" s="2">
        <v>167.38999899999999</v>
      </c>
      <c r="C1259" s="2">
        <v>167.929993</v>
      </c>
      <c r="D1259" s="2">
        <v>167.13000500000001</v>
      </c>
      <c r="E1259" s="2">
        <v>167.509995</v>
      </c>
      <c r="F1259" s="2">
        <v>151.71597299999999</v>
      </c>
      <c r="G1259">
        <v>104212700</v>
      </c>
      <c r="H1259" s="2">
        <f t="shared" si="38"/>
        <v>167.449997</v>
      </c>
      <c r="I1259">
        <f t="shared" si="39"/>
        <v>1.0461545265626215E-3</v>
      </c>
    </row>
    <row r="1260" spans="1:9" x14ac:dyDescent="0.25">
      <c r="A1260" s="1">
        <v>41466</v>
      </c>
      <c r="B1260" s="2">
        <v>167.11000100000001</v>
      </c>
      <c r="C1260" s="2">
        <v>167.61000100000001</v>
      </c>
      <c r="D1260" s="2">
        <v>165.179993</v>
      </c>
      <c r="E1260" s="2">
        <v>167.44000199999999</v>
      </c>
      <c r="F1260" s="2">
        <v>151.65258800000001</v>
      </c>
      <c r="G1260">
        <v>135592200</v>
      </c>
      <c r="H1260" s="2">
        <f t="shared" si="38"/>
        <v>167.2750015</v>
      </c>
      <c r="I1260">
        <f t="shared" si="39"/>
        <v>1.3296583353859625E-2</v>
      </c>
    </row>
    <row r="1261" spans="1:9" x14ac:dyDescent="0.25">
      <c r="A1261" s="1">
        <v>41465</v>
      </c>
      <c r="B1261" s="2">
        <v>164.970001</v>
      </c>
      <c r="C1261" s="2">
        <v>165.75</v>
      </c>
      <c r="D1261" s="2">
        <v>164.63000500000001</v>
      </c>
      <c r="E1261" s="2">
        <v>165.19000199999999</v>
      </c>
      <c r="F1261" s="2">
        <v>149.61476099999999</v>
      </c>
      <c r="G1261">
        <v>121410100</v>
      </c>
      <c r="H1261" s="2">
        <f t="shared" si="38"/>
        <v>165.08000149999998</v>
      </c>
      <c r="I1261" t="e">
        <f t="shared" si="39"/>
        <v>#DIV/0!</v>
      </c>
    </row>
  </sheetData>
  <sortState ref="A2:T1261">
    <sortCondition descending="1" ref="A2:A126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1"/>
  <sheetViews>
    <sheetView workbookViewId="0">
      <selection activeCell="Q1" sqref="Q1:T1048576"/>
    </sheetView>
  </sheetViews>
  <sheetFormatPr defaultRowHeight="15" x14ac:dyDescent="0.25"/>
  <cols>
    <col min="1" max="1" width="10.140625" bestFit="1" customWidth="1"/>
    <col min="2" max="6" width="9.140625" style="2"/>
    <col min="17" max="17" width="18.7109375" bestFit="1" customWidth="1"/>
    <col min="18" max="18" width="16.5703125" bestFit="1" customWidth="1"/>
    <col min="19" max="19" width="11" bestFit="1" customWidth="1"/>
    <col min="20" max="20" width="9" bestFit="1" customWidth="1"/>
  </cols>
  <sheetData>
    <row r="1" spans="1:2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14</v>
      </c>
      <c r="I1" s="12" t="s">
        <v>13</v>
      </c>
      <c r="J1" s="13" t="s">
        <v>15</v>
      </c>
      <c r="K1" s="11" t="s">
        <v>16</v>
      </c>
      <c r="L1" s="11" t="s">
        <v>17</v>
      </c>
      <c r="M1" s="11" t="s">
        <v>18</v>
      </c>
      <c r="N1" s="11" t="s">
        <v>20</v>
      </c>
      <c r="O1" s="11" t="s">
        <v>21</v>
      </c>
      <c r="P1" s="11" t="s">
        <v>22</v>
      </c>
      <c r="Q1" s="13" t="s">
        <v>23</v>
      </c>
      <c r="R1" s="11" t="s">
        <v>19</v>
      </c>
      <c r="S1" s="11" t="s">
        <v>24</v>
      </c>
      <c r="T1" s="11" t="s">
        <v>25</v>
      </c>
    </row>
    <row r="2" spans="1:20" x14ac:dyDescent="0.25">
      <c r="A2" s="1">
        <v>43291</v>
      </c>
      <c r="B2" s="2">
        <v>102</v>
      </c>
      <c r="C2" s="2">
        <v>102.510002</v>
      </c>
      <c r="D2" s="2">
        <v>101.860001</v>
      </c>
      <c r="E2" s="2">
        <v>102.120003</v>
      </c>
      <c r="F2" s="2">
        <v>102.120003</v>
      </c>
      <c r="G2">
        <v>19249500</v>
      </c>
      <c r="H2" s="2">
        <f t="shared" ref="H2:H65" si="0">AVERAGE(B2,E2)</f>
        <v>102.0600015</v>
      </c>
      <c r="I2">
        <f>(H2-H3)/H3</f>
        <v>3.0466977886977739E-3</v>
      </c>
    </row>
    <row r="3" spans="1:20" x14ac:dyDescent="0.25">
      <c r="A3" s="1">
        <v>43290</v>
      </c>
      <c r="B3" s="2">
        <v>101.650002</v>
      </c>
      <c r="C3" s="2">
        <v>102.25</v>
      </c>
      <c r="D3" s="2">
        <v>101.25</v>
      </c>
      <c r="E3" s="2">
        <v>101.849998</v>
      </c>
      <c r="F3" s="2">
        <v>101.849998</v>
      </c>
      <c r="G3">
        <v>18212000</v>
      </c>
      <c r="H3" s="2">
        <f t="shared" si="0"/>
        <v>101.75</v>
      </c>
      <c r="I3">
        <f t="shared" ref="I3:I66" si="1">(H3-H4)/H4</f>
        <v>1.2186008273772551E-2</v>
      </c>
    </row>
    <row r="4" spans="1:20" x14ac:dyDescent="0.25">
      <c r="A4" s="1">
        <v>43287</v>
      </c>
      <c r="B4" s="2">
        <v>99.889999000000003</v>
      </c>
      <c r="C4" s="2">
        <v>101.43</v>
      </c>
      <c r="D4" s="2">
        <v>99.669998000000007</v>
      </c>
      <c r="E4" s="2">
        <v>101.160004</v>
      </c>
      <c r="F4" s="2">
        <v>101.160004</v>
      </c>
      <c r="G4">
        <v>19234600</v>
      </c>
      <c r="H4" s="2">
        <f t="shared" si="0"/>
        <v>100.5250015</v>
      </c>
      <c r="I4">
        <f t="shared" si="1"/>
        <v>8.9832429089307057E-3</v>
      </c>
    </row>
    <row r="5" spans="1:20" x14ac:dyDescent="0.25">
      <c r="A5" s="1">
        <v>43286</v>
      </c>
      <c r="B5" s="2">
        <v>99.5</v>
      </c>
      <c r="C5" s="2">
        <v>99.919998000000007</v>
      </c>
      <c r="D5" s="2">
        <v>99.029999000000004</v>
      </c>
      <c r="E5" s="2">
        <v>99.760002</v>
      </c>
      <c r="F5" s="2">
        <v>99.760002</v>
      </c>
      <c r="G5">
        <v>18977400</v>
      </c>
      <c r="H5" s="2">
        <f t="shared" si="0"/>
        <v>99.630000999999993</v>
      </c>
      <c r="I5">
        <f t="shared" si="1"/>
        <v>-1.353199979355629E-3</v>
      </c>
    </row>
    <row r="6" spans="1:20" x14ac:dyDescent="0.25">
      <c r="A6" s="1">
        <v>43284</v>
      </c>
      <c r="B6" s="2">
        <v>100.480003</v>
      </c>
      <c r="C6" s="2">
        <v>100.629997</v>
      </c>
      <c r="D6" s="2">
        <v>98.940002000000007</v>
      </c>
      <c r="E6" s="2">
        <v>99.050003000000004</v>
      </c>
      <c r="F6" s="2">
        <v>99.050003000000004</v>
      </c>
      <c r="G6">
        <v>14670300</v>
      </c>
      <c r="H6" s="2">
        <f t="shared" si="0"/>
        <v>99.765003000000007</v>
      </c>
      <c r="I6">
        <f t="shared" si="1"/>
        <v>7.1677653828681066E-3</v>
      </c>
    </row>
    <row r="7" spans="1:20" x14ac:dyDescent="0.25">
      <c r="A7" s="1">
        <v>43283</v>
      </c>
      <c r="B7" s="2">
        <v>98.099997999999999</v>
      </c>
      <c r="C7" s="2">
        <v>100.05999799999999</v>
      </c>
      <c r="D7" s="2">
        <v>98</v>
      </c>
      <c r="E7" s="2">
        <v>100.010002</v>
      </c>
      <c r="F7" s="2">
        <v>100.010002</v>
      </c>
      <c r="G7">
        <v>19564500</v>
      </c>
      <c r="H7" s="2">
        <f t="shared" si="0"/>
        <v>99.055000000000007</v>
      </c>
      <c r="I7">
        <f t="shared" si="1"/>
        <v>2.8854864691430049E-3</v>
      </c>
    </row>
    <row r="8" spans="1:20" x14ac:dyDescent="0.25">
      <c r="A8" s="1">
        <v>43280</v>
      </c>
      <c r="B8" s="2">
        <v>98.93</v>
      </c>
      <c r="C8" s="2">
        <v>99.910004000000001</v>
      </c>
      <c r="D8" s="2">
        <v>98.330001999999993</v>
      </c>
      <c r="E8" s="2">
        <v>98.610000999999997</v>
      </c>
      <c r="F8" s="2">
        <v>98.610000999999997</v>
      </c>
      <c r="G8">
        <v>28053200</v>
      </c>
      <c r="H8" s="2">
        <f t="shared" si="0"/>
        <v>98.770000500000009</v>
      </c>
      <c r="I8">
        <f t="shared" si="1"/>
        <v>7.8057601491483735E-3</v>
      </c>
      <c r="J8" s="7">
        <f>AVERAGE(I8:I258)</f>
        <v>1.4898999983566873E-3</v>
      </c>
      <c r="K8">
        <f>_xlfn.VAR.P(I8:I250)</f>
        <v>1.053821770343823E-4</v>
      </c>
      <c r="L8">
        <f>_xlfn.STDEV.P(I8:I258)</f>
        <v>1.0177278812934813E-2</v>
      </c>
      <c r="M8">
        <f>L8/J8</f>
        <v>6.8308469186925498</v>
      </c>
      <c r="N8" s="8">
        <f>J8</f>
        <v>1.4898999983566873E-3</v>
      </c>
      <c r="O8" s="9">
        <f>K8</f>
        <v>1.053821770343823E-4</v>
      </c>
      <c r="P8" s="9">
        <f>SQRT(O8)</f>
        <v>1.026558215759741E-2</v>
      </c>
      <c r="Q8" s="7">
        <f>N8*21</f>
        <v>3.1287899965490432E-2</v>
      </c>
      <c r="R8" s="3">
        <f>J8*250</f>
        <v>0.3724749995891718</v>
      </c>
      <c r="S8" s="3">
        <f>SQRT(21)*P8</f>
        <v>4.7042807289978221E-2</v>
      </c>
      <c r="T8" s="3">
        <f>SQRT(250)*P8</f>
        <v>0.162313105627967</v>
      </c>
    </row>
    <row r="9" spans="1:20" x14ac:dyDescent="0.25">
      <c r="A9" s="1">
        <v>43279</v>
      </c>
      <c r="B9" s="2">
        <v>97.379997000000003</v>
      </c>
      <c r="C9" s="2">
        <v>99.110000999999997</v>
      </c>
      <c r="D9" s="2">
        <v>97.260002</v>
      </c>
      <c r="E9" s="2">
        <v>98.629997000000003</v>
      </c>
      <c r="F9" s="2">
        <v>98.629997000000003</v>
      </c>
      <c r="G9">
        <v>26650700</v>
      </c>
      <c r="H9" s="2">
        <f t="shared" si="0"/>
        <v>98.004997000000003</v>
      </c>
      <c r="I9">
        <f t="shared" si="1"/>
        <v>-5.6311332341040547E-3</v>
      </c>
    </row>
    <row r="10" spans="1:20" x14ac:dyDescent="0.25">
      <c r="A10" s="1">
        <v>43278</v>
      </c>
      <c r="B10" s="2">
        <v>99.580001999999993</v>
      </c>
      <c r="C10" s="2">
        <v>100.019997</v>
      </c>
      <c r="D10" s="2">
        <v>97.400002000000001</v>
      </c>
      <c r="E10" s="2">
        <v>97.540001000000004</v>
      </c>
      <c r="F10" s="2">
        <v>97.540001000000004</v>
      </c>
      <c r="G10">
        <v>31298400</v>
      </c>
      <c r="H10" s="2">
        <f t="shared" si="0"/>
        <v>98.560001499999998</v>
      </c>
      <c r="I10">
        <f t="shared" si="1"/>
        <v>-3.9413794447560203E-3</v>
      </c>
    </row>
    <row r="11" spans="1:20" x14ac:dyDescent="0.25">
      <c r="A11" s="1">
        <v>43277</v>
      </c>
      <c r="B11" s="2">
        <v>98.82</v>
      </c>
      <c r="C11" s="2">
        <v>100.08000199999999</v>
      </c>
      <c r="D11" s="2">
        <v>98.75</v>
      </c>
      <c r="E11" s="2">
        <v>99.080001999999993</v>
      </c>
      <c r="F11" s="2">
        <v>99.080001999999993</v>
      </c>
      <c r="G11">
        <v>26897200</v>
      </c>
      <c r="H11" s="2">
        <f t="shared" si="0"/>
        <v>98.950000999999986</v>
      </c>
      <c r="I11">
        <f t="shared" si="1"/>
        <v>-2.4698674452839566E-3</v>
      </c>
    </row>
    <row r="12" spans="1:20" x14ac:dyDescent="0.25">
      <c r="A12" s="1">
        <v>43276</v>
      </c>
      <c r="B12" s="2">
        <v>100</v>
      </c>
      <c r="C12" s="2">
        <v>100.110001</v>
      </c>
      <c r="D12" s="2">
        <v>97.300003000000004</v>
      </c>
      <c r="E12" s="2">
        <v>98.389999000000003</v>
      </c>
      <c r="F12" s="2">
        <v>98.389999000000003</v>
      </c>
      <c r="G12">
        <v>35433300</v>
      </c>
      <c r="H12" s="2">
        <f t="shared" si="0"/>
        <v>99.194999499999994</v>
      </c>
      <c r="I12">
        <f t="shared" si="1"/>
        <v>-1.2100432741741612E-2</v>
      </c>
    </row>
    <row r="13" spans="1:20" x14ac:dyDescent="0.25">
      <c r="A13" s="1">
        <v>43273</v>
      </c>
      <c r="B13" s="2">
        <v>100.410004</v>
      </c>
      <c r="C13" s="2">
        <v>100.769997</v>
      </c>
      <c r="D13" s="2">
        <v>99.629997000000003</v>
      </c>
      <c r="E13" s="2">
        <v>100.410004</v>
      </c>
      <c r="F13" s="2">
        <v>100.410004</v>
      </c>
      <c r="G13">
        <v>38923100</v>
      </c>
      <c r="H13" s="2">
        <f t="shared" si="0"/>
        <v>100.410004</v>
      </c>
      <c r="I13">
        <f t="shared" si="1"/>
        <v>-1.1809826730588368E-2</v>
      </c>
    </row>
    <row r="14" spans="1:20" x14ac:dyDescent="0.25">
      <c r="A14" s="1">
        <v>43272</v>
      </c>
      <c r="B14" s="2">
        <v>102.08000199999999</v>
      </c>
      <c r="C14" s="2">
        <v>102.459999</v>
      </c>
      <c r="D14" s="2">
        <v>100.879997</v>
      </c>
      <c r="E14" s="2">
        <v>101.139999</v>
      </c>
      <c r="F14" s="2">
        <v>101.139999</v>
      </c>
      <c r="G14">
        <v>23198200</v>
      </c>
      <c r="H14" s="2">
        <f t="shared" si="0"/>
        <v>101.6100005</v>
      </c>
      <c r="I14">
        <f t="shared" si="1"/>
        <v>-9.8430424175433294E-5</v>
      </c>
    </row>
    <row r="15" spans="1:20" x14ac:dyDescent="0.25">
      <c r="A15" s="1">
        <v>43271</v>
      </c>
      <c r="B15" s="2">
        <v>101.370003</v>
      </c>
      <c r="C15" s="2">
        <v>102.519997</v>
      </c>
      <c r="D15" s="2">
        <v>101.120003</v>
      </c>
      <c r="E15" s="2">
        <v>101.870003</v>
      </c>
      <c r="F15" s="2">
        <v>101.870003</v>
      </c>
      <c r="G15">
        <v>26180800</v>
      </c>
      <c r="H15" s="2">
        <f t="shared" si="0"/>
        <v>101.620003</v>
      </c>
      <c r="I15">
        <f t="shared" si="1"/>
        <v>1.3615295791502287E-2</v>
      </c>
    </row>
    <row r="16" spans="1:20" x14ac:dyDescent="0.25">
      <c r="A16" s="1">
        <v>43270</v>
      </c>
      <c r="B16" s="2">
        <v>99.650002000000001</v>
      </c>
      <c r="C16" s="2">
        <v>101</v>
      </c>
      <c r="D16" s="2">
        <v>99.5</v>
      </c>
      <c r="E16" s="2">
        <v>100.860001</v>
      </c>
      <c r="F16" s="2">
        <v>100.860001</v>
      </c>
      <c r="G16">
        <v>28653100</v>
      </c>
      <c r="H16" s="2">
        <f t="shared" si="0"/>
        <v>100.25500149999999</v>
      </c>
      <c r="I16">
        <f t="shared" si="1"/>
        <v>-1.7922038862119877E-3</v>
      </c>
    </row>
    <row r="17" spans="1:9" x14ac:dyDescent="0.25">
      <c r="A17" s="1">
        <v>43269</v>
      </c>
      <c r="B17" s="2">
        <v>100.010002</v>
      </c>
      <c r="C17" s="2">
        <v>101.110001</v>
      </c>
      <c r="D17" s="2">
        <v>99.419998000000007</v>
      </c>
      <c r="E17" s="2">
        <v>100.860001</v>
      </c>
      <c r="F17" s="2">
        <v>100.860001</v>
      </c>
      <c r="G17">
        <v>23586000</v>
      </c>
      <c r="H17" s="2">
        <f t="shared" si="0"/>
        <v>100.4350015</v>
      </c>
      <c r="I17">
        <f t="shared" si="1"/>
        <v>-3.8186669501024543E-3</v>
      </c>
    </row>
    <row r="18" spans="1:9" x14ac:dyDescent="0.25">
      <c r="A18" s="1">
        <v>43266</v>
      </c>
      <c r="B18" s="2">
        <v>101.510002</v>
      </c>
      <c r="C18" s="2">
        <v>101.529999</v>
      </c>
      <c r="D18" s="2">
        <v>100.07</v>
      </c>
      <c r="E18" s="2">
        <v>100.129997</v>
      </c>
      <c r="F18" s="2">
        <v>100.129997</v>
      </c>
      <c r="G18">
        <v>65738600</v>
      </c>
      <c r="H18" s="2">
        <f t="shared" si="0"/>
        <v>100.81999949999999</v>
      </c>
      <c r="I18">
        <f t="shared" si="1"/>
        <v>-7.0419116560792062E-3</v>
      </c>
    </row>
    <row r="19" spans="1:9" x14ac:dyDescent="0.25">
      <c r="A19" s="1">
        <v>43265</v>
      </c>
      <c r="B19" s="2">
        <v>101.650002</v>
      </c>
      <c r="C19" s="2">
        <v>102.029999</v>
      </c>
      <c r="D19" s="2">
        <v>101</v>
      </c>
      <c r="E19" s="2">
        <v>101.41999800000001</v>
      </c>
      <c r="F19" s="2">
        <v>101.41999800000001</v>
      </c>
      <c r="G19">
        <v>25691800</v>
      </c>
      <c r="H19" s="2">
        <f t="shared" si="0"/>
        <v>101.535</v>
      </c>
      <c r="I19">
        <f t="shared" si="1"/>
        <v>2.4682875177384853E-3</v>
      </c>
    </row>
    <row r="20" spans="1:9" x14ac:dyDescent="0.25">
      <c r="A20" s="1">
        <v>43264</v>
      </c>
      <c r="B20" s="2">
        <v>101.720001</v>
      </c>
      <c r="C20" s="2">
        <v>102.010002</v>
      </c>
      <c r="D20" s="2">
        <v>100.55999799999999</v>
      </c>
      <c r="E20" s="2">
        <v>100.849998</v>
      </c>
      <c r="F20" s="2">
        <v>100.849998</v>
      </c>
      <c r="G20">
        <v>29492900</v>
      </c>
      <c r="H20" s="2">
        <f t="shared" si="0"/>
        <v>101.2849995</v>
      </c>
      <c r="I20">
        <f t="shared" si="1"/>
        <v>7.9048961593782875E-4</v>
      </c>
    </row>
    <row r="21" spans="1:9" x14ac:dyDescent="0.25">
      <c r="A21" s="1">
        <v>43263</v>
      </c>
      <c r="B21" s="2">
        <v>101.099998</v>
      </c>
      <c r="C21" s="2">
        <v>101.449997</v>
      </c>
      <c r="D21" s="2">
        <v>100.75</v>
      </c>
      <c r="E21" s="2">
        <v>101.30999799999999</v>
      </c>
      <c r="F21" s="2">
        <v>101.30999799999999</v>
      </c>
      <c r="G21">
        <v>18325200</v>
      </c>
      <c r="H21" s="2">
        <f t="shared" si="0"/>
        <v>101.20499799999999</v>
      </c>
      <c r="I21">
        <f t="shared" si="1"/>
        <v>1.7321141806365323E-3</v>
      </c>
    </row>
    <row r="22" spans="1:9" x14ac:dyDescent="0.25">
      <c r="A22" s="1">
        <v>43262</v>
      </c>
      <c r="B22" s="2">
        <v>101.010002</v>
      </c>
      <c r="C22" s="2">
        <v>101.589996</v>
      </c>
      <c r="D22" s="2">
        <v>100.66999800000001</v>
      </c>
      <c r="E22" s="2">
        <v>101.050003</v>
      </c>
      <c r="F22" s="2">
        <v>101.050003</v>
      </c>
      <c r="G22">
        <v>23490900</v>
      </c>
      <c r="H22" s="2">
        <f t="shared" si="0"/>
        <v>101.03000249999999</v>
      </c>
      <c r="I22">
        <f t="shared" si="1"/>
        <v>-3.2556630958447126E-3</v>
      </c>
    </row>
    <row r="23" spans="1:9" x14ac:dyDescent="0.25">
      <c r="A23" s="1">
        <v>43259</v>
      </c>
      <c r="B23" s="2">
        <v>101.089996</v>
      </c>
      <c r="C23" s="2">
        <v>101.949997</v>
      </c>
      <c r="D23" s="2">
        <v>100.540001</v>
      </c>
      <c r="E23" s="2">
        <v>101.629997</v>
      </c>
      <c r="F23" s="2">
        <v>101.629997</v>
      </c>
      <c r="G23">
        <v>22165100</v>
      </c>
      <c r="H23" s="2">
        <f t="shared" si="0"/>
        <v>101.35999649999999</v>
      </c>
      <c r="I23">
        <f t="shared" si="1"/>
        <v>-3.9797867831759563E-3</v>
      </c>
    </row>
    <row r="24" spans="1:9" x14ac:dyDescent="0.25">
      <c r="A24" s="1">
        <v>43258</v>
      </c>
      <c r="B24" s="2">
        <v>102.650002</v>
      </c>
      <c r="C24" s="2">
        <v>102.69000200000001</v>
      </c>
      <c r="D24" s="2">
        <v>100.379997</v>
      </c>
      <c r="E24" s="2">
        <v>100.879997</v>
      </c>
      <c r="F24" s="2">
        <v>100.879997</v>
      </c>
      <c r="G24">
        <v>28232200</v>
      </c>
      <c r="H24" s="2">
        <f t="shared" si="0"/>
        <v>101.7649995</v>
      </c>
      <c r="I24">
        <f t="shared" si="1"/>
        <v>-7.0254280771555088E-3</v>
      </c>
    </row>
    <row r="25" spans="1:9" x14ac:dyDescent="0.25">
      <c r="A25" s="1">
        <v>43257</v>
      </c>
      <c r="B25" s="2">
        <v>102.480003</v>
      </c>
      <c r="C25" s="2">
        <v>102.599998</v>
      </c>
      <c r="D25" s="2">
        <v>101.900002</v>
      </c>
      <c r="E25" s="2">
        <v>102.489998</v>
      </c>
      <c r="F25" s="2">
        <v>102.489998</v>
      </c>
      <c r="G25">
        <v>21122900</v>
      </c>
      <c r="H25" s="2">
        <f t="shared" si="0"/>
        <v>102.4850005</v>
      </c>
      <c r="I25">
        <f t="shared" si="1"/>
        <v>3.8199666602677426E-3</v>
      </c>
    </row>
    <row r="26" spans="1:9" x14ac:dyDescent="0.25">
      <c r="A26" s="1">
        <v>43256</v>
      </c>
      <c r="B26" s="2">
        <v>102</v>
      </c>
      <c r="C26" s="2">
        <v>102.33000199999999</v>
      </c>
      <c r="D26" s="2">
        <v>101.529999</v>
      </c>
      <c r="E26" s="2">
        <v>102.19000200000001</v>
      </c>
      <c r="F26" s="2">
        <v>102.19000200000001</v>
      </c>
      <c r="G26">
        <v>23514400</v>
      </c>
      <c r="H26" s="2">
        <f t="shared" si="0"/>
        <v>102.095001</v>
      </c>
      <c r="I26">
        <f t="shared" si="1"/>
        <v>6.2090474547872952E-3</v>
      </c>
    </row>
    <row r="27" spans="1:9" x14ac:dyDescent="0.25">
      <c r="A27" s="1">
        <v>43255</v>
      </c>
      <c r="B27" s="2">
        <v>101.260002</v>
      </c>
      <c r="C27" s="2">
        <v>101.860001</v>
      </c>
      <c r="D27" s="2">
        <v>100.849998</v>
      </c>
      <c r="E27" s="2">
        <v>101.66999800000001</v>
      </c>
      <c r="F27" s="2">
        <v>101.66999800000001</v>
      </c>
      <c r="G27">
        <v>27166800</v>
      </c>
      <c r="H27" s="2">
        <f t="shared" si="0"/>
        <v>101.465</v>
      </c>
      <c r="I27">
        <f t="shared" si="1"/>
        <v>1.4294996751137171E-2</v>
      </c>
    </row>
    <row r="28" spans="1:9" x14ac:dyDescent="0.25">
      <c r="A28" s="1">
        <v>43252</v>
      </c>
      <c r="B28" s="2">
        <v>99.279999000000004</v>
      </c>
      <c r="C28" s="2">
        <v>100.860001</v>
      </c>
      <c r="D28" s="2">
        <v>99.169998000000007</v>
      </c>
      <c r="E28" s="2">
        <v>100.790001</v>
      </c>
      <c r="F28" s="2">
        <v>100.790001</v>
      </c>
      <c r="G28">
        <v>28126200</v>
      </c>
      <c r="H28" s="2">
        <f t="shared" si="0"/>
        <v>100.035</v>
      </c>
      <c r="I28">
        <f t="shared" si="1"/>
        <v>9.7915662917008473E-3</v>
      </c>
    </row>
    <row r="29" spans="1:9" x14ac:dyDescent="0.25">
      <c r="A29" s="1">
        <v>43251</v>
      </c>
      <c r="B29" s="2">
        <v>99.290001000000004</v>
      </c>
      <c r="C29" s="2">
        <v>99.989998</v>
      </c>
      <c r="D29" s="2">
        <v>98.610000999999997</v>
      </c>
      <c r="E29" s="2">
        <v>98.839995999999999</v>
      </c>
      <c r="F29" s="2">
        <v>98.839995999999999</v>
      </c>
      <c r="G29">
        <v>34140900</v>
      </c>
      <c r="H29" s="2">
        <f t="shared" si="0"/>
        <v>99.064998500000002</v>
      </c>
      <c r="I29">
        <f t="shared" si="1"/>
        <v>4.4104330429492276E-3</v>
      </c>
    </row>
    <row r="30" spans="1:9" x14ac:dyDescent="0.25">
      <c r="A30" s="1">
        <v>43250</v>
      </c>
      <c r="B30" s="2">
        <v>98.309997999999993</v>
      </c>
      <c r="C30" s="2">
        <v>99.25</v>
      </c>
      <c r="D30" s="2">
        <v>97.910004000000001</v>
      </c>
      <c r="E30" s="2">
        <v>98.949996999999996</v>
      </c>
      <c r="F30" s="2">
        <v>98.949996999999996</v>
      </c>
      <c r="G30">
        <v>22158500</v>
      </c>
      <c r="H30" s="2">
        <f t="shared" si="0"/>
        <v>98.629997500000002</v>
      </c>
      <c r="I30">
        <f t="shared" si="1"/>
        <v>7.1993720418623858E-3</v>
      </c>
    </row>
    <row r="31" spans="1:9" x14ac:dyDescent="0.25">
      <c r="A31" s="1">
        <v>43249</v>
      </c>
      <c r="B31" s="2">
        <v>97.839995999999999</v>
      </c>
      <c r="C31" s="2">
        <v>98.879997000000003</v>
      </c>
      <c r="D31" s="2">
        <v>97.230002999999996</v>
      </c>
      <c r="E31" s="2">
        <v>98.010002</v>
      </c>
      <c r="F31" s="2">
        <v>98.010002</v>
      </c>
      <c r="G31">
        <v>28338000</v>
      </c>
      <c r="H31" s="2">
        <f t="shared" si="0"/>
        <v>97.924999</v>
      </c>
      <c r="I31">
        <f t="shared" si="1"/>
        <v>-4.1188141133161752E-3</v>
      </c>
    </row>
    <row r="32" spans="1:9" x14ac:dyDescent="0.25">
      <c r="A32" s="1">
        <v>43245</v>
      </c>
      <c r="B32" s="2">
        <v>98.300003000000004</v>
      </c>
      <c r="C32" s="2">
        <v>98.980002999999996</v>
      </c>
      <c r="D32" s="2">
        <v>97.860000999999997</v>
      </c>
      <c r="E32" s="2">
        <v>98.360000999999997</v>
      </c>
      <c r="F32" s="2">
        <v>98.360000999999997</v>
      </c>
      <c r="G32">
        <v>18363900</v>
      </c>
      <c r="H32" s="2">
        <f t="shared" si="0"/>
        <v>98.330002000000007</v>
      </c>
      <c r="I32">
        <f t="shared" si="1"/>
        <v>-1.9285271928108376E-3</v>
      </c>
    </row>
    <row r="33" spans="1:9" x14ac:dyDescent="0.25">
      <c r="A33" s="1">
        <v>43244</v>
      </c>
      <c r="B33" s="2">
        <v>98.730002999999996</v>
      </c>
      <c r="C33" s="2">
        <v>98.940002000000007</v>
      </c>
      <c r="D33" s="2">
        <v>96.809997999999993</v>
      </c>
      <c r="E33" s="2">
        <v>98.309997999999993</v>
      </c>
      <c r="F33" s="2">
        <v>98.309997999999993</v>
      </c>
      <c r="G33">
        <v>21540800</v>
      </c>
      <c r="H33" s="2">
        <f t="shared" si="0"/>
        <v>98.520000499999995</v>
      </c>
      <c r="I33">
        <f t="shared" si="1"/>
        <v>8.5478731348537298E-3</v>
      </c>
    </row>
    <row r="34" spans="1:9" x14ac:dyDescent="0.25">
      <c r="A34" s="1">
        <v>43243</v>
      </c>
      <c r="B34" s="2">
        <v>96.709998999999996</v>
      </c>
      <c r="C34" s="2">
        <v>98.730002999999996</v>
      </c>
      <c r="D34" s="2">
        <v>96.32</v>
      </c>
      <c r="E34" s="2">
        <v>98.660004000000001</v>
      </c>
      <c r="F34" s="2">
        <v>98.660004000000001</v>
      </c>
      <c r="G34">
        <v>21114800</v>
      </c>
      <c r="H34" s="2">
        <f t="shared" si="0"/>
        <v>97.685001499999998</v>
      </c>
      <c r="I34">
        <f t="shared" si="1"/>
        <v>9.7347576595957649E-4</v>
      </c>
    </row>
    <row r="35" spans="1:9" x14ac:dyDescent="0.25">
      <c r="A35" s="1">
        <v>43242</v>
      </c>
      <c r="B35" s="2">
        <v>97.68</v>
      </c>
      <c r="C35" s="2">
        <v>98.169998000000007</v>
      </c>
      <c r="D35" s="2">
        <v>97.199996999999996</v>
      </c>
      <c r="E35" s="2">
        <v>97.5</v>
      </c>
      <c r="F35" s="2">
        <v>97.5</v>
      </c>
      <c r="G35">
        <v>15441200</v>
      </c>
      <c r="H35" s="2">
        <f t="shared" si="0"/>
        <v>97.59</v>
      </c>
      <c r="I35">
        <f t="shared" si="1"/>
        <v>2.9804830727696487E-3</v>
      </c>
    </row>
    <row r="36" spans="1:9" x14ac:dyDescent="0.25">
      <c r="A36" s="1">
        <v>43241</v>
      </c>
      <c r="B36" s="2">
        <v>97</v>
      </c>
      <c r="C36" s="2">
        <v>98.010002</v>
      </c>
      <c r="D36" s="2">
        <v>96.800003000000004</v>
      </c>
      <c r="E36" s="2">
        <v>97.599997999999999</v>
      </c>
      <c r="F36" s="2">
        <v>97.599997999999999</v>
      </c>
      <c r="G36">
        <v>19422500</v>
      </c>
      <c r="H36" s="2">
        <f t="shared" si="0"/>
        <v>97.299999</v>
      </c>
      <c r="I36">
        <f t="shared" si="1"/>
        <v>1.1592217940548676E-2</v>
      </c>
    </row>
    <row r="37" spans="1:9" x14ac:dyDescent="0.25">
      <c r="A37" s="1">
        <v>43238</v>
      </c>
      <c r="B37" s="2">
        <v>96.010002</v>
      </c>
      <c r="C37" s="2">
        <v>96.93</v>
      </c>
      <c r="D37" s="2">
        <v>96.010002</v>
      </c>
      <c r="E37" s="2">
        <v>96.360000999999997</v>
      </c>
      <c r="F37" s="2">
        <v>96.360000999999997</v>
      </c>
      <c r="G37">
        <v>17865800</v>
      </c>
      <c r="H37" s="2">
        <f t="shared" si="0"/>
        <v>96.185001499999998</v>
      </c>
      <c r="I37">
        <f t="shared" si="1"/>
        <v>-2.9542810930415337E-3</v>
      </c>
    </row>
    <row r="38" spans="1:9" x14ac:dyDescent="0.25">
      <c r="A38" s="1">
        <v>43237</v>
      </c>
      <c r="B38" s="2">
        <v>96.760002</v>
      </c>
      <c r="C38" s="2">
        <v>97.540001000000004</v>
      </c>
      <c r="D38" s="2">
        <v>95.830001999999993</v>
      </c>
      <c r="E38" s="2">
        <v>96.18</v>
      </c>
      <c r="F38" s="2">
        <v>96.18</v>
      </c>
      <c r="G38">
        <v>17246700</v>
      </c>
      <c r="H38" s="2">
        <f t="shared" si="0"/>
        <v>96.470000999999996</v>
      </c>
      <c r="I38">
        <f t="shared" si="1"/>
        <v>-8.0715694606204435E-3</v>
      </c>
    </row>
    <row r="39" spans="1:9" x14ac:dyDescent="0.25">
      <c r="A39" s="1">
        <v>43236</v>
      </c>
      <c r="B39" s="2">
        <v>97.360000999999997</v>
      </c>
      <c r="C39" s="2">
        <v>97.400002000000001</v>
      </c>
      <c r="D39" s="2">
        <v>96.620002999999997</v>
      </c>
      <c r="E39" s="2">
        <v>97.150002000000001</v>
      </c>
      <c r="F39" s="2">
        <v>97.150002000000001</v>
      </c>
      <c r="G39">
        <v>17384700</v>
      </c>
      <c r="H39" s="2">
        <f t="shared" si="0"/>
        <v>97.255001499999992</v>
      </c>
      <c r="I39">
        <f t="shared" si="1"/>
        <v>-2.5696443520740575E-4</v>
      </c>
    </row>
    <row r="40" spans="1:9" x14ac:dyDescent="0.25">
      <c r="A40" s="1">
        <v>43235</v>
      </c>
      <c r="B40" s="2">
        <v>97.239998</v>
      </c>
      <c r="C40" s="2">
        <v>97.849997999999999</v>
      </c>
      <c r="D40" s="2">
        <v>96.339995999999999</v>
      </c>
      <c r="E40" s="2">
        <v>97.32</v>
      </c>
      <c r="F40" s="2">
        <v>96.900002000000001</v>
      </c>
      <c r="G40">
        <v>24594000</v>
      </c>
      <c r="H40" s="2">
        <f t="shared" si="0"/>
        <v>97.279999000000004</v>
      </c>
      <c r="I40">
        <f t="shared" si="1"/>
        <v>-7.093641343612722E-3</v>
      </c>
    </row>
    <row r="41" spans="1:9" x14ac:dyDescent="0.25">
      <c r="A41" s="1">
        <v>43234</v>
      </c>
      <c r="B41" s="2">
        <v>97.919998000000007</v>
      </c>
      <c r="C41" s="2">
        <v>98.690002000000007</v>
      </c>
      <c r="D41" s="2">
        <v>97.309997999999993</v>
      </c>
      <c r="E41" s="2">
        <v>98.029999000000004</v>
      </c>
      <c r="F41" s="2">
        <v>97.606933999999995</v>
      </c>
      <c r="G41">
        <v>19454100</v>
      </c>
      <c r="H41" s="2">
        <f t="shared" si="0"/>
        <v>97.974998499999998</v>
      </c>
      <c r="I41">
        <f t="shared" si="1"/>
        <v>2.3017749360613616E-3</v>
      </c>
    </row>
    <row r="42" spans="1:9" x14ac:dyDescent="0.25">
      <c r="A42" s="1">
        <v>43231</v>
      </c>
      <c r="B42" s="2">
        <v>97.800003000000004</v>
      </c>
      <c r="C42" s="2">
        <v>97.870002999999997</v>
      </c>
      <c r="D42" s="2">
        <v>97.040001000000004</v>
      </c>
      <c r="E42" s="2">
        <v>97.699996999999996</v>
      </c>
      <c r="F42" s="2">
        <v>97.278357999999997</v>
      </c>
      <c r="G42">
        <v>16778300</v>
      </c>
      <c r="H42" s="2">
        <f t="shared" si="0"/>
        <v>97.75</v>
      </c>
      <c r="I42">
        <f t="shared" si="1"/>
        <v>6.6538873933478431E-4</v>
      </c>
    </row>
    <row r="43" spans="1:9" x14ac:dyDescent="0.25">
      <c r="A43" s="1">
        <v>43230</v>
      </c>
      <c r="B43" s="2">
        <v>97.459998999999996</v>
      </c>
      <c r="C43" s="2">
        <v>97.949996999999996</v>
      </c>
      <c r="D43" s="2">
        <v>97.050003000000004</v>
      </c>
      <c r="E43" s="2">
        <v>97.910004000000001</v>
      </c>
      <c r="F43" s="2">
        <v>97.487457000000006</v>
      </c>
      <c r="G43">
        <v>22388100</v>
      </c>
      <c r="H43" s="2">
        <f t="shared" si="0"/>
        <v>97.685001499999998</v>
      </c>
      <c r="I43">
        <f t="shared" si="1"/>
        <v>1.2542103912057912E-2</v>
      </c>
    </row>
    <row r="44" spans="1:9" x14ac:dyDescent="0.25">
      <c r="A44" s="1">
        <v>43229</v>
      </c>
      <c r="B44" s="2">
        <v>96.010002</v>
      </c>
      <c r="C44" s="2">
        <v>96.970000999999996</v>
      </c>
      <c r="D44" s="2">
        <v>95.050003000000004</v>
      </c>
      <c r="E44" s="2">
        <v>96.940002000000007</v>
      </c>
      <c r="F44" s="2">
        <v>96.521645000000007</v>
      </c>
      <c r="G44">
        <v>27327400</v>
      </c>
      <c r="H44" s="2">
        <f t="shared" si="0"/>
        <v>96.475002000000003</v>
      </c>
      <c r="I44">
        <f t="shared" si="1"/>
        <v>6.7307107738853802E-3</v>
      </c>
    </row>
    <row r="45" spans="1:9" x14ac:dyDescent="0.25">
      <c r="A45" s="1">
        <v>43228</v>
      </c>
      <c r="B45" s="2">
        <v>95.849997999999999</v>
      </c>
      <c r="C45" s="2">
        <v>96.160004000000001</v>
      </c>
      <c r="D45" s="2">
        <v>95.059997999999993</v>
      </c>
      <c r="E45" s="2">
        <v>95.809997999999993</v>
      </c>
      <c r="F45" s="2">
        <v>95.396514999999994</v>
      </c>
      <c r="G45">
        <v>23484600</v>
      </c>
      <c r="H45" s="2">
        <f t="shared" si="0"/>
        <v>95.829997999999989</v>
      </c>
      <c r="I45">
        <f t="shared" si="1"/>
        <v>1.4107163457375293E-3</v>
      </c>
    </row>
    <row r="46" spans="1:9" x14ac:dyDescent="0.25">
      <c r="A46" s="1">
        <v>43227</v>
      </c>
      <c r="B46" s="2">
        <v>95.169998000000007</v>
      </c>
      <c r="C46" s="2">
        <v>96.709998999999996</v>
      </c>
      <c r="D46" s="2">
        <v>95.099997999999999</v>
      </c>
      <c r="E46" s="2">
        <v>96.220000999999996</v>
      </c>
      <c r="F46" s="2">
        <v>95.804749000000001</v>
      </c>
      <c r="G46">
        <v>24242000</v>
      </c>
      <c r="H46" s="2">
        <f t="shared" si="0"/>
        <v>95.694999499999994</v>
      </c>
      <c r="I46">
        <f t="shared" si="1"/>
        <v>1.5439277049251233E-2</v>
      </c>
    </row>
    <row r="47" spans="1:9" x14ac:dyDescent="0.25">
      <c r="A47" s="1">
        <v>43224</v>
      </c>
      <c r="B47" s="2">
        <v>93.32</v>
      </c>
      <c r="C47" s="2">
        <v>95.370002999999997</v>
      </c>
      <c r="D47" s="2">
        <v>92.919998000000007</v>
      </c>
      <c r="E47" s="2">
        <v>95.160004000000001</v>
      </c>
      <c r="F47" s="2">
        <v>94.749320999999995</v>
      </c>
      <c r="G47">
        <v>22531300</v>
      </c>
      <c r="H47" s="2">
        <f t="shared" si="0"/>
        <v>94.240002000000004</v>
      </c>
      <c r="I47">
        <f t="shared" si="1"/>
        <v>7.7527937109171082E-3</v>
      </c>
    </row>
    <row r="48" spans="1:9" x14ac:dyDescent="0.25">
      <c r="A48" s="1">
        <v>43223</v>
      </c>
      <c r="B48" s="2">
        <v>92.959998999999996</v>
      </c>
      <c r="C48" s="2">
        <v>94.93</v>
      </c>
      <c r="D48" s="2">
        <v>92.449996999999996</v>
      </c>
      <c r="E48" s="2">
        <v>94.07</v>
      </c>
      <c r="F48" s="2">
        <v>93.664023999999998</v>
      </c>
      <c r="G48">
        <v>31142500</v>
      </c>
      <c r="H48" s="2">
        <f t="shared" si="0"/>
        <v>93.514999499999988</v>
      </c>
      <c r="I48">
        <f t="shared" si="1"/>
        <v>-7.7984137931035799E-3</v>
      </c>
    </row>
    <row r="49" spans="1:9" x14ac:dyDescent="0.25">
      <c r="A49" s="1">
        <v>43222</v>
      </c>
      <c r="B49" s="2">
        <v>94.989998</v>
      </c>
      <c r="C49" s="2">
        <v>95.169998000000007</v>
      </c>
      <c r="D49" s="2">
        <v>93.190002000000007</v>
      </c>
      <c r="E49" s="2">
        <v>93.510002</v>
      </c>
      <c r="F49" s="2">
        <v>93.106444999999994</v>
      </c>
      <c r="G49">
        <v>27471000</v>
      </c>
      <c r="H49" s="2">
        <f t="shared" si="0"/>
        <v>94.25</v>
      </c>
      <c r="I49">
        <f t="shared" si="1"/>
        <v>1.5408373707074827E-3</v>
      </c>
    </row>
    <row r="50" spans="1:9" x14ac:dyDescent="0.25">
      <c r="A50" s="1">
        <v>43221</v>
      </c>
      <c r="B50" s="2">
        <v>93.209998999999996</v>
      </c>
      <c r="C50" s="2">
        <v>95.290001000000004</v>
      </c>
      <c r="D50" s="2">
        <v>92.790001000000004</v>
      </c>
      <c r="E50" s="2">
        <v>95</v>
      </c>
      <c r="F50" s="2">
        <v>94.590012000000002</v>
      </c>
      <c r="G50">
        <v>31408900</v>
      </c>
      <c r="H50" s="2">
        <f t="shared" si="0"/>
        <v>94.104999499999991</v>
      </c>
      <c r="I50">
        <f t="shared" si="1"/>
        <v>-8.6383987813453446E-3</v>
      </c>
    </row>
    <row r="51" spans="1:9" x14ac:dyDescent="0.25">
      <c r="A51" s="1">
        <v>43220</v>
      </c>
      <c r="B51" s="2">
        <v>96.330001999999993</v>
      </c>
      <c r="C51" s="2">
        <v>96.400002000000001</v>
      </c>
      <c r="D51" s="2">
        <v>93.150002000000001</v>
      </c>
      <c r="E51" s="2">
        <v>93.519997000000004</v>
      </c>
      <c r="F51" s="2">
        <v>93.116394</v>
      </c>
      <c r="G51">
        <v>41523600</v>
      </c>
      <c r="H51" s="2">
        <f t="shared" si="0"/>
        <v>94.924999499999998</v>
      </c>
      <c r="I51">
        <f t="shared" si="1"/>
        <v>-1.8457238325480678E-2</v>
      </c>
    </row>
    <row r="52" spans="1:9" x14ac:dyDescent="0.25">
      <c r="A52" s="1">
        <v>43217</v>
      </c>
      <c r="B52" s="2">
        <v>97.599997999999999</v>
      </c>
      <c r="C52" s="2">
        <v>97.900002000000001</v>
      </c>
      <c r="D52" s="2">
        <v>93.910004000000001</v>
      </c>
      <c r="E52" s="2">
        <v>95.82</v>
      </c>
      <c r="F52" s="2">
        <v>95.406470999999996</v>
      </c>
      <c r="G52">
        <v>48272800</v>
      </c>
      <c r="H52" s="2">
        <f t="shared" si="0"/>
        <v>96.709998999999996</v>
      </c>
      <c r="I52">
        <f t="shared" si="1"/>
        <v>2.9870575851377052E-2</v>
      </c>
    </row>
    <row r="53" spans="1:9" x14ac:dyDescent="0.25">
      <c r="A53" s="1">
        <v>43216</v>
      </c>
      <c r="B53" s="2">
        <v>93.550003000000004</v>
      </c>
      <c r="C53" s="2">
        <v>95.150002000000001</v>
      </c>
      <c r="D53" s="2">
        <v>93.099997999999999</v>
      </c>
      <c r="E53" s="2">
        <v>94.260002</v>
      </c>
      <c r="F53" s="2">
        <v>93.853210000000004</v>
      </c>
      <c r="G53">
        <v>42529000</v>
      </c>
      <c r="H53" s="2">
        <f t="shared" si="0"/>
        <v>93.905002499999995</v>
      </c>
      <c r="I53">
        <f t="shared" si="1"/>
        <v>1.1852831141356324E-2</v>
      </c>
    </row>
    <row r="54" spans="1:9" x14ac:dyDescent="0.25">
      <c r="A54" s="1">
        <v>43215</v>
      </c>
      <c r="B54" s="2">
        <v>93.300003000000004</v>
      </c>
      <c r="C54" s="2">
        <v>93.300003000000004</v>
      </c>
      <c r="D54" s="2">
        <v>90.279999000000004</v>
      </c>
      <c r="E54" s="2">
        <v>92.309997999999993</v>
      </c>
      <c r="F54" s="2">
        <v>91.911620999999997</v>
      </c>
      <c r="G54">
        <v>33729300</v>
      </c>
      <c r="H54" s="2">
        <f t="shared" si="0"/>
        <v>92.805000500000006</v>
      </c>
      <c r="I54">
        <f t="shared" si="1"/>
        <v>-1.9803548691362752E-2</v>
      </c>
    </row>
    <row r="55" spans="1:9" x14ac:dyDescent="0.25">
      <c r="A55" s="1">
        <v>43214</v>
      </c>
      <c r="B55" s="2">
        <v>96.239998</v>
      </c>
      <c r="C55" s="2">
        <v>96.470000999999996</v>
      </c>
      <c r="D55" s="2">
        <v>92.410004000000001</v>
      </c>
      <c r="E55" s="2">
        <v>93.120002999999997</v>
      </c>
      <c r="F55" s="2">
        <v>92.718124000000003</v>
      </c>
      <c r="G55">
        <v>34524800</v>
      </c>
      <c r="H55" s="2">
        <f t="shared" si="0"/>
        <v>94.680000500000006</v>
      </c>
      <c r="I55">
        <f t="shared" si="1"/>
        <v>-9.0532996818942536E-3</v>
      </c>
    </row>
    <row r="56" spans="1:9" x14ac:dyDescent="0.25">
      <c r="A56" s="1">
        <v>43213</v>
      </c>
      <c r="B56" s="2">
        <v>95.739998</v>
      </c>
      <c r="C56" s="2">
        <v>96.290001000000004</v>
      </c>
      <c r="D56" s="2">
        <v>94.629997000000003</v>
      </c>
      <c r="E56" s="2">
        <v>95.349997999999999</v>
      </c>
      <c r="F56" s="2">
        <v>94.938498999999993</v>
      </c>
      <c r="G56">
        <v>22331800</v>
      </c>
      <c r="H56" s="2">
        <f t="shared" si="0"/>
        <v>95.544997999999993</v>
      </c>
      <c r="I56">
        <f t="shared" si="1"/>
        <v>9.4281072876605334E-4</v>
      </c>
    </row>
    <row r="57" spans="1:9" x14ac:dyDescent="0.25">
      <c r="A57" s="1">
        <v>43210</v>
      </c>
      <c r="B57" s="2">
        <v>95.910004000000001</v>
      </c>
      <c r="C57" s="2">
        <v>96.110000999999997</v>
      </c>
      <c r="D57" s="2">
        <v>94.050003000000004</v>
      </c>
      <c r="E57" s="2">
        <v>95</v>
      </c>
      <c r="F57" s="2">
        <v>94.590012000000002</v>
      </c>
      <c r="G57">
        <v>31154400</v>
      </c>
      <c r="H57" s="2">
        <f t="shared" si="0"/>
        <v>95.455002000000007</v>
      </c>
      <c r="I57">
        <f t="shared" si="1"/>
        <v>-8.5172629158566607E-3</v>
      </c>
    </row>
    <row r="58" spans="1:9" x14ac:dyDescent="0.25">
      <c r="A58" s="1">
        <v>43209</v>
      </c>
      <c r="B58" s="2">
        <v>96.440002000000007</v>
      </c>
      <c r="C58" s="2">
        <v>97.07</v>
      </c>
      <c r="D58" s="2">
        <v>95.339995999999999</v>
      </c>
      <c r="E58" s="2">
        <v>96.110000999999997</v>
      </c>
      <c r="F58" s="2">
        <v>95.695221000000004</v>
      </c>
      <c r="G58">
        <v>23552500</v>
      </c>
      <c r="H58" s="2">
        <f t="shared" si="0"/>
        <v>96.275001500000002</v>
      </c>
      <c r="I58">
        <f t="shared" si="1"/>
        <v>-5.7095400335903466E-4</v>
      </c>
    </row>
    <row r="59" spans="1:9" x14ac:dyDescent="0.25">
      <c r="A59" s="1">
        <v>43208</v>
      </c>
      <c r="B59" s="2">
        <v>96.220000999999996</v>
      </c>
      <c r="C59" s="2">
        <v>96.720000999999996</v>
      </c>
      <c r="D59" s="2">
        <v>95.519997000000004</v>
      </c>
      <c r="E59" s="2">
        <v>96.440002000000007</v>
      </c>
      <c r="F59" s="2">
        <v>96.023796000000004</v>
      </c>
      <c r="G59">
        <v>21043300</v>
      </c>
      <c r="H59" s="2">
        <f t="shared" si="0"/>
        <v>96.330001500000009</v>
      </c>
      <c r="I59">
        <f t="shared" si="1"/>
        <v>8.3215732454075698E-3</v>
      </c>
    </row>
    <row r="60" spans="1:9" x14ac:dyDescent="0.25">
      <c r="A60" s="1">
        <v>43207</v>
      </c>
      <c r="B60" s="2">
        <v>95</v>
      </c>
      <c r="C60" s="2">
        <v>96.540001000000004</v>
      </c>
      <c r="D60" s="2">
        <v>94.879997000000003</v>
      </c>
      <c r="E60" s="2">
        <v>96.07</v>
      </c>
      <c r="F60" s="2">
        <v>95.655395999999996</v>
      </c>
      <c r="G60">
        <v>26771000</v>
      </c>
      <c r="H60" s="2">
        <f t="shared" si="0"/>
        <v>95.534999999999997</v>
      </c>
      <c r="I60">
        <f t="shared" si="1"/>
        <v>1.503400993448788E-2</v>
      </c>
    </row>
    <row r="61" spans="1:9" x14ac:dyDescent="0.25">
      <c r="A61" s="1">
        <v>43206</v>
      </c>
      <c r="B61" s="2">
        <v>94.07</v>
      </c>
      <c r="C61" s="2">
        <v>94.660004000000001</v>
      </c>
      <c r="D61" s="2">
        <v>93.419998000000007</v>
      </c>
      <c r="E61" s="2">
        <v>94.169998000000007</v>
      </c>
      <c r="F61" s="2">
        <v>93.763587999999999</v>
      </c>
      <c r="G61">
        <v>20288100</v>
      </c>
      <c r="H61" s="2">
        <f t="shared" si="0"/>
        <v>94.119999000000007</v>
      </c>
      <c r="I61">
        <f t="shared" si="1"/>
        <v>5.9316676660166358E-3</v>
      </c>
    </row>
    <row r="62" spans="1:9" x14ac:dyDescent="0.25">
      <c r="A62" s="1">
        <v>43203</v>
      </c>
      <c r="B62" s="2">
        <v>94.050003000000004</v>
      </c>
      <c r="C62" s="2">
        <v>94.18</v>
      </c>
      <c r="D62" s="2">
        <v>92.440002000000007</v>
      </c>
      <c r="E62" s="2">
        <v>93.080001999999993</v>
      </c>
      <c r="F62" s="2">
        <v>92.678298999999996</v>
      </c>
      <c r="G62">
        <v>23346100</v>
      </c>
      <c r="H62" s="2">
        <f t="shared" si="0"/>
        <v>93.565002499999991</v>
      </c>
      <c r="I62">
        <f t="shared" si="1"/>
        <v>6.0211977203247224E-3</v>
      </c>
    </row>
    <row r="63" spans="1:9" x14ac:dyDescent="0.25">
      <c r="A63" s="1">
        <v>43202</v>
      </c>
      <c r="B63" s="2">
        <v>92.43</v>
      </c>
      <c r="C63" s="2">
        <v>94.160004000000001</v>
      </c>
      <c r="D63" s="2">
        <v>92.43</v>
      </c>
      <c r="E63" s="2">
        <v>93.580001999999993</v>
      </c>
      <c r="F63" s="2">
        <v>93.176140000000004</v>
      </c>
      <c r="G63">
        <v>26758900</v>
      </c>
      <c r="H63" s="2">
        <f t="shared" si="0"/>
        <v>93.005000999999993</v>
      </c>
      <c r="I63">
        <f t="shared" si="1"/>
        <v>1.1638652118801504E-2</v>
      </c>
    </row>
    <row r="64" spans="1:9" x14ac:dyDescent="0.25">
      <c r="A64" s="1">
        <v>43201</v>
      </c>
      <c r="B64" s="2">
        <v>92.010002</v>
      </c>
      <c r="C64" s="2">
        <v>93.290001000000004</v>
      </c>
      <c r="D64" s="2">
        <v>91.480002999999996</v>
      </c>
      <c r="E64" s="2">
        <v>91.860000999999997</v>
      </c>
      <c r="F64" s="2">
        <v>91.463561999999996</v>
      </c>
      <c r="G64">
        <v>24872100</v>
      </c>
      <c r="H64" s="2">
        <f t="shared" si="0"/>
        <v>91.935001499999998</v>
      </c>
      <c r="I64">
        <f t="shared" si="1"/>
        <v>-7.5565014855400276E-3</v>
      </c>
    </row>
    <row r="65" spans="1:9" x14ac:dyDescent="0.25">
      <c r="A65" s="1">
        <v>43200</v>
      </c>
      <c r="B65" s="2">
        <v>92.389999000000003</v>
      </c>
      <c r="C65" s="2">
        <v>93.279999000000004</v>
      </c>
      <c r="D65" s="2">
        <v>91.639999000000003</v>
      </c>
      <c r="E65" s="2">
        <v>92.879997000000003</v>
      </c>
      <c r="F65" s="2">
        <v>92.479156000000003</v>
      </c>
      <c r="G65">
        <v>26812000</v>
      </c>
      <c r="H65" s="2">
        <f t="shared" si="0"/>
        <v>92.634997999999996</v>
      </c>
      <c r="I65">
        <f t="shared" si="1"/>
        <v>1.9030845597391099E-2</v>
      </c>
    </row>
    <row r="66" spans="1:9" x14ac:dyDescent="0.25">
      <c r="A66" s="1">
        <v>43199</v>
      </c>
      <c r="B66" s="2">
        <v>91.040001000000004</v>
      </c>
      <c r="C66" s="2">
        <v>93.169998000000007</v>
      </c>
      <c r="D66" s="2">
        <v>90.620002999999997</v>
      </c>
      <c r="E66" s="2">
        <v>90.769997000000004</v>
      </c>
      <c r="F66" s="2">
        <v>90.378264999999999</v>
      </c>
      <c r="G66">
        <v>31533900</v>
      </c>
      <c r="H66" s="2">
        <f t="shared" ref="H66:H129" si="2">AVERAGE(B66,E66)</f>
        <v>90.904999000000004</v>
      </c>
      <c r="I66">
        <f t="shared" si="1"/>
        <v>4.9525093277988147E-4</v>
      </c>
    </row>
    <row r="67" spans="1:9" x14ac:dyDescent="0.25">
      <c r="A67" s="1">
        <v>43196</v>
      </c>
      <c r="B67" s="2">
        <v>91.489998</v>
      </c>
      <c r="C67" s="2">
        <v>92.459998999999996</v>
      </c>
      <c r="D67" s="2">
        <v>89.480002999999996</v>
      </c>
      <c r="E67" s="2">
        <v>90.230002999999996</v>
      </c>
      <c r="F67" s="2">
        <v>89.840598999999997</v>
      </c>
      <c r="G67">
        <v>38026000</v>
      </c>
      <c r="H67" s="2">
        <f t="shared" si="2"/>
        <v>90.860000499999998</v>
      </c>
      <c r="I67">
        <f t="shared" ref="I67:I130" si="3">(H67-H68)/H68</f>
        <v>-1.6773065776285387E-2</v>
      </c>
    </row>
    <row r="68" spans="1:9" x14ac:dyDescent="0.25">
      <c r="A68" s="1">
        <v>43195</v>
      </c>
      <c r="B68" s="2">
        <v>92.440002000000007</v>
      </c>
      <c r="C68" s="2">
        <v>93.07</v>
      </c>
      <c r="D68" s="2">
        <v>91.400002000000001</v>
      </c>
      <c r="E68" s="2">
        <v>92.379997000000003</v>
      </c>
      <c r="F68" s="2">
        <v>91.981316000000007</v>
      </c>
      <c r="G68">
        <v>29771900</v>
      </c>
      <c r="H68" s="2">
        <f t="shared" si="2"/>
        <v>92.409999499999998</v>
      </c>
      <c r="I68">
        <f t="shared" si="3"/>
        <v>2.5752020202020141E-2</v>
      </c>
    </row>
    <row r="69" spans="1:9" x14ac:dyDescent="0.25">
      <c r="A69" s="1">
        <v>43194</v>
      </c>
      <c r="B69" s="2">
        <v>87.849997999999999</v>
      </c>
      <c r="C69" s="2">
        <v>92.760002</v>
      </c>
      <c r="D69" s="2">
        <v>87.730002999999996</v>
      </c>
      <c r="E69" s="2">
        <v>92.330001999999993</v>
      </c>
      <c r="F69" s="2">
        <v>91.931533999999999</v>
      </c>
      <c r="G69">
        <v>35560000</v>
      </c>
      <c r="H69" s="2">
        <f t="shared" si="2"/>
        <v>90.09</v>
      </c>
      <c r="I69">
        <f t="shared" si="3"/>
        <v>4.9640191591053496E-3</v>
      </c>
    </row>
    <row r="70" spans="1:9" x14ac:dyDescent="0.25">
      <c r="A70" s="1">
        <v>43193</v>
      </c>
      <c r="B70" s="2">
        <v>89.580001999999993</v>
      </c>
      <c r="C70" s="2">
        <v>90.050003000000004</v>
      </c>
      <c r="D70" s="2">
        <v>87.889999000000003</v>
      </c>
      <c r="E70" s="2">
        <v>89.709998999999996</v>
      </c>
      <c r="F70" s="2">
        <v>89.322838000000004</v>
      </c>
      <c r="G70">
        <v>37213800</v>
      </c>
      <c r="H70" s="2">
        <f t="shared" si="2"/>
        <v>89.645000499999995</v>
      </c>
      <c r="I70">
        <f t="shared" si="3"/>
        <v>1.6760880683398597E-3</v>
      </c>
    </row>
    <row r="71" spans="1:9" x14ac:dyDescent="0.25">
      <c r="A71" s="1">
        <v>43192</v>
      </c>
      <c r="B71" s="2">
        <v>90.470000999999996</v>
      </c>
      <c r="C71" s="2">
        <v>90.879997000000003</v>
      </c>
      <c r="D71" s="2">
        <v>87.510002</v>
      </c>
      <c r="E71" s="2">
        <v>88.519997000000004</v>
      </c>
      <c r="F71" s="2">
        <v>88.137969999999996</v>
      </c>
      <c r="G71">
        <v>48515400</v>
      </c>
      <c r="H71" s="2">
        <f t="shared" si="2"/>
        <v>89.494999000000007</v>
      </c>
      <c r="I71">
        <f t="shared" si="3"/>
        <v>-1.3557448557025779E-2</v>
      </c>
    </row>
    <row r="72" spans="1:9" x14ac:dyDescent="0.25">
      <c r="A72" s="1">
        <v>43188</v>
      </c>
      <c r="B72" s="2">
        <v>90.18</v>
      </c>
      <c r="C72" s="2">
        <v>92.290001000000004</v>
      </c>
      <c r="D72" s="2">
        <v>88.400002000000001</v>
      </c>
      <c r="E72" s="2">
        <v>91.269997000000004</v>
      </c>
      <c r="F72" s="2">
        <v>90.876105999999993</v>
      </c>
      <c r="G72">
        <v>45867500</v>
      </c>
      <c r="H72" s="2">
        <f t="shared" si="2"/>
        <v>90.724998499999998</v>
      </c>
      <c r="I72">
        <f t="shared" si="3"/>
        <v>1.2499291403935639E-2</v>
      </c>
    </row>
    <row r="73" spans="1:9" x14ac:dyDescent="0.25">
      <c r="A73" s="1">
        <v>43187</v>
      </c>
      <c r="B73" s="2">
        <v>89.82</v>
      </c>
      <c r="C73" s="2">
        <v>91.230002999999996</v>
      </c>
      <c r="D73" s="2">
        <v>88.870002999999997</v>
      </c>
      <c r="E73" s="2">
        <v>89.389999000000003</v>
      </c>
      <c r="F73" s="2">
        <v>89.004219000000006</v>
      </c>
      <c r="G73">
        <v>52501100</v>
      </c>
      <c r="H73" s="2">
        <f t="shared" si="2"/>
        <v>89.604999499999991</v>
      </c>
      <c r="I73">
        <f t="shared" si="3"/>
        <v>-2.819805821487913E-2</v>
      </c>
    </row>
    <row r="74" spans="1:9" x14ac:dyDescent="0.25">
      <c r="A74" s="1">
        <v>43186</v>
      </c>
      <c r="B74" s="2">
        <v>94.940002000000007</v>
      </c>
      <c r="C74" s="2">
        <v>95.139999000000003</v>
      </c>
      <c r="D74" s="2">
        <v>88.510002</v>
      </c>
      <c r="E74" s="2">
        <v>89.470000999999996</v>
      </c>
      <c r="F74" s="2">
        <v>89.083877999999999</v>
      </c>
      <c r="G74">
        <v>56569000</v>
      </c>
      <c r="H74" s="2">
        <f t="shared" si="2"/>
        <v>92.205001500000009</v>
      </c>
      <c r="I74">
        <f t="shared" si="3"/>
        <v>1.084820218017847E-4</v>
      </c>
    </row>
    <row r="75" spans="1:9" x14ac:dyDescent="0.25">
      <c r="A75" s="1">
        <v>43185</v>
      </c>
      <c r="B75" s="2">
        <v>90.610000999999997</v>
      </c>
      <c r="C75" s="2">
        <v>94</v>
      </c>
      <c r="D75" s="2">
        <v>90.400002000000001</v>
      </c>
      <c r="E75" s="2">
        <v>93.779999000000004</v>
      </c>
      <c r="F75" s="2">
        <v>93.375275000000002</v>
      </c>
      <c r="G75">
        <v>56396800</v>
      </c>
      <c r="H75" s="2">
        <f t="shared" si="2"/>
        <v>92.194999999999993</v>
      </c>
      <c r="I75">
        <f t="shared" si="3"/>
        <v>4.3638215983699227E-2</v>
      </c>
    </row>
    <row r="76" spans="1:9" x14ac:dyDescent="0.25">
      <c r="A76" s="1">
        <v>43182</v>
      </c>
      <c r="B76" s="2">
        <v>89.5</v>
      </c>
      <c r="C76" s="2">
        <v>90.459998999999996</v>
      </c>
      <c r="D76" s="2">
        <v>87.080001999999993</v>
      </c>
      <c r="E76" s="2">
        <v>87.18</v>
      </c>
      <c r="F76" s="2">
        <v>86.803757000000004</v>
      </c>
      <c r="G76">
        <v>44068900</v>
      </c>
      <c r="H76" s="2">
        <f t="shared" si="2"/>
        <v>88.34</v>
      </c>
      <c r="I76">
        <f t="shared" si="3"/>
        <v>-2.4190865173874577E-2</v>
      </c>
    </row>
    <row r="77" spans="1:9" x14ac:dyDescent="0.25">
      <c r="A77" s="1">
        <v>43181</v>
      </c>
      <c r="B77" s="2">
        <v>91.269997000000004</v>
      </c>
      <c r="C77" s="2">
        <v>91.75</v>
      </c>
      <c r="D77" s="2">
        <v>89.660004000000001</v>
      </c>
      <c r="E77" s="2">
        <v>89.790001000000004</v>
      </c>
      <c r="F77" s="2">
        <v>89.402495999999999</v>
      </c>
      <c r="G77">
        <v>38604700</v>
      </c>
      <c r="H77" s="2">
        <f t="shared" si="2"/>
        <v>90.529999000000004</v>
      </c>
      <c r="I77">
        <f t="shared" si="3"/>
        <v>-2.3461544305136597E-2</v>
      </c>
    </row>
    <row r="78" spans="1:9" x14ac:dyDescent="0.25">
      <c r="A78" s="1">
        <v>43180</v>
      </c>
      <c r="B78" s="2">
        <v>92.93</v>
      </c>
      <c r="C78" s="2">
        <v>94.050003000000004</v>
      </c>
      <c r="D78" s="2">
        <v>92.209998999999996</v>
      </c>
      <c r="E78" s="2">
        <v>92.480002999999996</v>
      </c>
      <c r="F78" s="2">
        <v>92.080887000000004</v>
      </c>
      <c r="G78">
        <v>24457100</v>
      </c>
      <c r="H78" s="2">
        <f t="shared" si="2"/>
        <v>92.705001500000009</v>
      </c>
      <c r="I78">
        <f t="shared" si="3"/>
        <v>-4.1357664625630538E-3</v>
      </c>
    </row>
    <row r="79" spans="1:9" x14ac:dyDescent="0.25">
      <c r="A79" s="1">
        <v>43179</v>
      </c>
      <c r="B79" s="2">
        <v>93.050003000000004</v>
      </c>
      <c r="C79" s="2">
        <v>93.769997000000004</v>
      </c>
      <c r="D79" s="2">
        <v>93</v>
      </c>
      <c r="E79" s="2">
        <v>93.129997000000003</v>
      </c>
      <c r="F79" s="2">
        <v>92.728081000000003</v>
      </c>
      <c r="G79">
        <v>23075200</v>
      </c>
      <c r="H79" s="2">
        <f t="shared" si="2"/>
        <v>93.09</v>
      </c>
      <c r="I79">
        <f t="shared" si="3"/>
        <v>-2.4111718760837582E-3</v>
      </c>
    </row>
    <row r="80" spans="1:9" x14ac:dyDescent="0.25">
      <c r="A80" s="1">
        <v>43178</v>
      </c>
      <c r="B80" s="2">
        <v>93.739998</v>
      </c>
      <c r="C80" s="2">
        <v>93.900002000000001</v>
      </c>
      <c r="D80" s="2">
        <v>92.110000999999997</v>
      </c>
      <c r="E80" s="2">
        <v>92.889999000000003</v>
      </c>
      <c r="F80" s="2">
        <v>92.489113000000003</v>
      </c>
      <c r="G80">
        <v>33344100</v>
      </c>
      <c r="H80" s="2">
        <f t="shared" si="2"/>
        <v>93.314998500000002</v>
      </c>
      <c r="I80">
        <f t="shared" si="3"/>
        <v>-1.4000428085380701E-2</v>
      </c>
    </row>
    <row r="81" spans="1:9" x14ac:dyDescent="0.25">
      <c r="A81" s="1">
        <v>43175</v>
      </c>
      <c r="B81" s="2">
        <v>94.68</v>
      </c>
      <c r="C81" s="2">
        <v>95.379997000000003</v>
      </c>
      <c r="D81" s="2">
        <v>93.919998000000007</v>
      </c>
      <c r="E81" s="2">
        <v>94.599997999999999</v>
      </c>
      <c r="F81" s="2">
        <v>94.191733999999997</v>
      </c>
      <c r="G81">
        <v>49081300</v>
      </c>
      <c r="H81" s="2">
        <f t="shared" si="2"/>
        <v>94.639999000000003</v>
      </c>
      <c r="I81">
        <f t="shared" si="3"/>
        <v>8.3639604089497423E-3</v>
      </c>
    </row>
    <row r="82" spans="1:9" x14ac:dyDescent="0.25">
      <c r="A82" s="1">
        <v>43174</v>
      </c>
      <c r="B82" s="2">
        <v>93.529999000000004</v>
      </c>
      <c r="C82" s="2">
        <v>94.580001999999993</v>
      </c>
      <c r="D82" s="2">
        <v>92.830001999999993</v>
      </c>
      <c r="E82" s="2">
        <v>94.18</v>
      </c>
      <c r="F82" s="2">
        <v>93.773551999999995</v>
      </c>
      <c r="G82">
        <v>27611000</v>
      </c>
      <c r="H82" s="2">
        <f t="shared" si="2"/>
        <v>93.854999500000005</v>
      </c>
      <c r="I82">
        <f t="shared" si="3"/>
        <v>-6.6677355841257887E-3</v>
      </c>
    </row>
    <row r="83" spans="1:9" x14ac:dyDescent="0.25">
      <c r="A83" s="1">
        <v>43173</v>
      </c>
      <c r="B83" s="2">
        <v>95.120002999999997</v>
      </c>
      <c r="C83" s="2">
        <v>95.410004000000001</v>
      </c>
      <c r="D83" s="2">
        <v>93.5</v>
      </c>
      <c r="E83" s="2">
        <v>93.849997999999999</v>
      </c>
      <c r="F83" s="2">
        <v>93.444969</v>
      </c>
      <c r="G83">
        <v>32132000</v>
      </c>
      <c r="H83" s="2">
        <f t="shared" si="2"/>
        <v>94.485000499999998</v>
      </c>
      <c r="I83">
        <f t="shared" si="3"/>
        <v>-1.2747520761767595E-2</v>
      </c>
    </row>
    <row r="84" spans="1:9" x14ac:dyDescent="0.25">
      <c r="A84" s="1">
        <v>43172</v>
      </c>
      <c r="B84" s="2">
        <v>97</v>
      </c>
      <c r="C84" s="2">
        <v>97.239998</v>
      </c>
      <c r="D84" s="2">
        <v>93.970000999999996</v>
      </c>
      <c r="E84" s="2">
        <v>94.410004000000001</v>
      </c>
      <c r="F84" s="2">
        <v>94.002562999999995</v>
      </c>
      <c r="G84">
        <v>35387800</v>
      </c>
      <c r="H84" s="2">
        <f t="shared" si="2"/>
        <v>95.705002000000007</v>
      </c>
      <c r="I84">
        <f t="shared" si="3"/>
        <v>-9.6238062237874126E-3</v>
      </c>
    </row>
    <row r="85" spans="1:9" x14ac:dyDescent="0.25">
      <c r="A85" s="1">
        <v>43171</v>
      </c>
      <c r="B85" s="2">
        <v>96.5</v>
      </c>
      <c r="C85" s="2">
        <v>97.209998999999996</v>
      </c>
      <c r="D85" s="2">
        <v>96.040001000000004</v>
      </c>
      <c r="E85" s="2">
        <v>96.769997000000004</v>
      </c>
      <c r="F85" s="2">
        <v>96.352371000000005</v>
      </c>
      <c r="G85">
        <v>26073700</v>
      </c>
      <c r="H85" s="2">
        <f t="shared" si="2"/>
        <v>96.634998499999995</v>
      </c>
      <c r="I85">
        <f t="shared" si="3"/>
        <v>7.5066203669224892E-3</v>
      </c>
    </row>
    <row r="86" spans="1:9" x14ac:dyDescent="0.25">
      <c r="A86" s="1">
        <v>43168</v>
      </c>
      <c r="B86" s="2">
        <v>95.290001000000004</v>
      </c>
      <c r="C86" s="2">
        <v>96.540001000000004</v>
      </c>
      <c r="D86" s="2">
        <v>95</v>
      </c>
      <c r="E86" s="2">
        <v>96.540001000000004</v>
      </c>
      <c r="F86" s="2">
        <v>96.123367000000002</v>
      </c>
      <c r="G86">
        <v>36937300</v>
      </c>
      <c r="H86" s="2">
        <f t="shared" si="2"/>
        <v>95.915001000000004</v>
      </c>
      <c r="I86">
        <f t="shared" si="3"/>
        <v>1.6587202171497711E-2</v>
      </c>
    </row>
    <row r="87" spans="1:9" x14ac:dyDescent="0.25">
      <c r="A87" s="1">
        <v>43167</v>
      </c>
      <c r="B87" s="2">
        <v>94.269997000000004</v>
      </c>
      <c r="C87" s="2">
        <v>95.099997999999999</v>
      </c>
      <c r="D87" s="2">
        <v>93.769997000000004</v>
      </c>
      <c r="E87" s="2">
        <v>94.43</v>
      </c>
      <c r="F87" s="2">
        <v>94.022469000000001</v>
      </c>
      <c r="G87">
        <v>25887800</v>
      </c>
      <c r="H87" s="2">
        <f t="shared" si="2"/>
        <v>94.349998499999998</v>
      </c>
      <c r="I87">
        <f t="shared" si="3"/>
        <v>8.9829534546317577E-3</v>
      </c>
    </row>
    <row r="88" spans="1:9" x14ac:dyDescent="0.25">
      <c r="A88" s="1">
        <v>43166</v>
      </c>
      <c r="B88" s="2">
        <v>93.160004000000001</v>
      </c>
      <c r="C88" s="2">
        <v>93.940002000000007</v>
      </c>
      <c r="D88" s="2">
        <v>92.43</v>
      </c>
      <c r="E88" s="2">
        <v>93.860000999999997</v>
      </c>
      <c r="F88" s="2">
        <v>93.454932999999997</v>
      </c>
      <c r="G88">
        <v>26716100</v>
      </c>
      <c r="H88" s="2">
        <f t="shared" si="2"/>
        <v>93.510002499999999</v>
      </c>
      <c r="I88">
        <f t="shared" si="3"/>
        <v>-3.4103752192341553E-3</v>
      </c>
    </row>
    <row r="89" spans="1:9" x14ac:dyDescent="0.25">
      <c r="A89" s="1">
        <v>43165</v>
      </c>
      <c r="B89" s="2">
        <v>94.339995999999999</v>
      </c>
      <c r="C89" s="2">
        <v>94.489998</v>
      </c>
      <c r="D89" s="2">
        <v>92.940002000000007</v>
      </c>
      <c r="E89" s="2">
        <v>93.32</v>
      </c>
      <c r="F89" s="2">
        <v>92.917259000000001</v>
      </c>
      <c r="G89">
        <v>22175800</v>
      </c>
      <c r="H89" s="2">
        <f t="shared" si="2"/>
        <v>93.829997999999989</v>
      </c>
      <c r="I89">
        <f t="shared" si="3"/>
        <v>9.0332349992803037E-3</v>
      </c>
    </row>
    <row r="90" spans="1:9" x14ac:dyDescent="0.25">
      <c r="A90" s="1">
        <v>43164</v>
      </c>
      <c r="B90" s="2">
        <v>92.339995999999999</v>
      </c>
      <c r="C90" s="2">
        <v>94.269997000000004</v>
      </c>
      <c r="D90" s="2">
        <v>92.260002</v>
      </c>
      <c r="E90" s="2">
        <v>93.639999000000003</v>
      </c>
      <c r="F90" s="2">
        <v>93.235878</v>
      </c>
      <c r="G90">
        <v>23901600</v>
      </c>
      <c r="H90" s="2">
        <f t="shared" si="2"/>
        <v>92.989997500000001</v>
      </c>
      <c r="I90">
        <f t="shared" si="3"/>
        <v>7.3118667791836961E-3</v>
      </c>
    </row>
    <row r="91" spans="1:9" x14ac:dyDescent="0.25">
      <c r="A91" s="1">
        <v>43161</v>
      </c>
      <c r="B91" s="2">
        <v>91.580001999999993</v>
      </c>
      <c r="C91" s="2">
        <v>93.150002000000001</v>
      </c>
      <c r="D91" s="2">
        <v>90.860000999999997</v>
      </c>
      <c r="E91" s="2">
        <v>93.050003000000004</v>
      </c>
      <c r="F91" s="2">
        <v>92.648430000000005</v>
      </c>
      <c r="G91">
        <v>32830400</v>
      </c>
      <c r="H91" s="2">
        <f t="shared" si="2"/>
        <v>92.315002499999991</v>
      </c>
      <c r="I91">
        <f t="shared" si="3"/>
        <v>-1.1828254374400663E-2</v>
      </c>
    </row>
    <row r="92" spans="1:9" x14ac:dyDescent="0.25">
      <c r="A92" s="1">
        <v>43160</v>
      </c>
      <c r="B92" s="2">
        <v>93.989998</v>
      </c>
      <c r="C92" s="2">
        <v>94.57</v>
      </c>
      <c r="D92" s="2">
        <v>91.839995999999999</v>
      </c>
      <c r="E92" s="2">
        <v>92.849997999999999</v>
      </c>
      <c r="F92" s="2">
        <v>92.449286999999998</v>
      </c>
      <c r="G92">
        <v>37135600</v>
      </c>
      <c r="H92" s="2">
        <f t="shared" si="2"/>
        <v>93.419997999999993</v>
      </c>
      <c r="I92">
        <f t="shared" si="3"/>
        <v>-9.3844285334341634E-3</v>
      </c>
    </row>
    <row r="93" spans="1:9" x14ac:dyDescent="0.25">
      <c r="A93" s="1">
        <v>43159</v>
      </c>
      <c r="B93" s="2">
        <v>94.839995999999999</v>
      </c>
      <c r="C93" s="2">
        <v>95.709998999999996</v>
      </c>
      <c r="D93" s="2">
        <v>93.629997000000003</v>
      </c>
      <c r="E93" s="2">
        <v>93.769997000000004</v>
      </c>
      <c r="F93" s="2">
        <v>93.365318000000002</v>
      </c>
      <c r="G93">
        <v>31167300</v>
      </c>
      <c r="H93" s="2">
        <f t="shared" si="2"/>
        <v>94.304996500000001</v>
      </c>
      <c r="I93">
        <f t="shared" si="3"/>
        <v>-7.0022219385654262E-3</v>
      </c>
    </row>
    <row r="94" spans="1:9" x14ac:dyDescent="0.25">
      <c r="A94" s="1">
        <v>43158</v>
      </c>
      <c r="B94" s="2">
        <v>95.739998</v>
      </c>
      <c r="C94" s="2">
        <v>95.839995999999999</v>
      </c>
      <c r="D94" s="2">
        <v>94.199996999999996</v>
      </c>
      <c r="E94" s="2">
        <v>94.199996999999996</v>
      </c>
      <c r="F94" s="2">
        <v>93.793457000000004</v>
      </c>
      <c r="G94">
        <v>25869100</v>
      </c>
      <c r="H94" s="2">
        <f t="shared" si="2"/>
        <v>94.969997500000005</v>
      </c>
      <c r="I94">
        <f t="shared" si="3"/>
        <v>6.3215151195878815E-4</v>
      </c>
    </row>
    <row r="95" spans="1:9" x14ac:dyDescent="0.25">
      <c r="A95" s="1">
        <v>43157</v>
      </c>
      <c r="B95" s="2">
        <v>94.400002000000001</v>
      </c>
      <c r="C95" s="2">
        <v>95.449996999999996</v>
      </c>
      <c r="D95" s="2">
        <v>94.25</v>
      </c>
      <c r="E95" s="2">
        <v>95.419998000000007</v>
      </c>
      <c r="F95" s="2">
        <v>95.008194000000003</v>
      </c>
      <c r="G95">
        <v>30199800</v>
      </c>
      <c r="H95" s="2">
        <f t="shared" si="2"/>
        <v>94.91</v>
      </c>
      <c r="I95">
        <f t="shared" si="3"/>
        <v>1.1510199541941881E-2</v>
      </c>
    </row>
    <row r="96" spans="1:9" x14ac:dyDescent="0.25">
      <c r="A96" s="1">
        <v>43154</v>
      </c>
      <c r="B96" s="2">
        <v>93.599997999999999</v>
      </c>
      <c r="C96" s="2">
        <v>94.07</v>
      </c>
      <c r="D96" s="2">
        <v>92.360000999999997</v>
      </c>
      <c r="E96" s="2">
        <v>94.059997999999993</v>
      </c>
      <c r="F96" s="2">
        <v>93.654067999999995</v>
      </c>
      <c r="G96">
        <v>26329200</v>
      </c>
      <c r="H96" s="2">
        <f t="shared" si="2"/>
        <v>93.829997999999989</v>
      </c>
      <c r="I96">
        <f t="shared" si="3"/>
        <v>2.1112144266661758E-2</v>
      </c>
    </row>
    <row r="97" spans="1:9" x14ac:dyDescent="0.25">
      <c r="A97" s="1">
        <v>43153</v>
      </c>
      <c r="B97" s="2">
        <v>92.050003000000004</v>
      </c>
      <c r="C97" s="2">
        <v>92.730002999999996</v>
      </c>
      <c r="D97" s="2">
        <v>91.360000999999997</v>
      </c>
      <c r="E97" s="2">
        <v>91.730002999999996</v>
      </c>
      <c r="F97" s="2">
        <v>91.334129000000004</v>
      </c>
      <c r="G97">
        <v>24392800</v>
      </c>
      <c r="H97" s="2">
        <f t="shared" si="2"/>
        <v>91.890003000000007</v>
      </c>
      <c r="I97">
        <f t="shared" si="3"/>
        <v>-3.740418475955784E-3</v>
      </c>
    </row>
    <row r="98" spans="1:9" x14ac:dyDescent="0.25">
      <c r="A98" s="1">
        <v>43152</v>
      </c>
      <c r="B98" s="2">
        <v>92.980002999999996</v>
      </c>
      <c r="C98" s="2">
        <v>93.360000999999997</v>
      </c>
      <c r="D98" s="2">
        <v>91.489998</v>
      </c>
      <c r="E98" s="2">
        <v>91.489998</v>
      </c>
      <c r="F98" s="2">
        <v>91.095153999999994</v>
      </c>
      <c r="G98">
        <v>26922500</v>
      </c>
      <c r="H98" s="2">
        <f t="shared" si="2"/>
        <v>92.235000499999998</v>
      </c>
      <c r="I98">
        <f t="shared" si="3"/>
        <v>1.4657817271275294E-3</v>
      </c>
    </row>
    <row r="99" spans="1:9" x14ac:dyDescent="0.25">
      <c r="A99" s="1">
        <v>43151</v>
      </c>
      <c r="B99" s="2">
        <v>91.480002999999996</v>
      </c>
      <c r="C99" s="2">
        <v>93.059997999999993</v>
      </c>
      <c r="D99" s="2">
        <v>91.010002</v>
      </c>
      <c r="E99" s="2">
        <v>92.720000999999996</v>
      </c>
      <c r="F99" s="2">
        <v>92.319855000000004</v>
      </c>
      <c r="G99">
        <v>30911700</v>
      </c>
      <c r="H99" s="2">
        <f t="shared" si="2"/>
        <v>92.100001999999989</v>
      </c>
      <c r="I99">
        <f t="shared" si="3"/>
        <v>-1.3553429334022579E-3</v>
      </c>
    </row>
    <row r="100" spans="1:9" x14ac:dyDescent="0.25">
      <c r="A100" s="1">
        <v>43147</v>
      </c>
      <c r="B100" s="2">
        <v>92.449996999999996</v>
      </c>
      <c r="C100" s="2">
        <v>93.5</v>
      </c>
      <c r="D100" s="2">
        <v>91.800003000000004</v>
      </c>
      <c r="E100" s="2">
        <v>92</v>
      </c>
      <c r="F100" s="2">
        <v>91.602958999999998</v>
      </c>
      <c r="G100">
        <v>30596900</v>
      </c>
      <c r="H100" s="2">
        <f t="shared" si="2"/>
        <v>92.224998499999998</v>
      </c>
      <c r="I100">
        <f t="shared" si="3"/>
        <v>3.1543698838140512E-3</v>
      </c>
    </row>
    <row r="101" spans="1:9" x14ac:dyDescent="0.25">
      <c r="A101" s="1">
        <v>43146</v>
      </c>
      <c r="B101" s="2">
        <v>91.209998999999996</v>
      </c>
      <c r="C101" s="2">
        <v>92.720000999999996</v>
      </c>
      <c r="D101" s="2">
        <v>90.620002999999997</v>
      </c>
      <c r="E101" s="2">
        <v>92.660004000000001</v>
      </c>
      <c r="F101" s="2">
        <v>92.260116999999994</v>
      </c>
      <c r="G101">
        <v>27823900</v>
      </c>
      <c r="H101" s="2">
        <f t="shared" si="2"/>
        <v>91.935001499999998</v>
      </c>
      <c r="I101">
        <f t="shared" si="3"/>
        <v>2.5373650457283091E-2</v>
      </c>
    </row>
    <row r="102" spans="1:9" x14ac:dyDescent="0.25">
      <c r="A102" s="1">
        <v>43145</v>
      </c>
      <c r="B102" s="2">
        <v>88.510002</v>
      </c>
      <c r="C102" s="2">
        <v>90.989998</v>
      </c>
      <c r="D102" s="2">
        <v>88.410004000000001</v>
      </c>
      <c r="E102" s="2">
        <v>90.809997999999993</v>
      </c>
      <c r="F102" s="2">
        <v>90.418091000000004</v>
      </c>
      <c r="G102">
        <v>34960900</v>
      </c>
      <c r="H102" s="2">
        <f t="shared" si="2"/>
        <v>89.66</v>
      </c>
      <c r="I102">
        <f t="shared" si="3"/>
        <v>3.1326806541432427E-3</v>
      </c>
    </row>
    <row r="103" spans="1:9" x14ac:dyDescent="0.25">
      <c r="A103" s="1">
        <v>43144</v>
      </c>
      <c r="B103" s="2">
        <v>88.93</v>
      </c>
      <c r="C103" s="2">
        <v>90</v>
      </c>
      <c r="D103" s="2">
        <v>87.800003000000004</v>
      </c>
      <c r="E103" s="2">
        <v>89.830001999999993</v>
      </c>
      <c r="F103" s="2">
        <v>89.024131999999994</v>
      </c>
      <c r="G103">
        <v>26407700</v>
      </c>
      <c r="H103" s="2">
        <f t="shared" si="2"/>
        <v>89.380000999999993</v>
      </c>
      <c r="I103">
        <f t="shared" si="3"/>
        <v>5.0036938495442622E-3</v>
      </c>
    </row>
    <row r="104" spans="1:9" x14ac:dyDescent="0.25">
      <c r="A104" s="1">
        <v>43143</v>
      </c>
      <c r="B104" s="2">
        <v>88.739998</v>
      </c>
      <c r="C104" s="2">
        <v>89.779999000000004</v>
      </c>
      <c r="D104" s="2">
        <v>87.93</v>
      </c>
      <c r="E104" s="2">
        <v>89.129997000000003</v>
      </c>
      <c r="F104" s="2">
        <v>88.330405999999996</v>
      </c>
      <c r="G104">
        <v>35720300</v>
      </c>
      <c r="H104" s="2">
        <f t="shared" si="2"/>
        <v>88.934997500000009</v>
      </c>
      <c r="I104">
        <f t="shared" si="3"/>
        <v>1.942911475076033E-2</v>
      </c>
    </row>
    <row r="105" spans="1:9" x14ac:dyDescent="0.25">
      <c r="A105" s="1">
        <v>43140</v>
      </c>
      <c r="B105" s="2">
        <v>86.300003000000004</v>
      </c>
      <c r="C105" s="2">
        <v>88.93</v>
      </c>
      <c r="D105" s="2">
        <v>83.830001999999993</v>
      </c>
      <c r="E105" s="2">
        <v>88.18</v>
      </c>
      <c r="F105" s="2">
        <v>87.388938999999993</v>
      </c>
      <c r="G105">
        <v>63499100</v>
      </c>
      <c r="H105" s="2">
        <f t="shared" si="2"/>
        <v>87.240001500000005</v>
      </c>
      <c r="I105">
        <f t="shared" si="3"/>
        <v>-1.3736149188780381E-3</v>
      </c>
    </row>
    <row r="106" spans="1:9" x14ac:dyDescent="0.25">
      <c r="A106" s="1">
        <v>43139</v>
      </c>
      <c r="B106" s="2">
        <v>89.709998999999996</v>
      </c>
      <c r="C106" s="2">
        <v>89.879997000000003</v>
      </c>
      <c r="D106" s="2">
        <v>84.760002</v>
      </c>
      <c r="E106" s="2">
        <v>85.010002</v>
      </c>
      <c r="F106" s="2">
        <v>84.247375000000005</v>
      </c>
      <c r="G106">
        <v>55628700</v>
      </c>
      <c r="H106" s="2">
        <f t="shared" si="2"/>
        <v>87.360000499999998</v>
      </c>
      <c r="I106">
        <f t="shared" si="3"/>
        <v>-2.9872282231384134E-2</v>
      </c>
    </row>
    <row r="107" spans="1:9" x14ac:dyDescent="0.25">
      <c r="A107" s="1">
        <v>43138</v>
      </c>
      <c r="B107" s="2">
        <v>90.489998</v>
      </c>
      <c r="C107" s="2">
        <v>91.769997000000004</v>
      </c>
      <c r="D107" s="2">
        <v>89.199996999999996</v>
      </c>
      <c r="E107" s="2">
        <v>89.610000999999997</v>
      </c>
      <c r="F107" s="2">
        <v>88.806106999999997</v>
      </c>
      <c r="G107">
        <v>41107600</v>
      </c>
      <c r="H107" s="2">
        <f t="shared" si="2"/>
        <v>90.049999499999998</v>
      </c>
      <c r="I107">
        <f t="shared" si="3"/>
        <v>1.0548748678325956E-2</v>
      </c>
    </row>
    <row r="108" spans="1:9" x14ac:dyDescent="0.25">
      <c r="A108" s="1">
        <v>43137</v>
      </c>
      <c r="B108" s="2">
        <v>86.889999000000003</v>
      </c>
      <c r="C108" s="2">
        <v>91.480002999999996</v>
      </c>
      <c r="D108" s="2">
        <v>85.25</v>
      </c>
      <c r="E108" s="2">
        <v>91.330001999999993</v>
      </c>
      <c r="F108" s="2">
        <v>90.510681000000005</v>
      </c>
      <c r="G108">
        <v>67998600</v>
      </c>
      <c r="H108" s="2">
        <f t="shared" si="2"/>
        <v>89.110000499999998</v>
      </c>
      <c r="I108">
        <f t="shared" si="3"/>
        <v>-1.9041050840514176E-3</v>
      </c>
    </row>
    <row r="109" spans="1:9" x14ac:dyDescent="0.25">
      <c r="A109" s="1">
        <v>43136</v>
      </c>
      <c r="B109" s="2">
        <v>90.559997999999993</v>
      </c>
      <c r="C109" s="2">
        <v>93.239998</v>
      </c>
      <c r="D109" s="2">
        <v>88</v>
      </c>
      <c r="E109" s="2">
        <v>88</v>
      </c>
      <c r="F109" s="2">
        <v>87.210555999999997</v>
      </c>
      <c r="G109">
        <v>51031500</v>
      </c>
      <c r="H109" s="2">
        <f t="shared" si="2"/>
        <v>89.279999000000004</v>
      </c>
      <c r="I109">
        <f t="shared" si="3"/>
        <v>-3.6997088091868136E-2</v>
      </c>
    </row>
    <row r="110" spans="1:9" x14ac:dyDescent="0.25">
      <c r="A110" s="1">
        <v>43133</v>
      </c>
      <c r="B110" s="2">
        <v>93.639999000000003</v>
      </c>
      <c r="C110" s="2">
        <v>93.970000999999996</v>
      </c>
      <c r="D110" s="2">
        <v>91.5</v>
      </c>
      <c r="E110" s="2">
        <v>91.779999000000004</v>
      </c>
      <c r="F110" s="2">
        <v>90.956635000000006</v>
      </c>
      <c r="G110">
        <v>47867800</v>
      </c>
      <c r="H110" s="2">
        <f t="shared" si="2"/>
        <v>92.70999900000001</v>
      </c>
      <c r="I110">
        <f t="shared" si="3"/>
        <v>-1.9201295648749516E-2</v>
      </c>
    </row>
    <row r="111" spans="1:9" x14ac:dyDescent="0.25">
      <c r="A111" s="1">
        <v>43132</v>
      </c>
      <c r="B111" s="2">
        <v>94.790001000000004</v>
      </c>
      <c r="C111" s="2">
        <v>96.07</v>
      </c>
      <c r="D111" s="2">
        <v>93.580001999999993</v>
      </c>
      <c r="E111" s="2">
        <v>94.260002</v>
      </c>
      <c r="F111" s="2">
        <v>93.414398000000006</v>
      </c>
      <c r="G111">
        <v>47227900</v>
      </c>
      <c r="H111" s="2">
        <f t="shared" si="2"/>
        <v>94.525001500000002</v>
      </c>
      <c r="I111">
        <f t="shared" si="3"/>
        <v>1.5363477268877013E-3</v>
      </c>
    </row>
    <row r="112" spans="1:9" x14ac:dyDescent="0.25">
      <c r="A112" s="1">
        <v>43131</v>
      </c>
      <c r="B112" s="2">
        <v>93.75</v>
      </c>
      <c r="C112" s="2">
        <v>95.400002000000001</v>
      </c>
      <c r="D112" s="2">
        <v>93.510002</v>
      </c>
      <c r="E112" s="2">
        <v>95.010002</v>
      </c>
      <c r="F112" s="2">
        <v>94.157661000000004</v>
      </c>
      <c r="G112">
        <v>48756300</v>
      </c>
      <c r="H112" s="2">
        <f t="shared" si="2"/>
        <v>94.380000999999993</v>
      </c>
      <c r="I112">
        <f t="shared" si="3"/>
        <v>1.4620517014510056E-2</v>
      </c>
    </row>
    <row r="113" spans="1:9" x14ac:dyDescent="0.25">
      <c r="A113" s="1">
        <v>43130</v>
      </c>
      <c r="B113" s="2">
        <v>93.300003000000004</v>
      </c>
      <c r="C113" s="2">
        <v>93.660004000000001</v>
      </c>
      <c r="D113" s="2">
        <v>92.099997999999999</v>
      </c>
      <c r="E113" s="2">
        <v>92.739998</v>
      </c>
      <c r="F113" s="2">
        <v>91.908028000000002</v>
      </c>
      <c r="G113">
        <v>38635100</v>
      </c>
      <c r="H113" s="2">
        <f t="shared" si="2"/>
        <v>93.020000500000009</v>
      </c>
      <c r="I113">
        <f t="shared" si="3"/>
        <v>-1.5973744038512767E-2</v>
      </c>
    </row>
    <row r="114" spans="1:9" x14ac:dyDescent="0.25">
      <c r="A114" s="1">
        <v>43129</v>
      </c>
      <c r="B114" s="2">
        <v>95.139999000000003</v>
      </c>
      <c r="C114" s="2">
        <v>95.449996999999996</v>
      </c>
      <c r="D114" s="2">
        <v>93.720000999999996</v>
      </c>
      <c r="E114" s="2">
        <v>93.919998000000007</v>
      </c>
      <c r="F114" s="2">
        <v>93.077445999999995</v>
      </c>
      <c r="G114">
        <v>31569900</v>
      </c>
      <c r="H114" s="2">
        <f t="shared" si="2"/>
        <v>94.529998500000005</v>
      </c>
      <c r="I114">
        <f t="shared" si="3"/>
        <v>1.0043786675693016E-2</v>
      </c>
    </row>
    <row r="115" spans="1:9" x14ac:dyDescent="0.25">
      <c r="A115" s="1">
        <v>43126</v>
      </c>
      <c r="B115" s="2">
        <v>93.120002999999997</v>
      </c>
      <c r="C115" s="2">
        <v>94.059997999999993</v>
      </c>
      <c r="D115" s="2">
        <v>92.580001999999993</v>
      </c>
      <c r="E115" s="2">
        <v>94.059997999999993</v>
      </c>
      <c r="F115" s="2">
        <v>93.216187000000005</v>
      </c>
      <c r="G115">
        <v>29172200</v>
      </c>
      <c r="H115" s="2">
        <f t="shared" si="2"/>
        <v>93.590000500000002</v>
      </c>
      <c r="I115">
        <f t="shared" si="3"/>
        <v>1.2878776847206007E-2</v>
      </c>
    </row>
    <row r="116" spans="1:9" x14ac:dyDescent="0.25">
      <c r="A116" s="1">
        <v>43125</v>
      </c>
      <c r="B116" s="2">
        <v>92.470000999999996</v>
      </c>
      <c r="C116" s="2">
        <v>93.239998</v>
      </c>
      <c r="D116" s="2">
        <v>91.93</v>
      </c>
      <c r="E116" s="2">
        <v>92.330001999999993</v>
      </c>
      <c r="F116" s="2">
        <v>91.501709000000005</v>
      </c>
      <c r="G116">
        <v>26383200</v>
      </c>
      <c r="H116" s="2">
        <f t="shared" si="2"/>
        <v>92.400001500000002</v>
      </c>
      <c r="I116">
        <f t="shared" si="3"/>
        <v>2.3322665997895916E-3</v>
      </c>
    </row>
    <row r="117" spans="1:9" x14ac:dyDescent="0.25">
      <c r="A117" s="1">
        <v>43124</v>
      </c>
      <c r="B117" s="2">
        <v>92.550003000000004</v>
      </c>
      <c r="C117" s="2">
        <v>93.43</v>
      </c>
      <c r="D117" s="2">
        <v>91.580001999999993</v>
      </c>
      <c r="E117" s="2">
        <v>91.82</v>
      </c>
      <c r="F117" s="2">
        <v>90.996284000000003</v>
      </c>
      <c r="G117">
        <v>33277500</v>
      </c>
      <c r="H117" s="2">
        <f t="shared" si="2"/>
        <v>92.185001499999998</v>
      </c>
      <c r="I117">
        <f t="shared" si="3"/>
        <v>3.1011914450230138E-3</v>
      </c>
    </row>
    <row r="118" spans="1:9" x14ac:dyDescent="0.25">
      <c r="A118" s="1">
        <v>43123</v>
      </c>
      <c r="B118" s="2">
        <v>91.900002000000001</v>
      </c>
      <c r="C118" s="2">
        <v>92.300003000000004</v>
      </c>
      <c r="D118" s="2">
        <v>91.540001000000004</v>
      </c>
      <c r="E118" s="2">
        <v>91.900002000000001</v>
      </c>
      <c r="F118" s="2">
        <v>91.075562000000005</v>
      </c>
      <c r="G118">
        <v>23412800</v>
      </c>
      <c r="H118" s="2">
        <f t="shared" si="2"/>
        <v>91.900002000000001</v>
      </c>
      <c r="I118">
        <f t="shared" si="3"/>
        <v>1.2058823786912429E-2</v>
      </c>
    </row>
    <row r="119" spans="1:9" x14ac:dyDescent="0.25">
      <c r="A119" s="1">
        <v>43122</v>
      </c>
      <c r="B119" s="2">
        <v>90</v>
      </c>
      <c r="C119" s="2">
        <v>91.620002999999997</v>
      </c>
      <c r="D119" s="2">
        <v>89.739998</v>
      </c>
      <c r="E119" s="2">
        <v>91.610000999999997</v>
      </c>
      <c r="F119" s="2">
        <v>90.788169999999994</v>
      </c>
      <c r="G119">
        <v>23601600</v>
      </c>
      <c r="H119" s="2">
        <f t="shared" si="2"/>
        <v>90.805000500000006</v>
      </c>
      <c r="I119">
        <f t="shared" si="3"/>
        <v>8.1603308990804545E-3</v>
      </c>
    </row>
    <row r="120" spans="1:9" x14ac:dyDescent="0.25">
      <c r="A120" s="1">
        <v>43119</v>
      </c>
      <c r="B120" s="2">
        <v>90.139999000000003</v>
      </c>
      <c r="C120" s="2">
        <v>90.610000999999997</v>
      </c>
      <c r="D120" s="2">
        <v>89.660004000000001</v>
      </c>
      <c r="E120" s="2">
        <v>90</v>
      </c>
      <c r="F120" s="2">
        <v>89.192604000000003</v>
      </c>
      <c r="G120">
        <v>36875000</v>
      </c>
      <c r="H120" s="2">
        <f t="shared" si="2"/>
        <v>90.069999499999994</v>
      </c>
      <c r="I120">
        <f t="shared" si="3"/>
        <v>1.3340633611224144E-3</v>
      </c>
    </row>
    <row r="121" spans="1:9" x14ac:dyDescent="0.25">
      <c r="A121" s="1">
        <v>43118</v>
      </c>
      <c r="B121" s="2">
        <v>89.800003000000004</v>
      </c>
      <c r="C121" s="2">
        <v>90.669998000000007</v>
      </c>
      <c r="D121" s="2">
        <v>89.660004000000001</v>
      </c>
      <c r="E121" s="2">
        <v>90.099997999999999</v>
      </c>
      <c r="F121" s="2">
        <v>89.291709999999995</v>
      </c>
      <c r="G121">
        <v>24159700</v>
      </c>
      <c r="H121" s="2">
        <f t="shared" si="2"/>
        <v>89.950000500000002</v>
      </c>
      <c r="I121">
        <f t="shared" si="3"/>
        <v>3.7942193739860922E-3</v>
      </c>
    </row>
    <row r="122" spans="1:9" x14ac:dyDescent="0.25">
      <c r="A122" s="1">
        <v>43117</v>
      </c>
      <c r="B122" s="2">
        <v>89.080001999999993</v>
      </c>
      <c r="C122" s="2">
        <v>90.279999000000004</v>
      </c>
      <c r="D122" s="2">
        <v>88.75</v>
      </c>
      <c r="E122" s="2">
        <v>90.139999000000003</v>
      </c>
      <c r="F122" s="2">
        <v>89.331351999999995</v>
      </c>
      <c r="G122">
        <v>25602600</v>
      </c>
      <c r="H122" s="2">
        <f t="shared" si="2"/>
        <v>89.610000499999998</v>
      </c>
      <c r="I122">
        <f t="shared" si="3"/>
        <v>4.3149622709994211E-3</v>
      </c>
    </row>
    <row r="123" spans="1:9" x14ac:dyDescent="0.25">
      <c r="A123" s="1">
        <v>43116</v>
      </c>
      <c r="B123" s="2">
        <v>90.099997999999999</v>
      </c>
      <c r="C123" s="2">
        <v>90.790001000000004</v>
      </c>
      <c r="D123" s="2">
        <v>88.010002</v>
      </c>
      <c r="E123" s="2">
        <v>88.349997999999999</v>
      </c>
      <c r="F123" s="2">
        <v>87.557411000000002</v>
      </c>
      <c r="G123">
        <v>36599700</v>
      </c>
      <c r="H123" s="2">
        <f t="shared" si="2"/>
        <v>89.224997999999999</v>
      </c>
      <c r="I123">
        <f t="shared" si="3"/>
        <v>1.0097044036507794E-3</v>
      </c>
    </row>
    <row r="124" spans="1:9" x14ac:dyDescent="0.25">
      <c r="A124" s="1">
        <v>43112</v>
      </c>
      <c r="B124" s="2">
        <v>88.669998000000007</v>
      </c>
      <c r="C124" s="2">
        <v>89.779999000000004</v>
      </c>
      <c r="D124" s="2">
        <v>88.449996999999996</v>
      </c>
      <c r="E124" s="2">
        <v>89.599997999999999</v>
      </c>
      <c r="F124" s="2">
        <v>88.796204000000003</v>
      </c>
      <c r="G124">
        <v>24271500</v>
      </c>
      <c r="H124" s="2">
        <f t="shared" si="2"/>
        <v>89.134997999999996</v>
      </c>
      <c r="I124">
        <f t="shared" si="3"/>
        <v>1.1690579488624876E-2</v>
      </c>
    </row>
    <row r="125" spans="1:9" x14ac:dyDescent="0.25">
      <c r="A125" s="1">
        <v>43111</v>
      </c>
      <c r="B125" s="2">
        <v>88.129997000000003</v>
      </c>
      <c r="C125" s="2">
        <v>88.129997000000003</v>
      </c>
      <c r="D125" s="2">
        <v>87.239998</v>
      </c>
      <c r="E125" s="2">
        <v>88.080001999999993</v>
      </c>
      <c r="F125" s="2">
        <v>87.289833000000002</v>
      </c>
      <c r="G125">
        <v>17808900</v>
      </c>
      <c r="H125" s="2">
        <f t="shared" si="2"/>
        <v>88.104999499999991</v>
      </c>
      <c r="I125">
        <f t="shared" si="3"/>
        <v>3.0168374145215183E-3</v>
      </c>
    </row>
    <row r="126" spans="1:9" x14ac:dyDescent="0.25">
      <c r="A126" s="1">
        <v>43110</v>
      </c>
      <c r="B126" s="2">
        <v>87.860000999999997</v>
      </c>
      <c r="C126" s="2">
        <v>88.190002000000007</v>
      </c>
      <c r="D126" s="2">
        <v>87.410004000000001</v>
      </c>
      <c r="E126" s="2">
        <v>87.82</v>
      </c>
      <c r="F126" s="2">
        <v>87.032166000000004</v>
      </c>
      <c r="G126">
        <v>18652200</v>
      </c>
      <c r="H126" s="2">
        <f t="shared" si="2"/>
        <v>87.840000500000002</v>
      </c>
      <c r="I126">
        <f t="shared" si="3"/>
        <v>-6.7281165817585963E-3</v>
      </c>
    </row>
    <row r="127" spans="1:9" x14ac:dyDescent="0.25">
      <c r="A127" s="1">
        <v>43109</v>
      </c>
      <c r="B127" s="2">
        <v>88.650002000000001</v>
      </c>
      <c r="C127" s="2">
        <v>88.730002999999996</v>
      </c>
      <c r="D127" s="2">
        <v>87.860000999999997</v>
      </c>
      <c r="E127" s="2">
        <v>88.220000999999996</v>
      </c>
      <c r="F127" s="2">
        <v>87.428580999999994</v>
      </c>
      <c r="G127">
        <v>19484300</v>
      </c>
      <c r="H127" s="2">
        <f t="shared" si="2"/>
        <v>88.435001499999998</v>
      </c>
      <c r="I127">
        <f t="shared" si="3"/>
        <v>2.2099218542593183E-3</v>
      </c>
    </row>
    <row r="128" spans="1:9" x14ac:dyDescent="0.25">
      <c r="A128" s="1">
        <v>43108</v>
      </c>
      <c r="B128" s="2">
        <v>88.199996999999996</v>
      </c>
      <c r="C128" s="2">
        <v>88.580001999999993</v>
      </c>
      <c r="D128" s="2">
        <v>87.599997999999999</v>
      </c>
      <c r="E128" s="2">
        <v>88.279999000000004</v>
      </c>
      <c r="F128" s="2">
        <v>87.488037000000006</v>
      </c>
      <c r="G128">
        <v>22113000</v>
      </c>
      <c r="H128" s="2">
        <f t="shared" si="2"/>
        <v>88.239998</v>
      </c>
      <c r="I128">
        <f t="shared" si="3"/>
        <v>3.5825418169163569E-3</v>
      </c>
    </row>
    <row r="129" spans="1:9" x14ac:dyDescent="0.25">
      <c r="A129" s="1">
        <v>43105</v>
      </c>
      <c r="B129" s="2">
        <v>87.660004000000001</v>
      </c>
      <c r="C129" s="2">
        <v>88.410004000000001</v>
      </c>
      <c r="D129" s="2">
        <v>87.43</v>
      </c>
      <c r="E129" s="2">
        <v>88.190002000000007</v>
      </c>
      <c r="F129" s="2">
        <v>87.398848999999998</v>
      </c>
      <c r="G129">
        <v>23407100</v>
      </c>
      <c r="H129" s="2">
        <f t="shared" si="2"/>
        <v>87.925003000000004</v>
      </c>
      <c r="I129">
        <f t="shared" si="3"/>
        <v>1.2377714663979017E-2</v>
      </c>
    </row>
    <row r="130" spans="1:9" x14ac:dyDescent="0.25">
      <c r="A130" s="1">
        <v>43104</v>
      </c>
      <c r="B130" s="2">
        <v>86.589995999999999</v>
      </c>
      <c r="C130" s="2">
        <v>87.660004000000001</v>
      </c>
      <c r="D130" s="2">
        <v>86.57</v>
      </c>
      <c r="E130" s="2">
        <v>87.110000999999997</v>
      </c>
      <c r="F130" s="2">
        <v>86.328536999999997</v>
      </c>
      <c r="G130">
        <v>21912000</v>
      </c>
      <c r="H130" s="2">
        <f t="shared" ref="H130:H193" si="4">AVERAGE(B130,E130)</f>
        <v>86.849998499999998</v>
      </c>
      <c r="I130">
        <f t="shared" si="3"/>
        <v>7.4821705813392517E-3</v>
      </c>
    </row>
    <row r="131" spans="1:9" x14ac:dyDescent="0.25">
      <c r="A131" s="1">
        <v>43103</v>
      </c>
      <c r="B131" s="2">
        <v>86.059997999999993</v>
      </c>
      <c r="C131" s="2">
        <v>86.510002</v>
      </c>
      <c r="D131" s="2">
        <v>85.970000999999996</v>
      </c>
      <c r="E131" s="2">
        <v>86.349997999999999</v>
      </c>
      <c r="F131" s="2">
        <v>85.575355999999999</v>
      </c>
      <c r="G131">
        <v>26061400</v>
      </c>
      <c r="H131" s="2">
        <f t="shared" si="4"/>
        <v>86.204997999999989</v>
      </c>
      <c r="I131">
        <f t="shared" ref="I131:I194" si="5">(H131-H132)/H132</f>
        <v>1.9177243811385712E-3</v>
      </c>
    </row>
    <row r="132" spans="1:9" x14ac:dyDescent="0.25">
      <c r="A132" s="1">
        <v>43102</v>
      </c>
      <c r="B132" s="2">
        <v>86.129997000000003</v>
      </c>
      <c r="C132" s="2">
        <v>86.309997999999993</v>
      </c>
      <c r="D132" s="2">
        <v>85.5</v>
      </c>
      <c r="E132" s="2">
        <v>85.949996999999996</v>
      </c>
      <c r="F132" s="2">
        <v>85.178939999999997</v>
      </c>
      <c r="G132">
        <v>22483800</v>
      </c>
      <c r="H132" s="2">
        <f t="shared" si="4"/>
        <v>86.039997</v>
      </c>
      <c r="I132">
        <f t="shared" si="5"/>
        <v>5.3163288580512702E-3</v>
      </c>
    </row>
    <row r="133" spans="1:9" x14ac:dyDescent="0.25">
      <c r="A133" s="1">
        <v>43098</v>
      </c>
      <c r="B133" s="2">
        <v>85.629997000000003</v>
      </c>
      <c r="C133" s="2">
        <v>86.050003000000004</v>
      </c>
      <c r="D133" s="2">
        <v>85.5</v>
      </c>
      <c r="E133" s="2">
        <v>85.540001000000004</v>
      </c>
      <c r="F133" s="2">
        <v>84.772621000000001</v>
      </c>
      <c r="G133">
        <v>18717400</v>
      </c>
      <c r="H133" s="2">
        <f t="shared" si="4"/>
        <v>85.58499900000001</v>
      </c>
      <c r="I133">
        <f t="shared" si="5"/>
        <v>-2.6221011078759624E-3</v>
      </c>
    </row>
    <row r="134" spans="1:9" x14ac:dyDescent="0.25">
      <c r="A134" s="1">
        <v>43097</v>
      </c>
      <c r="B134" s="2">
        <v>85.900002000000001</v>
      </c>
      <c r="C134" s="2">
        <v>85.93</v>
      </c>
      <c r="D134" s="2">
        <v>85.550003000000004</v>
      </c>
      <c r="E134" s="2">
        <v>85.720000999999996</v>
      </c>
      <c r="F134" s="2">
        <v>84.951003999999998</v>
      </c>
      <c r="G134">
        <v>10594300</v>
      </c>
      <c r="H134" s="2">
        <f t="shared" si="4"/>
        <v>85.810001499999998</v>
      </c>
      <c r="I134">
        <f t="shared" si="5"/>
        <v>1.5172852385778512E-3</v>
      </c>
    </row>
    <row r="135" spans="1:9" x14ac:dyDescent="0.25">
      <c r="A135" s="1">
        <v>43096</v>
      </c>
      <c r="B135" s="2">
        <v>85.650002000000001</v>
      </c>
      <c r="C135" s="2">
        <v>85.980002999999996</v>
      </c>
      <c r="D135" s="2">
        <v>85.220000999999996</v>
      </c>
      <c r="E135" s="2">
        <v>85.709998999999996</v>
      </c>
      <c r="F135" s="2">
        <v>84.941092999999995</v>
      </c>
      <c r="G135">
        <v>14678000</v>
      </c>
      <c r="H135" s="2">
        <f t="shared" si="4"/>
        <v>85.680000500000006</v>
      </c>
      <c r="I135">
        <f t="shared" si="5"/>
        <v>3.8076328276025521E-3</v>
      </c>
    </row>
    <row r="136" spans="1:9" x14ac:dyDescent="0.25">
      <c r="A136" s="1">
        <v>43095</v>
      </c>
      <c r="B136" s="2">
        <v>85.309997999999993</v>
      </c>
      <c r="C136" s="2">
        <v>85.529999000000004</v>
      </c>
      <c r="D136" s="2">
        <v>85.029999000000004</v>
      </c>
      <c r="E136" s="2">
        <v>85.400002000000001</v>
      </c>
      <c r="F136" s="2">
        <v>84.633872999999994</v>
      </c>
      <c r="G136">
        <v>9891200</v>
      </c>
      <c r="H136" s="2">
        <f t="shared" si="4"/>
        <v>85.35499999999999</v>
      </c>
      <c r="I136">
        <f t="shared" si="5"/>
        <v>-1.1702299181973886E-3</v>
      </c>
    </row>
    <row r="137" spans="1:9" x14ac:dyDescent="0.25">
      <c r="A137" s="1">
        <v>43091</v>
      </c>
      <c r="B137" s="2">
        <v>85.400002000000001</v>
      </c>
      <c r="C137" s="2">
        <v>85.629997000000003</v>
      </c>
      <c r="D137" s="2">
        <v>84.919998000000007</v>
      </c>
      <c r="E137" s="2">
        <v>85.510002</v>
      </c>
      <c r="F137" s="2">
        <v>84.742889000000005</v>
      </c>
      <c r="G137">
        <v>14145800</v>
      </c>
      <c r="H137" s="2">
        <f t="shared" si="4"/>
        <v>85.455002000000007</v>
      </c>
      <c r="I137">
        <f t="shared" si="5"/>
        <v>-3.7306848662660114E-3</v>
      </c>
    </row>
    <row r="138" spans="1:9" x14ac:dyDescent="0.25">
      <c r="A138" s="1">
        <v>43090</v>
      </c>
      <c r="B138" s="2">
        <v>86.050003000000004</v>
      </c>
      <c r="C138" s="2">
        <v>86.099997999999999</v>
      </c>
      <c r="D138" s="2">
        <v>85.400002000000001</v>
      </c>
      <c r="E138" s="2">
        <v>85.5</v>
      </c>
      <c r="F138" s="2">
        <v>84.732979</v>
      </c>
      <c r="G138">
        <v>17990700</v>
      </c>
      <c r="H138" s="2">
        <f t="shared" si="4"/>
        <v>85.775001500000002</v>
      </c>
      <c r="I138">
        <f t="shared" si="5"/>
        <v>-9.8993131807343184E-4</v>
      </c>
    </row>
    <row r="139" spans="1:9" x14ac:dyDescent="0.25">
      <c r="A139" s="1">
        <v>43089</v>
      </c>
      <c r="B139" s="2">
        <v>86.199996999999996</v>
      </c>
      <c r="C139" s="2">
        <v>86.300003000000004</v>
      </c>
      <c r="D139" s="2">
        <v>84.709998999999996</v>
      </c>
      <c r="E139" s="2">
        <v>85.519997000000004</v>
      </c>
      <c r="F139" s="2">
        <v>84.752791999999999</v>
      </c>
      <c r="G139">
        <v>23674900</v>
      </c>
      <c r="H139" s="2">
        <f t="shared" si="4"/>
        <v>85.859996999999993</v>
      </c>
      <c r="I139">
        <f t="shared" si="5"/>
        <v>-2.6716575676618724E-3</v>
      </c>
    </row>
    <row r="140" spans="1:9" x14ac:dyDescent="0.25">
      <c r="A140" s="1">
        <v>43088</v>
      </c>
      <c r="B140" s="2">
        <v>86.349997999999999</v>
      </c>
      <c r="C140" s="2">
        <v>86.349997999999999</v>
      </c>
      <c r="D140" s="2">
        <v>85.269997000000004</v>
      </c>
      <c r="E140" s="2">
        <v>85.830001999999993</v>
      </c>
      <c r="F140" s="2">
        <v>85.060019999999994</v>
      </c>
      <c r="G140">
        <v>23524800</v>
      </c>
      <c r="H140" s="2">
        <f t="shared" si="4"/>
        <v>86.09</v>
      </c>
      <c r="I140">
        <f t="shared" si="5"/>
        <v>-7.6080691642650905E-3</v>
      </c>
    </row>
    <row r="141" spans="1:9" x14ac:dyDescent="0.25">
      <c r="A141" s="1">
        <v>43087</v>
      </c>
      <c r="B141" s="2">
        <v>87.120002999999997</v>
      </c>
      <c r="C141" s="2">
        <v>87.5</v>
      </c>
      <c r="D141" s="2">
        <v>86.230002999999996</v>
      </c>
      <c r="E141" s="2">
        <v>86.379997000000003</v>
      </c>
      <c r="F141" s="2">
        <v>85.605080000000001</v>
      </c>
      <c r="G141">
        <v>22283800</v>
      </c>
      <c r="H141" s="2">
        <f t="shared" si="4"/>
        <v>86.75</v>
      </c>
      <c r="I141">
        <f t="shared" si="5"/>
        <v>8.0762303178199182E-3</v>
      </c>
    </row>
    <row r="142" spans="1:9" x14ac:dyDescent="0.25">
      <c r="A142" s="1">
        <v>43084</v>
      </c>
      <c r="B142" s="2">
        <v>85.260002</v>
      </c>
      <c r="C142" s="2">
        <v>87.089995999999999</v>
      </c>
      <c r="D142" s="2">
        <v>84.879997000000003</v>
      </c>
      <c r="E142" s="2">
        <v>86.849997999999999</v>
      </c>
      <c r="F142" s="2">
        <v>86.070869000000002</v>
      </c>
      <c r="G142">
        <v>53936700</v>
      </c>
      <c r="H142" s="2">
        <f t="shared" si="4"/>
        <v>86.055000000000007</v>
      </c>
      <c r="I142">
        <f t="shared" si="5"/>
        <v>1.1697613311808063E-2</v>
      </c>
    </row>
    <row r="143" spans="1:9" x14ac:dyDescent="0.25">
      <c r="A143" s="1">
        <v>43083</v>
      </c>
      <c r="B143" s="2">
        <v>85.43</v>
      </c>
      <c r="C143" s="2">
        <v>85.870002999999997</v>
      </c>
      <c r="D143" s="2">
        <v>84.529999000000004</v>
      </c>
      <c r="E143" s="2">
        <v>84.690002000000007</v>
      </c>
      <c r="F143" s="2">
        <v>83.930251999999996</v>
      </c>
      <c r="G143">
        <v>19306000</v>
      </c>
      <c r="H143" s="2">
        <f t="shared" si="4"/>
        <v>85.060001</v>
      </c>
      <c r="I143">
        <f t="shared" si="5"/>
        <v>-5.6694957196678272E-3</v>
      </c>
    </row>
    <row r="144" spans="1:9" x14ac:dyDescent="0.25">
      <c r="A144" s="1">
        <v>43082</v>
      </c>
      <c r="B144" s="2">
        <v>85.739998</v>
      </c>
      <c r="C144" s="2">
        <v>86</v>
      </c>
      <c r="D144" s="2">
        <v>85.169998000000007</v>
      </c>
      <c r="E144" s="2">
        <v>85.349997999999999</v>
      </c>
      <c r="F144" s="2">
        <v>84.584327999999999</v>
      </c>
      <c r="G144">
        <v>22062700</v>
      </c>
      <c r="H144" s="2">
        <f t="shared" si="4"/>
        <v>85.544997999999993</v>
      </c>
      <c r="I144">
        <f t="shared" si="5"/>
        <v>1.1703200889460984E-3</v>
      </c>
    </row>
    <row r="145" spans="1:9" x14ac:dyDescent="0.25">
      <c r="A145" s="1">
        <v>43081</v>
      </c>
      <c r="B145" s="2">
        <v>85.309997999999993</v>
      </c>
      <c r="C145" s="2">
        <v>86.050003000000004</v>
      </c>
      <c r="D145" s="2">
        <v>85.080001999999993</v>
      </c>
      <c r="E145" s="2">
        <v>85.580001999999993</v>
      </c>
      <c r="F145" s="2">
        <v>84.812263000000002</v>
      </c>
      <c r="G145">
        <v>23924100</v>
      </c>
      <c r="H145" s="2">
        <f t="shared" si="4"/>
        <v>85.444999999999993</v>
      </c>
      <c r="I145">
        <f t="shared" si="5"/>
        <v>8.0816184973661644E-3</v>
      </c>
    </row>
    <row r="146" spans="1:9" x14ac:dyDescent="0.25">
      <c r="A146" s="1">
        <v>43080</v>
      </c>
      <c r="B146" s="2">
        <v>84.290001000000004</v>
      </c>
      <c r="C146" s="2">
        <v>85.370002999999997</v>
      </c>
      <c r="D146" s="2">
        <v>84.120002999999997</v>
      </c>
      <c r="E146" s="2">
        <v>85.230002999999996</v>
      </c>
      <c r="F146" s="2">
        <v>84.465401</v>
      </c>
      <c r="G146">
        <v>22857900</v>
      </c>
      <c r="H146" s="2">
        <f t="shared" si="4"/>
        <v>84.760002</v>
      </c>
      <c r="I146">
        <f t="shared" si="5"/>
        <v>1.0310524999639173E-2</v>
      </c>
    </row>
    <row r="147" spans="1:9" x14ac:dyDescent="0.25">
      <c r="A147" s="1">
        <v>43077</v>
      </c>
      <c r="B147" s="2">
        <v>83.629997000000003</v>
      </c>
      <c r="C147" s="2">
        <v>84.580001999999993</v>
      </c>
      <c r="D147" s="2">
        <v>83.330001999999993</v>
      </c>
      <c r="E147" s="2">
        <v>84.160004000000001</v>
      </c>
      <c r="F147" s="2">
        <v>83.405006</v>
      </c>
      <c r="G147">
        <v>24489100</v>
      </c>
      <c r="H147" s="2">
        <f t="shared" si="4"/>
        <v>83.895000500000009</v>
      </c>
      <c r="I147">
        <f t="shared" si="5"/>
        <v>1.6724244178175231E-2</v>
      </c>
    </row>
    <row r="148" spans="1:9" x14ac:dyDescent="0.25">
      <c r="A148" s="1">
        <v>43076</v>
      </c>
      <c r="B148" s="2">
        <v>82.540001000000004</v>
      </c>
      <c r="C148" s="2">
        <v>82.800003000000004</v>
      </c>
      <c r="D148" s="2">
        <v>82</v>
      </c>
      <c r="E148" s="2">
        <v>82.489998</v>
      </c>
      <c r="F148" s="2">
        <v>81.749977000000001</v>
      </c>
      <c r="G148">
        <v>23184500</v>
      </c>
      <c r="H148" s="2">
        <f t="shared" si="4"/>
        <v>82.514999500000002</v>
      </c>
      <c r="I148">
        <f t="shared" si="5"/>
        <v>4.2597029847294479E-3</v>
      </c>
    </row>
    <row r="149" spans="1:9" x14ac:dyDescent="0.25">
      <c r="A149" s="1">
        <v>43075</v>
      </c>
      <c r="B149" s="2">
        <v>81.550003000000004</v>
      </c>
      <c r="C149" s="2">
        <v>83.139999000000003</v>
      </c>
      <c r="D149" s="2">
        <v>81.430000000000007</v>
      </c>
      <c r="E149" s="2">
        <v>82.779999000000004</v>
      </c>
      <c r="F149" s="2">
        <v>82.037375999999995</v>
      </c>
      <c r="G149">
        <v>26162100</v>
      </c>
      <c r="H149" s="2">
        <f t="shared" si="4"/>
        <v>82.165001000000004</v>
      </c>
      <c r="I149">
        <f t="shared" si="5"/>
        <v>8.592708947042782E-3</v>
      </c>
    </row>
    <row r="150" spans="1:9" x14ac:dyDescent="0.25">
      <c r="A150" s="1">
        <v>43074</v>
      </c>
      <c r="B150" s="2">
        <v>81.339995999999999</v>
      </c>
      <c r="C150" s="2">
        <v>82.68</v>
      </c>
      <c r="D150" s="2">
        <v>80.980002999999996</v>
      </c>
      <c r="E150" s="2">
        <v>81.589995999999999</v>
      </c>
      <c r="F150" s="2">
        <v>80.858046999999999</v>
      </c>
      <c r="G150">
        <v>26152300</v>
      </c>
      <c r="H150" s="2">
        <f t="shared" si="4"/>
        <v>81.464995999999999</v>
      </c>
      <c r="I150">
        <f t="shared" si="5"/>
        <v>-1.5528749244713E-2</v>
      </c>
    </row>
    <row r="151" spans="1:9" x14ac:dyDescent="0.25">
      <c r="A151" s="1">
        <v>43073</v>
      </c>
      <c r="B151" s="2">
        <v>84.419998000000007</v>
      </c>
      <c r="C151" s="2">
        <v>84.43</v>
      </c>
      <c r="D151" s="2">
        <v>80.699996999999996</v>
      </c>
      <c r="E151" s="2">
        <v>81.080001999999993</v>
      </c>
      <c r="F151" s="2">
        <v>80.352631000000002</v>
      </c>
      <c r="G151">
        <v>39094900</v>
      </c>
      <c r="H151" s="2">
        <f t="shared" si="4"/>
        <v>82.75</v>
      </c>
      <c r="I151">
        <f t="shared" si="5"/>
        <v>-1.4059335160252671E-2</v>
      </c>
    </row>
    <row r="152" spans="1:9" x14ac:dyDescent="0.25">
      <c r="A152" s="1">
        <v>43070</v>
      </c>
      <c r="B152" s="2">
        <v>83.599997999999999</v>
      </c>
      <c r="C152" s="2">
        <v>84.809997999999993</v>
      </c>
      <c r="D152" s="2">
        <v>83.220000999999996</v>
      </c>
      <c r="E152" s="2">
        <v>84.260002</v>
      </c>
      <c r="F152" s="2">
        <v>83.504104999999996</v>
      </c>
      <c r="G152">
        <v>29532100</v>
      </c>
      <c r="H152" s="2">
        <f t="shared" si="4"/>
        <v>83.93</v>
      </c>
      <c r="I152">
        <f t="shared" si="5"/>
        <v>1.0734732824427887E-3</v>
      </c>
    </row>
    <row r="153" spans="1:9" x14ac:dyDescent="0.25">
      <c r="A153" s="1">
        <v>43069</v>
      </c>
      <c r="B153" s="2">
        <v>83.510002</v>
      </c>
      <c r="C153" s="2">
        <v>84.519997000000004</v>
      </c>
      <c r="D153" s="2">
        <v>83.339995999999999</v>
      </c>
      <c r="E153" s="2">
        <v>84.169998000000007</v>
      </c>
      <c r="F153" s="2">
        <v>83.414908999999994</v>
      </c>
      <c r="G153">
        <v>33054600</v>
      </c>
      <c r="H153" s="2">
        <f t="shared" si="4"/>
        <v>83.84</v>
      </c>
      <c r="I153">
        <f t="shared" si="5"/>
        <v>-2.2016959893392963E-3</v>
      </c>
    </row>
    <row r="154" spans="1:9" x14ac:dyDescent="0.25">
      <c r="A154" s="1">
        <v>43068</v>
      </c>
      <c r="B154" s="2">
        <v>84.709998999999996</v>
      </c>
      <c r="C154" s="2">
        <v>84.919998000000007</v>
      </c>
      <c r="D154" s="2">
        <v>83.18</v>
      </c>
      <c r="E154" s="2">
        <v>83.339995999999999</v>
      </c>
      <c r="F154" s="2">
        <v>82.592354</v>
      </c>
      <c r="G154">
        <v>27381100</v>
      </c>
      <c r="H154" s="2">
        <f t="shared" si="4"/>
        <v>84.024997499999998</v>
      </c>
      <c r="I154">
        <f t="shared" si="5"/>
        <v>-5.3270317607641074E-3</v>
      </c>
    </row>
    <row r="155" spans="1:9" x14ac:dyDescent="0.25">
      <c r="A155" s="1">
        <v>43067</v>
      </c>
      <c r="B155" s="2">
        <v>84.07</v>
      </c>
      <c r="C155" s="2">
        <v>85.059997999999993</v>
      </c>
      <c r="D155" s="2">
        <v>84.019997000000004</v>
      </c>
      <c r="E155" s="2">
        <v>84.879997000000003</v>
      </c>
      <c r="F155" s="2">
        <v>84.118538000000001</v>
      </c>
      <c r="G155">
        <v>21926000</v>
      </c>
      <c r="H155" s="2">
        <f t="shared" si="4"/>
        <v>84.474998499999998</v>
      </c>
      <c r="I155">
        <f t="shared" si="5"/>
        <v>1.0587366846588259E-2</v>
      </c>
    </row>
    <row r="156" spans="1:9" x14ac:dyDescent="0.25">
      <c r="A156" s="1">
        <v>43066</v>
      </c>
      <c r="B156" s="2">
        <v>83.309997999999993</v>
      </c>
      <c r="C156" s="2">
        <v>83.980002999999996</v>
      </c>
      <c r="D156" s="2">
        <v>83.300003000000004</v>
      </c>
      <c r="E156" s="2">
        <v>83.870002999999997</v>
      </c>
      <c r="F156" s="2">
        <v>83.117607000000007</v>
      </c>
      <c r="G156">
        <v>18265200</v>
      </c>
      <c r="H156" s="2">
        <f t="shared" si="4"/>
        <v>83.590000500000002</v>
      </c>
      <c r="I156">
        <f t="shared" si="5"/>
        <v>5.4730076267996254E-3</v>
      </c>
    </row>
    <row r="157" spans="1:9" x14ac:dyDescent="0.25">
      <c r="A157" s="1">
        <v>43063</v>
      </c>
      <c r="B157" s="2">
        <v>83.010002</v>
      </c>
      <c r="C157" s="2">
        <v>83.43</v>
      </c>
      <c r="D157" s="2">
        <v>82.779999000000004</v>
      </c>
      <c r="E157" s="2">
        <v>83.260002</v>
      </c>
      <c r="F157" s="2">
        <v>82.513076999999996</v>
      </c>
      <c r="G157">
        <v>7425600</v>
      </c>
      <c r="H157" s="2">
        <f t="shared" si="4"/>
        <v>83.135002</v>
      </c>
      <c r="I157">
        <f t="shared" si="5"/>
        <v>-4.0134119321897348E-3</v>
      </c>
    </row>
    <row r="158" spans="1:9" x14ac:dyDescent="0.25">
      <c r="A158" s="1">
        <v>43061</v>
      </c>
      <c r="B158" s="2">
        <v>83.830001999999993</v>
      </c>
      <c r="C158" s="2">
        <v>83.900002000000001</v>
      </c>
      <c r="D158" s="2">
        <v>83.040001000000004</v>
      </c>
      <c r="E158" s="2">
        <v>83.110000999999997</v>
      </c>
      <c r="F158" s="2">
        <v>82.364425999999995</v>
      </c>
      <c r="G158">
        <v>20553100</v>
      </c>
      <c r="H158" s="2">
        <f t="shared" si="4"/>
        <v>83.470001499999995</v>
      </c>
      <c r="I158">
        <f t="shared" si="5"/>
        <v>2.8835996809059702E-3</v>
      </c>
    </row>
    <row r="159" spans="1:9" x14ac:dyDescent="0.25">
      <c r="A159" s="1">
        <v>43060</v>
      </c>
      <c r="B159" s="2">
        <v>82.739998</v>
      </c>
      <c r="C159" s="2">
        <v>83.839995999999999</v>
      </c>
      <c r="D159" s="2">
        <v>82.739998</v>
      </c>
      <c r="E159" s="2">
        <v>83.720000999999996</v>
      </c>
      <c r="F159" s="2">
        <v>82.968947999999997</v>
      </c>
      <c r="G159">
        <v>21237500</v>
      </c>
      <c r="H159" s="2">
        <f t="shared" si="4"/>
        <v>83.229999499999991</v>
      </c>
      <c r="I159">
        <f t="shared" si="5"/>
        <v>9.2766506440509731E-3</v>
      </c>
    </row>
    <row r="160" spans="1:9" x14ac:dyDescent="0.25">
      <c r="A160" s="1">
        <v>43059</v>
      </c>
      <c r="B160" s="2">
        <v>82.400002000000001</v>
      </c>
      <c r="C160" s="2">
        <v>82.589995999999999</v>
      </c>
      <c r="D160" s="2">
        <v>82.25</v>
      </c>
      <c r="E160" s="2">
        <v>82.529999000000004</v>
      </c>
      <c r="F160" s="2">
        <v>81.789626999999996</v>
      </c>
      <c r="G160">
        <v>16315000</v>
      </c>
      <c r="H160" s="2">
        <f t="shared" si="4"/>
        <v>82.465000500000002</v>
      </c>
      <c r="I160">
        <f t="shared" si="5"/>
        <v>-3.5645479831878527E-3</v>
      </c>
    </row>
    <row r="161" spans="1:9" x14ac:dyDescent="0.25">
      <c r="A161" s="1">
        <v>43056</v>
      </c>
      <c r="B161" s="2">
        <v>83.120002999999997</v>
      </c>
      <c r="C161" s="2">
        <v>83.120002999999997</v>
      </c>
      <c r="D161" s="2">
        <v>82.239998</v>
      </c>
      <c r="E161" s="2">
        <v>82.400002000000001</v>
      </c>
      <c r="F161" s="2">
        <v>81.660788999999994</v>
      </c>
      <c r="G161">
        <v>22079000</v>
      </c>
      <c r="H161" s="2">
        <f t="shared" si="4"/>
        <v>82.760002499999999</v>
      </c>
      <c r="I161">
        <f t="shared" si="5"/>
        <v>-4.6902587098694619E-3</v>
      </c>
    </row>
    <row r="162" spans="1:9" x14ac:dyDescent="0.25">
      <c r="A162" s="1">
        <v>43055</v>
      </c>
      <c r="B162" s="2">
        <v>83.099997999999999</v>
      </c>
      <c r="C162" s="2">
        <v>83.419998000000007</v>
      </c>
      <c r="D162" s="2">
        <v>82.940002000000007</v>
      </c>
      <c r="E162" s="2">
        <v>83.199996999999996</v>
      </c>
      <c r="F162" s="2">
        <v>82.453613000000004</v>
      </c>
      <c r="G162">
        <v>20962800</v>
      </c>
      <c r="H162" s="2">
        <f t="shared" si="4"/>
        <v>83.149997499999998</v>
      </c>
      <c r="I162">
        <f t="shared" si="5"/>
        <v>-9.0122557161358184E-4</v>
      </c>
    </row>
    <row r="163" spans="1:9" x14ac:dyDescent="0.25">
      <c r="A163" s="1">
        <v>43054</v>
      </c>
      <c r="B163" s="2">
        <v>83.470000999999996</v>
      </c>
      <c r="C163" s="2">
        <v>83.690002000000007</v>
      </c>
      <c r="D163" s="2">
        <v>82.690002000000007</v>
      </c>
      <c r="E163" s="2">
        <v>82.980002999999996</v>
      </c>
      <c r="F163" s="2">
        <v>82.235588000000007</v>
      </c>
      <c r="G163">
        <v>19383100</v>
      </c>
      <c r="H163" s="2">
        <f t="shared" si="4"/>
        <v>83.225001999999989</v>
      </c>
      <c r="I163">
        <f t="shared" si="5"/>
        <v>-6.5651983306740094E-3</v>
      </c>
    </row>
    <row r="164" spans="1:9" x14ac:dyDescent="0.25">
      <c r="A164" s="1">
        <v>43053</v>
      </c>
      <c r="B164" s="2">
        <v>83.5</v>
      </c>
      <c r="C164" s="2">
        <v>84.099997999999999</v>
      </c>
      <c r="D164" s="2">
        <v>82.980002999999996</v>
      </c>
      <c r="E164" s="2">
        <v>84.050003000000004</v>
      </c>
      <c r="F164" s="2">
        <v>82.879761000000002</v>
      </c>
      <c r="G164">
        <v>18801300</v>
      </c>
      <c r="H164" s="2">
        <f t="shared" si="4"/>
        <v>83.775001500000002</v>
      </c>
      <c r="I164">
        <f t="shared" si="5"/>
        <v>-2.3868368664767102E-4</v>
      </c>
    </row>
    <row r="165" spans="1:9" x14ac:dyDescent="0.25">
      <c r="A165" s="1">
        <v>43052</v>
      </c>
      <c r="B165" s="2">
        <v>83.660004000000001</v>
      </c>
      <c r="C165" s="2">
        <v>83.940002000000007</v>
      </c>
      <c r="D165" s="2">
        <v>83.459998999999996</v>
      </c>
      <c r="E165" s="2">
        <v>83.93</v>
      </c>
      <c r="F165" s="2">
        <v>82.761429000000007</v>
      </c>
      <c r="G165">
        <v>14196900</v>
      </c>
      <c r="H165" s="2">
        <f t="shared" si="4"/>
        <v>83.795002000000011</v>
      </c>
      <c r="I165">
        <f t="shared" si="5"/>
        <v>-4.1751162072018784E-4</v>
      </c>
    </row>
    <row r="166" spans="1:9" x14ac:dyDescent="0.25">
      <c r="A166" s="1">
        <v>43049</v>
      </c>
      <c r="B166" s="2">
        <v>83.790001000000004</v>
      </c>
      <c r="C166" s="2">
        <v>84.099997999999999</v>
      </c>
      <c r="D166" s="2">
        <v>83.230002999999996</v>
      </c>
      <c r="E166" s="2">
        <v>83.870002999999997</v>
      </c>
      <c r="F166" s="2">
        <v>82.702270999999996</v>
      </c>
      <c r="G166">
        <v>19397800</v>
      </c>
      <c r="H166" s="2">
        <f t="shared" si="4"/>
        <v>83.830002000000007</v>
      </c>
      <c r="I166">
        <f t="shared" si="5"/>
        <v>-3.2104221737886316E-3</v>
      </c>
    </row>
    <row r="167" spans="1:9" x14ac:dyDescent="0.25">
      <c r="A167" s="1">
        <v>43048</v>
      </c>
      <c r="B167" s="2">
        <v>84.110000999999997</v>
      </c>
      <c r="C167" s="2">
        <v>84.269997000000004</v>
      </c>
      <c r="D167" s="2">
        <v>82.900002000000001</v>
      </c>
      <c r="E167" s="2">
        <v>84.089995999999999</v>
      </c>
      <c r="F167" s="2">
        <v>82.919196999999997</v>
      </c>
      <c r="G167">
        <v>21178400</v>
      </c>
      <c r="H167" s="2">
        <f t="shared" si="4"/>
        <v>84.099998499999998</v>
      </c>
      <c r="I167">
        <f t="shared" si="5"/>
        <v>-2.9638411908211237E-3</v>
      </c>
    </row>
    <row r="168" spans="1:9" x14ac:dyDescent="0.25">
      <c r="A168" s="1">
        <v>43047</v>
      </c>
      <c r="B168" s="2">
        <v>84.139999000000003</v>
      </c>
      <c r="C168" s="2">
        <v>84.610000999999997</v>
      </c>
      <c r="D168" s="2">
        <v>83.830001999999993</v>
      </c>
      <c r="E168" s="2">
        <v>84.559997999999993</v>
      </c>
      <c r="F168" s="2">
        <v>83.382651999999993</v>
      </c>
      <c r="G168">
        <v>18034200</v>
      </c>
      <c r="H168" s="2">
        <f t="shared" si="4"/>
        <v>84.349998499999998</v>
      </c>
      <c r="I168">
        <f t="shared" si="5"/>
        <v>-2.011340582513337E-3</v>
      </c>
    </row>
    <row r="169" spans="1:9" x14ac:dyDescent="0.25">
      <c r="A169" s="1">
        <v>43046</v>
      </c>
      <c r="B169" s="2">
        <v>84.769997000000004</v>
      </c>
      <c r="C169" s="2">
        <v>84.900002000000001</v>
      </c>
      <c r="D169" s="2">
        <v>83.93</v>
      </c>
      <c r="E169" s="2">
        <v>84.269997000000004</v>
      </c>
      <c r="F169" s="2">
        <v>83.096687000000003</v>
      </c>
      <c r="G169">
        <v>17939700</v>
      </c>
      <c r="H169" s="2">
        <f t="shared" si="4"/>
        <v>84.519997000000004</v>
      </c>
      <c r="I169">
        <f t="shared" si="5"/>
        <v>2.1936088479707853E-3</v>
      </c>
    </row>
    <row r="170" spans="1:9" x14ac:dyDescent="0.25">
      <c r="A170" s="1">
        <v>43045</v>
      </c>
      <c r="B170" s="2">
        <v>84.199996999999996</v>
      </c>
      <c r="C170" s="2">
        <v>84.699996999999996</v>
      </c>
      <c r="D170" s="2">
        <v>84.080001999999993</v>
      </c>
      <c r="E170" s="2">
        <v>84.470000999999996</v>
      </c>
      <c r="F170" s="2">
        <v>83.293907000000004</v>
      </c>
      <c r="G170">
        <v>19860900</v>
      </c>
      <c r="H170" s="2">
        <f t="shared" si="4"/>
        <v>84.334998999999996</v>
      </c>
      <c r="I170">
        <f t="shared" si="5"/>
        <v>2.6750505131669581E-3</v>
      </c>
    </row>
    <row r="171" spans="1:9" x14ac:dyDescent="0.25">
      <c r="A171" s="1">
        <v>43042</v>
      </c>
      <c r="B171" s="2">
        <v>84.080001999999993</v>
      </c>
      <c r="C171" s="2">
        <v>84.540001000000004</v>
      </c>
      <c r="D171" s="2">
        <v>83.400002000000001</v>
      </c>
      <c r="E171" s="2">
        <v>84.139999000000003</v>
      </c>
      <c r="F171" s="2">
        <v>82.968497999999997</v>
      </c>
      <c r="G171">
        <v>17633500</v>
      </c>
      <c r="H171" s="2">
        <f t="shared" si="4"/>
        <v>84.110000499999998</v>
      </c>
      <c r="I171">
        <f t="shared" si="5"/>
        <v>4.898446804668736E-3</v>
      </c>
    </row>
    <row r="172" spans="1:9" x14ac:dyDescent="0.25">
      <c r="A172" s="1">
        <v>43041</v>
      </c>
      <c r="B172" s="2">
        <v>83.349997999999999</v>
      </c>
      <c r="C172" s="2">
        <v>84.459998999999996</v>
      </c>
      <c r="D172" s="2">
        <v>83.120002999999997</v>
      </c>
      <c r="E172" s="2">
        <v>84.050003000000004</v>
      </c>
      <c r="F172" s="2">
        <v>82.879761000000002</v>
      </c>
      <c r="G172">
        <v>23992900</v>
      </c>
      <c r="H172" s="2">
        <f t="shared" si="4"/>
        <v>83.700000500000002</v>
      </c>
      <c r="I172">
        <f t="shared" si="5"/>
        <v>3.2362519477405578E-3</v>
      </c>
    </row>
    <row r="173" spans="1:9" x14ac:dyDescent="0.25">
      <c r="A173" s="1">
        <v>43040</v>
      </c>
      <c r="B173" s="2">
        <v>83.68</v>
      </c>
      <c r="C173" s="2">
        <v>83.760002</v>
      </c>
      <c r="D173" s="2">
        <v>82.879997000000003</v>
      </c>
      <c r="E173" s="2">
        <v>83.18</v>
      </c>
      <c r="F173" s="2">
        <v>82.021866000000003</v>
      </c>
      <c r="G173">
        <v>22307400</v>
      </c>
      <c r="H173" s="2">
        <f t="shared" si="4"/>
        <v>83.43</v>
      </c>
      <c r="I173">
        <f t="shared" si="5"/>
        <v>-4.0587381875448608E-3</v>
      </c>
    </row>
    <row r="174" spans="1:9" x14ac:dyDescent="0.25">
      <c r="A174" s="1">
        <v>43039</v>
      </c>
      <c r="B174" s="2">
        <v>84.360000999999997</v>
      </c>
      <c r="C174" s="2">
        <v>84.360000999999997</v>
      </c>
      <c r="D174" s="2">
        <v>83.110000999999997</v>
      </c>
      <c r="E174" s="2">
        <v>83.18</v>
      </c>
      <c r="F174" s="2">
        <v>82.021866000000003</v>
      </c>
      <c r="G174">
        <v>27086600</v>
      </c>
      <c r="H174" s="2">
        <f t="shared" si="4"/>
        <v>83.770000500000009</v>
      </c>
      <c r="I174">
        <f t="shared" si="5"/>
        <v>-2.9831732915589518E-4</v>
      </c>
    </row>
    <row r="175" spans="1:9" x14ac:dyDescent="0.25">
      <c r="A175" s="1">
        <v>43038</v>
      </c>
      <c r="B175" s="2">
        <v>83.699996999999996</v>
      </c>
      <c r="C175" s="2">
        <v>84.330001999999993</v>
      </c>
      <c r="D175" s="2">
        <v>83.110000999999997</v>
      </c>
      <c r="E175" s="2">
        <v>83.889999000000003</v>
      </c>
      <c r="F175" s="2">
        <v>82.721985000000004</v>
      </c>
      <c r="G175">
        <v>31756700</v>
      </c>
      <c r="H175" s="2">
        <f t="shared" si="4"/>
        <v>83.794997999999993</v>
      </c>
      <c r="I175">
        <f t="shared" si="5"/>
        <v>-3.5081757432027794E-3</v>
      </c>
    </row>
    <row r="176" spans="1:9" x14ac:dyDescent="0.25">
      <c r="A176" s="1">
        <v>43035</v>
      </c>
      <c r="B176" s="2">
        <v>84.370002999999997</v>
      </c>
      <c r="C176" s="2">
        <v>86.199996999999996</v>
      </c>
      <c r="D176" s="2">
        <v>83.610000999999997</v>
      </c>
      <c r="E176" s="2">
        <v>83.809997999999993</v>
      </c>
      <c r="F176" s="2">
        <v>82.643105000000006</v>
      </c>
      <c r="G176">
        <v>71066700</v>
      </c>
      <c r="H176" s="2">
        <f t="shared" si="4"/>
        <v>84.090000500000002</v>
      </c>
      <c r="I176">
        <f t="shared" si="5"/>
        <v>6.4699937102430743E-2</v>
      </c>
    </row>
    <row r="177" spans="1:9" x14ac:dyDescent="0.25">
      <c r="A177" s="1">
        <v>43034</v>
      </c>
      <c r="B177" s="2">
        <v>79.199996999999996</v>
      </c>
      <c r="C177" s="2">
        <v>79.419998000000007</v>
      </c>
      <c r="D177" s="2">
        <v>78.75</v>
      </c>
      <c r="E177" s="2">
        <v>78.760002</v>
      </c>
      <c r="F177" s="2">
        <v>77.663405999999995</v>
      </c>
      <c r="G177">
        <v>32120700</v>
      </c>
      <c r="H177" s="2">
        <f t="shared" si="4"/>
        <v>78.979999499999991</v>
      </c>
      <c r="I177">
        <f t="shared" si="5"/>
        <v>4.7706889178213158E-3</v>
      </c>
    </row>
    <row r="178" spans="1:9" x14ac:dyDescent="0.25">
      <c r="A178" s="1">
        <v>43033</v>
      </c>
      <c r="B178" s="2">
        <v>78.580001999999993</v>
      </c>
      <c r="C178" s="2">
        <v>79.099997999999999</v>
      </c>
      <c r="D178" s="2">
        <v>78.010002</v>
      </c>
      <c r="E178" s="2">
        <v>78.629997000000003</v>
      </c>
      <c r="F178" s="2">
        <v>77.535217000000003</v>
      </c>
      <c r="G178">
        <v>20410800</v>
      </c>
      <c r="H178" s="2">
        <f t="shared" si="4"/>
        <v>78.604999499999991</v>
      </c>
      <c r="I178">
        <f t="shared" si="5"/>
        <v>-3.4863336051026909E-3</v>
      </c>
    </row>
    <row r="179" spans="1:9" x14ac:dyDescent="0.25">
      <c r="A179" s="1">
        <v>43032</v>
      </c>
      <c r="B179" s="2">
        <v>78.900002000000001</v>
      </c>
      <c r="C179" s="2">
        <v>79.199996999999996</v>
      </c>
      <c r="D179" s="2">
        <v>78.459998999999996</v>
      </c>
      <c r="E179" s="2">
        <v>78.860000999999997</v>
      </c>
      <c r="F179" s="2">
        <v>77.762023999999997</v>
      </c>
      <c r="G179">
        <v>17517200</v>
      </c>
      <c r="H179" s="2">
        <f t="shared" si="4"/>
        <v>78.880001499999992</v>
      </c>
      <c r="I179">
        <f t="shared" si="5"/>
        <v>-3.8016094284634298E-4</v>
      </c>
    </row>
    <row r="180" spans="1:9" x14ac:dyDescent="0.25">
      <c r="A180" s="1">
        <v>43031</v>
      </c>
      <c r="B180" s="2">
        <v>78.989998</v>
      </c>
      <c r="C180" s="2">
        <v>79.339995999999999</v>
      </c>
      <c r="D180" s="2">
        <v>78.760002</v>
      </c>
      <c r="E180" s="2">
        <v>78.830001999999993</v>
      </c>
      <c r="F180" s="2">
        <v>77.732437000000004</v>
      </c>
      <c r="G180">
        <v>20627200</v>
      </c>
      <c r="H180" s="2">
        <f t="shared" si="4"/>
        <v>78.91</v>
      </c>
      <c r="I180">
        <f t="shared" si="5"/>
        <v>4.3912811607112259E-3</v>
      </c>
    </row>
    <row r="181" spans="1:9" x14ac:dyDescent="0.25">
      <c r="A181" s="1">
        <v>43028</v>
      </c>
      <c r="B181" s="2">
        <v>78.319999999999993</v>
      </c>
      <c r="C181" s="2">
        <v>78.970000999999996</v>
      </c>
      <c r="D181" s="2">
        <v>78.220000999999996</v>
      </c>
      <c r="E181" s="2">
        <v>78.809997999999993</v>
      </c>
      <c r="F181" s="2">
        <v>77.712708000000006</v>
      </c>
      <c r="G181">
        <v>22866400</v>
      </c>
      <c r="H181" s="2">
        <f t="shared" si="4"/>
        <v>78.564999</v>
      </c>
      <c r="I181">
        <f t="shared" si="5"/>
        <v>1.0612258538403384E-2</v>
      </c>
    </row>
    <row r="182" spans="1:9" x14ac:dyDescent="0.25">
      <c r="A182" s="1">
        <v>43027</v>
      </c>
      <c r="B182" s="2">
        <v>77.569999999999993</v>
      </c>
      <c r="C182" s="2">
        <v>77.930000000000007</v>
      </c>
      <c r="D182" s="2">
        <v>77.349997999999999</v>
      </c>
      <c r="E182" s="2">
        <v>77.910004000000001</v>
      </c>
      <c r="F182" s="2">
        <v>76.825248999999999</v>
      </c>
      <c r="G182">
        <v>15092800</v>
      </c>
      <c r="H182" s="2">
        <f t="shared" si="4"/>
        <v>77.740002000000004</v>
      </c>
      <c r="I182">
        <f t="shared" si="5"/>
        <v>1.2880280866050522E-3</v>
      </c>
    </row>
    <row r="183" spans="1:9" x14ac:dyDescent="0.25">
      <c r="A183" s="1">
        <v>43026</v>
      </c>
      <c r="B183" s="2">
        <v>77.669998000000007</v>
      </c>
      <c r="C183" s="2">
        <v>77.849997999999999</v>
      </c>
      <c r="D183" s="2">
        <v>77.370002999999997</v>
      </c>
      <c r="E183" s="2">
        <v>77.610000999999997</v>
      </c>
      <c r="F183" s="2">
        <v>76.529426999999998</v>
      </c>
      <c r="G183">
        <v>13300700</v>
      </c>
      <c r="H183" s="2">
        <f t="shared" si="4"/>
        <v>77.639999500000002</v>
      </c>
      <c r="I183">
        <f t="shared" si="5"/>
        <v>1.4188185493128431E-3</v>
      </c>
    </row>
    <row r="184" spans="1:9" x14ac:dyDescent="0.25">
      <c r="A184" s="1">
        <v>43025</v>
      </c>
      <c r="B184" s="2">
        <v>77.470000999999996</v>
      </c>
      <c r="C184" s="2">
        <v>77.620002999999997</v>
      </c>
      <c r="D184" s="2">
        <v>77.25</v>
      </c>
      <c r="E184" s="2">
        <v>77.589995999999999</v>
      </c>
      <c r="F184" s="2">
        <v>76.509697000000003</v>
      </c>
      <c r="G184">
        <v>16824000</v>
      </c>
      <c r="H184" s="2">
        <f t="shared" si="4"/>
        <v>77.529998500000005</v>
      </c>
      <c r="I184">
        <f t="shared" si="5"/>
        <v>-6.4506351969970539E-5</v>
      </c>
    </row>
    <row r="185" spans="1:9" x14ac:dyDescent="0.25">
      <c r="A185" s="1">
        <v>43024</v>
      </c>
      <c r="B185" s="2">
        <v>77.419998000000007</v>
      </c>
      <c r="C185" s="2">
        <v>77.809997999999993</v>
      </c>
      <c r="D185" s="2">
        <v>77.349997999999999</v>
      </c>
      <c r="E185" s="2">
        <v>77.650002000000001</v>
      </c>
      <c r="F185" s="2">
        <v>76.568862999999993</v>
      </c>
      <c r="G185">
        <v>12380100</v>
      </c>
      <c r="H185" s="2">
        <f t="shared" si="4"/>
        <v>77.534999999999997</v>
      </c>
      <c r="I185">
        <f t="shared" si="5"/>
        <v>-6.4444160347375645E-5</v>
      </c>
    </row>
    <row r="186" spans="1:9" x14ac:dyDescent="0.25">
      <c r="A186" s="1">
        <v>43021</v>
      </c>
      <c r="B186" s="2">
        <v>77.589995999999999</v>
      </c>
      <c r="C186" s="2">
        <v>77.870002999999997</v>
      </c>
      <c r="D186" s="2">
        <v>77.290001000000004</v>
      </c>
      <c r="E186" s="2">
        <v>77.489998</v>
      </c>
      <c r="F186" s="2">
        <v>76.411095000000003</v>
      </c>
      <c r="G186">
        <v>15335700</v>
      </c>
      <c r="H186" s="2">
        <f t="shared" si="4"/>
        <v>77.539997</v>
      </c>
      <c r="I186">
        <f t="shared" si="5"/>
        <v>9.5696438410933157E-3</v>
      </c>
    </row>
    <row r="187" spans="1:9" x14ac:dyDescent="0.25">
      <c r="A187" s="1">
        <v>43020</v>
      </c>
      <c r="B187" s="2">
        <v>76.489998</v>
      </c>
      <c r="C187" s="2">
        <v>77.290001000000004</v>
      </c>
      <c r="D187" s="2">
        <v>76.370002999999997</v>
      </c>
      <c r="E187" s="2">
        <v>77.120002999999997</v>
      </c>
      <c r="F187" s="2">
        <v>76.046249000000003</v>
      </c>
      <c r="G187">
        <v>16876500</v>
      </c>
      <c r="H187" s="2">
        <f t="shared" si="4"/>
        <v>76.805000500000006</v>
      </c>
      <c r="I187">
        <f t="shared" si="5"/>
        <v>5.4326613786665062E-3</v>
      </c>
    </row>
    <row r="188" spans="1:9" x14ac:dyDescent="0.25">
      <c r="A188" s="1">
        <v>43019</v>
      </c>
      <c r="B188" s="2">
        <v>76.360000999999997</v>
      </c>
      <c r="C188" s="2">
        <v>76.459998999999996</v>
      </c>
      <c r="D188" s="2">
        <v>75.949996999999996</v>
      </c>
      <c r="E188" s="2">
        <v>76.419998000000007</v>
      </c>
      <c r="F188" s="2">
        <v>75.355987999999996</v>
      </c>
      <c r="G188">
        <v>15388900</v>
      </c>
      <c r="H188" s="2">
        <f t="shared" si="4"/>
        <v>76.389999500000002</v>
      </c>
      <c r="I188">
        <f t="shared" si="5"/>
        <v>1.0483291629866283E-3</v>
      </c>
    </row>
    <row r="189" spans="1:9" x14ac:dyDescent="0.25">
      <c r="A189" s="1">
        <v>43018</v>
      </c>
      <c r="B189" s="2">
        <v>76.330001999999993</v>
      </c>
      <c r="C189" s="2">
        <v>76.629997000000003</v>
      </c>
      <c r="D189" s="2">
        <v>76.139999000000003</v>
      </c>
      <c r="E189" s="2">
        <v>76.290001000000004</v>
      </c>
      <c r="F189" s="2">
        <v>75.227798000000007</v>
      </c>
      <c r="G189">
        <v>13944500</v>
      </c>
      <c r="H189" s="2">
        <f t="shared" si="4"/>
        <v>76.310001499999998</v>
      </c>
      <c r="I189">
        <f t="shared" si="5"/>
        <v>2.3643832606807082E-3</v>
      </c>
    </row>
    <row r="190" spans="1:9" x14ac:dyDescent="0.25">
      <c r="A190" s="1">
        <v>43017</v>
      </c>
      <c r="B190" s="2">
        <v>75.970000999999996</v>
      </c>
      <c r="C190" s="2">
        <v>76.550003000000004</v>
      </c>
      <c r="D190" s="2">
        <v>75.860000999999997</v>
      </c>
      <c r="E190" s="2">
        <v>76.290001000000004</v>
      </c>
      <c r="F190" s="2">
        <v>75.227798000000007</v>
      </c>
      <c r="G190">
        <v>11386500</v>
      </c>
      <c r="H190" s="2">
        <f t="shared" si="4"/>
        <v>76.130000999999993</v>
      </c>
      <c r="I190">
        <f t="shared" si="5"/>
        <v>3.8900508194110004E-3</v>
      </c>
    </row>
    <row r="191" spans="1:9" x14ac:dyDescent="0.25">
      <c r="A191" s="1">
        <v>43014</v>
      </c>
      <c r="B191" s="2">
        <v>75.669998000000007</v>
      </c>
      <c r="C191" s="2">
        <v>76.029999000000004</v>
      </c>
      <c r="D191" s="2">
        <v>75.540001000000004</v>
      </c>
      <c r="E191" s="2">
        <v>76</v>
      </c>
      <c r="F191" s="2">
        <v>74.941840999999997</v>
      </c>
      <c r="G191">
        <v>13959800</v>
      </c>
      <c r="H191" s="2">
        <f t="shared" si="4"/>
        <v>75.83499900000001</v>
      </c>
      <c r="I191">
        <f t="shared" si="5"/>
        <v>3.1747866502444275E-3</v>
      </c>
    </row>
    <row r="192" spans="1:9" x14ac:dyDescent="0.25">
      <c r="A192" s="1">
        <v>43013</v>
      </c>
      <c r="B192" s="2">
        <v>75.220000999999996</v>
      </c>
      <c r="C192" s="2">
        <v>76.120002999999997</v>
      </c>
      <c r="D192" s="2">
        <v>74.959998999999996</v>
      </c>
      <c r="E192" s="2">
        <v>75.970000999999996</v>
      </c>
      <c r="F192" s="2">
        <v>74.912254000000004</v>
      </c>
      <c r="G192">
        <v>21195300</v>
      </c>
      <c r="H192" s="2">
        <f t="shared" si="4"/>
        <v>75.595000999999996</v>
      </c>
      <c r="I192">
        <f t="shared" si="5"/>
        <v>1.6198440868375238E-2</v>
      </c>
    </row>
    <row r="193" spans="1:9" x14ac:dyDescent="0.25">
      <c r="A193" s="1">
        <v>43012</v>
      </c>
      <c r="B193" s="2">
        <v>74.089995999999999</v>
      </c>
      <c r="C193" s="2">
        <v>74.720000999999996</v>
      </c>
      <c r="D193" s="2">
        <v>73.709998999999996</v>
      </c>
      <c r="E193" s="2">
        <v>74.690002000000007</v>
      </c>
      <c r="F193" s="2">
        <v>73.650077999999993</v>
      </c>
      <c r="G193">
        <v>13317700</v>
      </c>
      <c r="H193" s="2">
        <f t="shared" si="4"/>
        <v>74.389999000000003</v>
      </c>
      <c r="I193">
        <f t="shared" si="5"/>
        <v>-1.007198012489093E-3</v>
      </c>
    </row>
    <row r="194" spans="1:9" x14ac:dyDescent="0.25">
      <c r="A194" s="1">
        <v>43011</v>
      </c>
      <c r="B194" s="2">
        <v>74.669998000000007</v>
      </c>
      <c r="C194" s="2">
        <v>74.879997000000003</v>
      </c>
      <c r="D194" s="2">
        <v>74.190002000000007</v>
      </c>
      <c r="E194" s="2">
        <v>74.260002</v>
      </c>
      <c r="F194" s="2">
        <v>73.226067</v>
      </c>
      <c r="G194">
        <v>12190400</v>
      </c>
      <c r="H194" s="2">
        <f t="shared" ref="H194:H257" si="6">AVERAGE(B194,E194)</f>
        <v>74.465000000000003</v>
      </c>
      <c r="I194">
        <f t="shared" si="5"/>
        <v>-2.6118403428876664E-3</v>
      </c>
    </row>
    <row r="195" spans="1:9" x14ac:dyDescent="0.25">
      <c r="A195" s="1">
        <v>43010</v>
      </c>
      <c r="B195" s="2">
        <v>74.709998999999996</v>
      </c>
      <c r="C195" s="2">
        <v>75.010002</v>
      </c>
      <c r="D195" s="2">
        <v>74.300003000000004</v>
      </c>
      <c r="E195" s="2">
        <v>74.610000999999997</v>
      </c>
      <c r="F195" s="2">
        <v>73.571190000000001</v>
      </c>
      <c r="G195">
        <v>15304800</v>
      </c>
      <c r="H195" s="2">
        <f t="shared" si="6"/>
        <v>74.66</v>
      </c>
      <c r="I195">
        <f t="shared" ref="I195:I258" si="7">(H195-H196)/H196</f>
        <v>5.9960924341439488E-3</v>
      </c>
    </row>
    <row r="196" spans="1:9" x14ac:dyDescent="0.25">
      <c r="A196" s="1">
        <v>43007</v>
      </c>
      <c r="B196" s="2">
        <v>73.940002000000007</v>
      </c>
      <c r="C196" s="2">
        <v>74.540001000000004</v>
      </c>
      <c r="D196" s="2">
        <v>73.879997000000003</v>
      </c>
      <c r="E196" s="2">
        <v>74.489998</v>
      </c>
      <c r="F196" s="2">
        <v>73.452858000000006</v>
      </c>
      <c r="G196">
        <v>17079100</v>
      </c>
      <c r="H196" s="2">
        <f t="shared" si="6"/>
        <v>74.215000000000003</v>
      </c>
      <c r="I196">
        <f t="shared" si="7"/>
        <v>6.9194489676561695E-3</v>
      </c>
    </row>
    <row r="197" spans="1:9" x14ac:dyDescent="0.25">
      <c r="A197" s="1">
        <v>43006</v>
      </c>
      <c r="B197" s="2">
        <v>73.540001000000004</v>
      </c>
      <c r="C197" s="2">
        <v>73.970000999999996</v>
      </c>
      <c r="D197" s="2">
        <v>73.309997999999993</v>
      </c>
      <c r="E197" s="2">
        <v>73.870002999999997</v>
      </c>
      <c r="F197" s="2">
        <v>72.841492000000002</v>
      </c>
      <c r="G197">
        <v>10883800</v>
      </c>
      <c r="H197" s="2">
        <f t="shared" si="6"/>
        <v>73.705002000000007</v>
      </c>
      <c r="I197">
        <f t="shared" si="7"/>
        <v>6.7862957477264556E-5</v>
      </c>
    </row>
    <row r="198" spans="1:9" x14ac:dyDescent="0.25">
      <c r="A198" s="1">
        <v>43005</v>
      </c>
      <c r="B198" s="2">
        <v>73.550003000000004</v>
      </c>
      <c r="C198" s="2">
        <v>74.169998000000007</v>
      </c>
      <c r="D198" s="2">
        <v>73.169998000000007</v>
      </c>
      <c r="E198" s="2">
        <v>73.849997999999999</v>
      </c>
      <c r="F198" s="2">
        <v>72.821770000000001</v>
      </c>
      <c r="G198">
        <v>19565100</v>
      </c>
      <c r="H198" s="2">
        <f t="shared" si="6"/>
        <v>73.700000500000002</v>
      </c>
      <c r="I198">
        <f t="shared" si="7"/>
        <v>3.1988089566459968E-3</v>
      </c>
    </row>
    <row r="199" spans="1:9" x14ac:dyDescent="0.25">
      <c r="A199" s="1">
        <v>43004</v>
      </c>
      <c r="B199" s="2">
        <v>73.669998000000007</v>
      </c>
      <c r="C199" s="2">
        <v>73.809997999999993</v>
      </c>
      <c r="D199" s="2">
        <v>72.989998</v>
      </c>
      <c r="E199" s="2">
        <v>73.260002</v>
      </c>
      <c r="F199" s="2">
        <v>72.239982999999995</v>
      </c>
      <c r="G199">
        <v>18019600</v>
      </c>
      <c r="H199" s="2">
        <f t="shared" si="6"/>
        <v>73.465000000000003</v>
      </c>
      <c r="I199">
        <f t="shared" si="7"/>
        <v>-2.8503427600996135E-3</v>
      </c>
    </row>
    <row r="200" spans="1:9" x14ac:dyDescent="0.25">
      <c r="A200" s="1">
        <v>43003</v>
      </c>
      <c r="B200" s="2">
        <v>74.089995999999999</v>
      </c>
      <c r="C200" s="2">
        <v>74.25</v>
      </c>
      <c r="D200" s="2">
        <v>72.919998000000007</v>
      </c>
      <c r="E200" s="2">
        <v>73.260002</v>
      </c>
      <c r="F200" s="2">
        <v>72.239982999999995</v>
      </c>
      <c r="G200">
        <v>24149200</v>
      </c>
      <c r="H200" s="2">
        <f t="shared" si="6"/>
        <v>73.674999</v>
      </c>
      <c r="I200">
        <f t="shared" si="7"/>
        <v>-7.0754985569339906E-3</v>
      </c>
    </row>
    <row r="201" spans="1:9" x14ac:dyDescent="0.25">
      <c r="A201" s="1">
        <v>43000</v>
      </c>
      <c r="B201" s="2">
        <v>73.989998</v>
      </c>
      <c r="C201" s="2">
        <v>74.510002</v>
      </c>
      <c r="D201" s="2">
        <v>73.849997999999999</v>
      </c>
      <c r="E201" s="2">
        <v>74.410004000000001</v>
      </c>
      <c r="F201" s="2">
        <v>73.373977999999994</v>
      </c>
      <c r="G201">
        <v>14111400</v>
      </c>
      <c r="H201" s="2">
        <f t="shared" si="6"/>
        <v>74.200001</v>
      </c>
      <c r="I201">
        <f t="shared" si="7"/>
        <v>-6.1612510045539279E-3</v>
      </c>
    </row>
    <row r="202" spans="1:9" x14ac:dyDescent="0.25">
      <c r="A202" s="1">
        <v>42999</v>
      </c>
      <c r="B202" s="2">
        <v>75.110000999999997</v>
      </c>
      <c r="C202" s="2">
        <v>75.239998</v>
      </c>
      <c r="D202" s="2">
        <v>74.110000999999997</v>
      </c>
      <c r="E202" s="2">
        <v>74.209998999999996</v>
      </c>
      <c r="F202" s="2">
        <v>73.176758000000007</v>
      </c>
      <c r="G202">
        <v>19186100</v>
      </c>
      <c r="H202" s="2">
        <f t="shared" si="6"/>
        <v>74.66</v>
      </c>
      <c r="I202">
        <f t="shared" si="7"/>
        <v>-6.4541885687672308E-3</v>
      </c>
    </row>
    <row r="203" spans="1:9" x14ac:dyDescent="0.25">
      <c r="A203" s="1">
        <v>42998</v>
      </c>
      <c r="B203" s="2">
        <v>75.349997999999999</v>
      </c>
      <c r="C203" s="2">
        <v>75.550003000000004</v>
      </c>
      <c r="D203" s="2">
        <v>74.309997999999993</v>
      </c>
      <c r="E203" s="2">
        <v>74.940002000000007</v>
      </c>
      <c r="F203" s="2">
        <v>73.896598999999995</v>
      </c>
      <c r="G203">
        <v>21587900</v>
      </c>
      <c r="H203" s="2">
        <f t="shared" si="6"/>
        <v>75.14500000000001</v>
      </c>
      <c r="I203">
        <f t="shared" si="7"/>
        <v>-2.389651494260413E-3</v>
      </c>
    </row>
    <row r="204" spans="1:9" x14ac:dyDescent="0.25">
      <c r="A204" s="1">
        <v>42997</v>
      </c>
      <c r="B204" s="2">
        <v>75.209998999999996</v>
      </c>
      <c r="C204" s="2">
        <v>75.709998999999996</v>
      </c>
      <c r="D204" s="2">
        <v>75.010002</v>
      </c>
      <c r="E204" s="2">
        <v>75.440002000000007</v>
      </c>
      <c r="F204" s="2">
        <v>74.389633000000003</v>
      </c>
      <c r="G204">
        <v>16093300</v>
      </c>
      <c r="H204" s="2">
        <f t="shared" si="6"/>
        <v>75.325000500000002</v>
      </c>
      <c r="I204">
        <f t="shared" si="7"/>
        <v>1.7287983768762378E-3</v>
      </c>
    </row>
    <row r="205" spans="1:9" x14ac:dyDescent="0.25">
      <c r="A205" s="1">
        <v>42996</v>
      </c>
      <c r="B205" s="2">
        <v>75.230002999999996</v>
      </c>
      <c r="C205" s="2">
        <v>75.970000999999996</v>
      </c>
      <c r="D205" s="2">
        <v>75.040001000000004</v>
      </c>
      <c r="E205" s="2">
        <v>75.160004000000001</v>
      </c>
      <c r="F205" s="2">
        <v>74.113540999999998</v>
      </c>
      <c r="G205">
        <v>23307000</v>
      </c>
      <c r="H205" s="2">
        <f t="shared" si="6"/>
        <v>75.195003499999999</v>
      </c>
      <c r="I205">
        <f t="shared" si="7"/>
        <v>1.6651591847609616E-3</v>
      </c>
    </row>
    <row r="206" spans="1:9" x14ac:dyDescent="0.25">
      <c r="A206" s="1">
        <v>42993</v>
      </c>
      <c r="B206" s="2">
        <v>74.830001999999993</v>
      </c>
      <c r="C206" s="2">
        <v>75.389999000000003</v>
      </c>
      <c r="D206" s="2">
        <v>74.069999999999993</v>
      </c>
      <c r="E206" s="2">
        <v>75.309997999999993</v>
      </c>
      <c r="F206" s="2">
        <v>74.261443999999997</v>
      </c>
      <c r="G206">
        <v>38578400</v>
      </c>
      <c r="H206" s="2">
        <f t="shared" si="6"/>
        <v>75.069999999999993</v>
      </c>
      <c r="I206">
        <f t="shared" si="7"/>
        <v>2.4704747774014911E-3</v>
      </c>
    </row>
    <row r="207" spans="1:9" x14ac:dyDescent="0.25">
      <c r="A207" s="1">
        <v>42992</v>
      </c>
      <c r="B207" s="2">
        <v>75</v>
      </c>
      <c r="C207" s="2">
        <v>75.489998</v>
      </c>
      <c r="D207" s="2">
        <v>74.519997000000004</v>
      </c>
      <c r="E207" s="2">
        <v>74.769997000000004</v>
      </c>
      <c r="F207" s="2">
        <v>73.728958000000006</v>
      </c>
      <c r="G207">
        <v>15733900</v>
      </c>
      <c r="H207" s="2">
        <f t="shared" si="6"/>
        <v>74.884998499999995</v>
      </c>
      <c r="I207">
        <f t="shared" si="7"/>
        <v>-2.4643799284959334E-3</v>
      </c>
    </row>
    <row r="208" spans="1:9" x14ac:dyDescent="0.25">
      <c r="A208" s="1">
        <v>42991</v>
      </c>
      <c r="B208" s="2">
        <v>74.930000000000007</v>
      </c>
      <c r="C208" s="2">
        <v>75.230002999999996</v>
      </c>
      <c r="D208" s="2">
        <v>74.550003000000004</v>
      </c>
      <c r="E208" s="2">
        <v>75.209998999999996</v>
      </c>
      <c r="F208" s="2">
        <v>74.162834000000004</v>
      </c>
      <c r="G208">
        <v>13380800</v>
      </c>
      <c r="H208" s="2">
        <f t="shared" si="6"/>
        <v>75.069999499999994</v>
      </c>
      <c r="I208">
        <f t="shared" si="7"/>
        <v>4.684134037953213E-3</v>
      </c>
    </row>
    <row r="209" spans="1:9" x14ac:dyDescent="0.25">
      <c r="A209" s="1">
        <v>42990</v>
      </c>
      <c r="B209" s="2">
        <v>74.760002</v>
      </c>
      <c r="C209" s="2">
        <v>75.239998</v>
      </c>
      <c r="D209" s="2">
        <v>74.370002999999997</v>
      </c>
      <c r="E209" s="2">
        <v>74.680000000000007</v>
      </c>
      <c r="F209" s="2">
        <v>73.640220999999997</v>
      </c>
      <c r="G209">
        <v>14394900</v>
      </c>
      <c r="H209" s="2">
        <f t="shared" si="6"/>
        <v>74.720000999999996</v>
      </c>
      <c r="I209">
        <f t="shared" si="7"/>
        <v>2.4820688267256962E-3</v>
      </c>
    </row>
    <row r="210" spans="1:9" x14ac:dyDescent="0.25">
      <c r="A210" s="1">
        <v>42989</v>
      </c>
      <c r="B210" s="2">
        <v>74.309997999999993</v>
      </c>
      <c r="C210" s="2">
        <v>74.940002000000007</v>
      </c>
      <c r="D210" s="2">
        <v>74.309997999999993</v>
      </c>
      <c r="E210" s="2">
        <v>74.760002</v>
      </c>
      <c r="F210" s="2">
        <v>73.719109000000003</v>
      </c>
      <c r="G210">
        <v>17910400</v>
      </c>
      <c r="H210" s="2">
        <f t="shared" si="6"/>
        <v>74.534999999999997</v>
      </c>
      <c r="I210">
        <f t="shared" si="7"/>
        <v>5.1243677053345359E-3</v>
      </c>
    </row>
    <row r="211" spans="1:9" x14ac:dyDescent="0.25">
      <c r="A211" s="1">
        <v>42986</v>
      </c>
      <c r="B211" s="2">
        <v>74.330001999999993</v>
      </c>
      <c r="C211" s="2">
        <v>74.440002000000007</v>
      </c>
      <c r="D211" s="2">
        <v>73.839995999999999</v>
      </c>
      <c r="E211" s="2">
        <v>73.980002999999996</v>
      </c>
      <c r="F211" s="2">
        <v>72.949966000000003</v>
      </c>
      <c r="G211">
        <v>14703800</v>
      </c>
      <c r="H211" s="2">
        <f t="shared" si="6"/>
        <v>74.155002499999995</v>
      </c>
      <c r="I211">
        <f t="shared" si="7"/>
        <v>1.9592555589583839E-3</v>
      </c>
    </row>
    <row r="212" spans="1:9" x14ac:dyDescent="0.25">
      <c r="A212" s="1">
        <v>42985</v>
      </c>
      <c r="B212" s="2">
        <v>73.680000000000007</v>
      </c>
      <c r="C212" s="2">
        <v>74.599997999999999</v>
      </c>
      <c r="D212" s="2">
        <v>73.599997999999999</v>
      </c>
      <c r="E212" s="2">
        <v>74.339995999999999</v>
      </c>
      <c r="F212" s="2">
        <v>73.304946999999999</v>
      </c>
      <c r="G212">
        <v>17471200</v>
      </c>
      <c r="H212" s="2">
        <f t="shared" si="6"/>
        <v>74.009997999999996</v>
      </c>
      <c r="I212">
        <f t="shared" si="7"/>
        <v>5.980671469348958E-3</v>
      </c>
    </row>
    <row r="213" spans="1:9" x14ac:dyDescent="0.25">
      <c r="A213" s="1">
        <v>42984</v>
      </c>
      <c r="B213" s="2">
        <v>73.739998</v>
      </c>
      <c r="C213" s="2">
        <v>74.040001000000004</v>
      </c>
      <c r="D213" s="2">
        <v>73.349997999999999</v>
      </c>
      <c r="E213" s="2">
        <v>73.400002000000001</v>
      </c>
      <c r="F213" s="2">
        <v>72.378044000000003</v>
      </c>
      <c r="G213">
        <v>16535800</v>
      </c>
      <c r="H213" s="2">
        <f t="shared" si="6"/>
        <v>73.569999999999993</v>
      </c>
      <c r="I213">
        <f t="shared" si="7"/>
        <v>1.2929772295265181E-3</v>
      </c>
    </row>
    <row r="214" spans="1:9" x14ac:dyDescent="0.25">
      <c r="A214" s="1">
        <v>42983</v>
      </c>
      <c r="B214" s="2">
        <v>73.339995999999999</v>
      </c>
      <c r="C214" s="2">
        <v>73.889999000000003</v>
      </c>
      <c r="D214" s="2">
        <v>72.980002999999996</v>
      </c>
      <c r="E214" s="2">
        <v>73.610000999999997</v>
      </c>
      <c r="F214" s="2">
        <v>72.585105999999996</v>
      </c>
      <c r="G214">
        <v>21556000</v>
      </c>
      <c r="H214" s="2">
        <f t="shared" si="6"/>
        <v>73.474998499999998</v>
      </c>
      <c r="I214">
        <f t="shared" si="7"/>
        <v>-1.1436286502278644E-2</v>
      </c>
    </row>
    <row r="215" spans="1:9" x14ac:dyDescent="0.25">
      <c r="A215" s="1">
        <v>42979</v>
      </c>
      <c r="B215" s="2">
        <v>74.709998999999996</v>
      </c>
      <c r="C215" s="2">
        <v>74.739998</v>
      </c>
      <c r="D215" s="2">
        <v>73.639999000000003</v>
      </c>
      <c r="E215" s="2">
        <v>73.940002000000007</v>
      </c>
      <c r="F215" s="2">
        <v>72.910522</v>
      </c>
      <c r="G215">
        <v>21736200</v>
      </c>
      <c r="H215" s="2">
        <f t="shared" si="6"/>
        <v>74.325000500000002</v>
      </c>
      <c r="I215">
        <f t="shared" si="7"/>
        <v>-1.0080309410762235E-3</v>
      </c>
    </row>
    <row r="216" spans="1:9" x14ac:dyDescent="0.25">
      <c r="A216" s="1">
        <v>42978</v>
      </c>
      <c r="B216" s="2">
        <v>74.029999000000004</v>
      </c>
      <c r="C216" s="2">
        <v>74.959998999999996</v>
      </c>
      <c r="D216" s="2">
        <v>73.800003000000004</v>
      </c>
      <c r="E216" s="2">
        <v>74.769997000000004</v>
      </c>
      <c r="F216" s="2">
        <v>73.728958000000006</v>
      </c>
      <c r="G216">
        <v>27652800</v>
      </c>
      <c r="H216" s="2">
        <f t="shared" si="6"/>
        <v>74.399998000000011</v>
      </c>
      <c r="I216">
        <f t="shared" si="7"/>
        <v>1.2107141556056694E-2</v>
      </c>
    </row>
    <row r="217" spans="1:9" x14ac:dyDescent="0.25">
      <c r="A217" s="1">
        <v>42977</v>
      </c>
      <c r="B217" s="2">
        <v>73.010002</v>
      </c>
      <c r="C217" s="2">
        <v>74.209998999999996</v>
      </c>
      <c r="D217" s="2">
        <v>72.830001999999993</v>
      </c>
      <c r="E217" s="2">
        <v>74.010002</v>
      </c>
      <c r="F217" s="2">
        <v>72.979545999999999</v>
      </c>
      <c r="G217">
        <v>16897800</v>
      </c>
      <c r="H217" s="2">
        <f t="shared" si="6"/>
        <v>73.510002</v>
      </c>
      <c r="I217">
        <f t="shared" si="7"/>
        <v>1.1837584063917717E-2</v>
      </c>
    </row>
    <row r="218" spans="1:9" x14ac:dyDescent="0.25">
      <c r="A218" s="1">
        <v>42976</v>
      </c>
      <c r="B218" s="2">
        <v>72.25</v>
      </c>
      <c r="C218" s="2">
        <v>73.160004000000001</v>
      </c>
      <c r="D218" s="2">
        <v>72.050003000000004</v>
      </c>
      <c r="E218" s="2">
        <v>73.050003000000004</v>
      </c>
      <c r="F218" s="2">
        <v>72.032912999999994</v>
      </c>
      <c r="G218">
        <v>11478400</v>
      </c>
      <c r="H218" s="2">
        <f t="shared" si="6"/>
        <v>72.650001500000002</v>
      </c>
      <c r="I218">
        <f t="shared" si="7"/>
        <v>-4.0441222839124177E-3</v>
      </c>
    </row>
    <row r="219" spans="1:9" x14ac:dyDescent="0.25">
      <c r="A219" s="1">
        <v>42975</v>
      </c>
      <c r="B219" s="2">
        <v>73.059997999999993</v>
      </c>
      <c r="C219" s="2">
        <v>73.089995999999999</v>
      </c>
      <c r="D219" s="2">
        <v>72.550003000000004</v>
      </c>
      <c r="E219" s="2">
        <v>72.830001999999993</v>
      </c>
      <c r="F219" s="2">
        <v>71.815978999999999</v>
      </c>
      <c r="G219">
        <v>14569700</v>
      </c>
      <c r="H219" s="2">
        <f t="shared" si="6"/>
        <v>72.944999999999993</v>
      </c>
      <c r="I219">
        <f t="shared" si="7"/>
        <v>1.4415087764859506E-3</v>
      </c>
    </row>
    <row r="220" spans="1:9" x14ac:dyDescent="0.25">
      <c r="A220" s="1">
        <v>42972</v>
      </c>
      <c r="B220" s="2">
        <v>72.860000999999997</v>
      </c>
      <c r="C220" s="2">
        <v>73.349997999999999</v>
      </c>
      <c r="D220" s="2">
        <v>72.480002999999996</v>
      </c>
      <c r="E220" s="2">
        <v>72.819999999999993</v>
      </c>
      <c r="F220" s="2">
        <v>71.806106999999997</v>
      </c>
      <c r="G220">
        <v>12794300</v>
      </c>
      <c r="H220" s="2">
        <f t="shared" si="6"/>
        <v>72.840000500000002</v>
      </c>
      <c r="I220">
        <f t="shared" si="7"/>
        <v>1.7190469641751871E-3</v>
      </c>
    </row>
    <row r="221" spans="1:9" x14ac:dyDescent="0.25">
      <c r="A221" s="1">
        <v>42971</v>
      </c>
      <c r="B221" s="2">
        <v>72.739998</v>
      </c>
      <c r="C221" s="2">
        <v>72.860000999999997</v>
      </c>
      <c r="D221" s="2">
        <v>72.069999999999993</v>
      </c>
      <c r="E221" s="2">
        <v>72.690002000000007</v>
      </c>
      <c r="F221" s="2">
        <v>71.677925000000002</v>
      </c>
      <c r="G221">
        <v>17098300</v>
      </c>
      <c r="H221" s="2">
        <f t="shared" si="6"/>
        <v>72.715000000000003</v>
      </c>
      <c r="I221">
        <f t="shared" si="7"/>
        <v>-1.71609006040637E-3</v>
      </c>
    </row>
    <row r="222" spans="1:9" x14ac:dyDescent="0.25">
      <c r="A222" s="1">
        <v>42970</v>
      </c>
      <c r="B222" s="2">
        <v>72.959998999999996</v>
      </c>
      <c r="C222" s="2">
        <v>73.150002000000001</v>
      </c>
      <c r="D222" s="2">
        <v>72.529999000000004</v>
      </c>
      <c r="E222" s="2">
        <v>72.720000999999996</v>
      </c>
      <c r="F222" s="2">
        <v>71.707504</v>
      </c>
      <c r="G222">
        <v>13766500</v>
      </c>
      <c r="H222" s="2">
        <f t="shared" si="6"/>
        <v>72.84</v>
      </c>
      <c r="I222">
        <f t="shared" si="7"/>
        <v>1.1682908230598538E-3</v>
      </c>
    </row>
    <row r="223" spans="1:9" x14ac:dyDescent="0.25">
      <c r="A223" s="1">
        <v>42969</v>
      </c>
      <c r="B223" s="2">
        <v>72.349997999999999</v>
      </c>
      <c r="C223" s="2">
        <v>73.239998</v>
      </c>
      <c r="D223" s="2">
        <v>72.349997999999999</v>
      </c>
      <c r="E223" s="2">
        <v>73.160004000000001</v>
      </c>
      <c r="F223" s="2">
        <v>72.141379999999998</v>
      </c>
      <c r="G223">
        <v>14343700</v>
      </c>
      <c r="H223" s="2">
        <f t="shared" si="6"/>
        <v>72.755000999999993</v>
      </c>
      <c r="I223">
        <f t="shared" si="7"/>
        <v>6.1540518706806342E-3</v>
      </c>
    </row>
    <row r="224" spans="1:9" x14ac:dyDescent="0.25">
      <c r="A224" s="1">
        <v>42968</v>
      </c>
      <c r="B224" s="2">
        <v>72.470000999999996</v>
      </c>
      <c r="C224" s="2">
        <v>72.480002999999996</v>
      </c>
      <c r="D224" s="2">
        <v>71.699996999999996</v>
      </c>
      <c r="E224" s="2">
        <v>72.150002000000001</v>
      </c>
      <c r="F224" s="2">
        <v>71.145438999999996</v>
      </c>
      <c r="G224">
        <v>17734800</v>
      </c>
      <c r="H224" s="2">
        <f t="shared" si="6"/>
        <v>72.310001499999998</v>
      </c>
      <c r="I224">
        <f t="shared" si="7"/>
        <v>-9.6706275791185652E-4</v>
      </c>
    </row>
    <row r="225" spans="1:9" x14ac:dyDescent="0.25">
      <c r="A225" s="1">
        <v>42965</v>
      </c>
      <c r="B225" s="2">
        <v>72.269997000000004</v>
      </c>
      <c r="C225" s="2">
        <v>72.839995999999999</v>
      </c>
      <c r="D225" s="2">
        <v>71.930000000000007</v>
      </c>
      <c r="E225" s="2">
        <v>72.489998</v>
      </c>
      <c r="F225" s="2">
        <v>71.480705</v>
      </c>
      <c r="G225">
        <v>18761500</v>
      </c>
      <c r="H225" s="2">
        <f t="shared" si="6"/>
        <v>72.379997500000002</v>
      </c>
      <c r="I225">
        <f t="shared" si="7"/>
        <v>-8.3573706437218929E-3</v>
      </c>
    </row>
    <row r="226" spans="1:9" x14ac:dyDescent="0.25">
      <c r="A226" s="1">
        <v>42964</v>
      </c>
      <c r="B226" s="2">
        <v>73.580001999999993</v>
      </c>
      <c r="C226" s="2">
        <v>73.870002999999997</v>
      </c>
      <c r="D226" s="2">
        <v>72.400002000000001</v>
      </c>
      <c r="E226" s="2">
        <v>72.400002000000001</v>
      </c>
      <c r="F226" s="2">
        <v>71.391968000000006</v>
      </c>
      <c r="G226">
        <v>22977500</v>
      </c>
      <c r="H226" s="2">
        <f t="shared" si="6"/>
        <v>72.990002000000004</v>
      </c>
      <c r="I226">
        <f t="shared" si="7"/>
        <v>-6.8711750033495882E-3</v>
      </c>
    </row>
    <row r="227" spans="1:9" x14ac:dyDescent="0.25">
      <c r="A227" s="1">
        <v>42963</v>
      </c>
      <c r="B227" s="2">
        <v>73.339995999999999</v>
      </c>
      <c r="C227" s="2">
        <v>74.099997999999999</v>
      </c>
      <c r="D227" s="2">
        <v>73.169998000000007</v>
      </c>
      <c r="E227" s="2">
        <v>73.650002000000001</v>
      </c>
      <c r="F227" s="2">
        <v>72.624556999999996</v>
      </c>
      <c r="G227">
        <v>18150400</v>
      </c>
      <c r="H227" s="2">
        <f t="shared" si="6"/>
        <v>73.494999000000007</v>
      </c>
      <c r="I227">
        <f t="shared" si="7"/>
        <v>1.2260813546641806E-3</v>
      </c>
    </row>
    <row r="228" spans="1:9" x14ac:dyDescent="0.25">
      <c r="A228" s="1">
        <v>42962</v>
      </c>
      <c r="B228" s="2">
        <v>73.589995999999999</v>
      </c>
      <c r="C228" s="2">
        <v>73.589995999999999</v>
      </c>
      <c r="D228" s="2">
        <v>73.040001000000004</v>
      </c>
      <c r="E228" s="2">
        <v>73.220000999999996</v>
      </c>
      <c r="F228" s="2">
        <v>72.200539000000006</v>
      </c>
      <c r="G228">
        <v>19181400</v>
      </c>
      <c r="H228" s="2">
        <f t="shared" si="6"/>
        <v>73.404998500000005</v>
      </c>
      <c r="I228">
        <f t="shared" si="7"/>
        <v>1.0910535734492935E-3</v>
      </c>
    </row>
    <row r="229" spans="1:9" x14ac:dyDescent="0.25">
      <c r="A229" s="1">
        <v>42961</v>
      </c>
      <c r="B229" s="2">
        <v>73.059997999999993</v>
      </c>
      <c r="C229" s="2">
        <v>73.720000999999996</v>
      </c>
      <c r="D229" s="2">
        <v>72.949996999999996</v>
      </c>
      <c r="E229" s="2">
        <v>73.589995999999999</v>
      </c>
      <c r="F229" s="2">
        <v>72.180817000000005</v>
      </c>
      <c r="G229">
        <v>20067300</v>
      </c>
      <c r="H229" s="2">
        <f t="shared" si="6"/>
        <v>73.324996999999996</v>
      </c>
      <c r="I229">
        <f t="shared" si="7"/>
        <v>1.7625376326241098E-2</v>
      </c>
    </row>
    <row r="230" spans="1:9" x14ac:dyDescent="0.25">
      <c r="A230" s="1">
        <v>42958</v>
      </c>
      <c r="B230" s="2">
        <v>71.610000999999997</v>
      </c>
      <c r="C230" s="2">
        <v>72.699996999999996</v>
      </c>
      <c r="D230" s="2">
        <v>71.279999000000004</v>
      </c>
      <c r="E230" s="2">
        <v>72.5</v>
      </c>
      <c r="F230" s="2">
        <v>71.111694</v>
      </c>
      <c r="G230">
        <v>21443700</v>
      </c>
      <c r="H230" s="2">
        <f t="shared" si="6"/>
        <v>72.055000500000006</v>
      </c>
      <c r="I230">
        <f t="shared" si="7"/>
        <v>5.582268972900776E-3</v>
      </c>
    </row>
    <row r="231" spans="1:9" x14ac:dyDescent="0.25">
      <c r="A231" s="1">
        <v>42957</v>
      </c>
      <c r="B231" s="2">
        <v>71.900002000000001</v>
      </c>
      <c r="C231" s="2">
        <v>72.190002000000007</v>
      </c>
      <c r="D231" s="2">
        <v>71.349997999999999</v>
      </c>
      <c r="E231" s="2">
        <v>71.410004000000001</v>
      </c>
      <c r="F231" s="2">
        <v>70.042572000000007</v>
      </c>
      <c r="G231">
        <v>24734500</v>
      </c>
      <c r="H231" s="2">
        <f t="shared" si="6"/>
        <v>71.655002999999994</v>
      </c>
      <c r="I231">
        <f t="shared" si="7"/>
        <v>-9.7429172903336931E-3</v>
      </c>
    </row>
    <row r="232" spans="1:9" x14ac:dyDescent="0.25">
      <c r="A232" s="1">
        <v>42956</v>
      </c>
      <c r="B232" s="2">
        <v>72.25</v>
      </c>
      <c r="C232" s="2">
        <v>72.510002</v>
      </c>
      <c r="D232" s="2">
        <v>72.050003000000004</v>
      </c>
      <c r="E232" s="2">
        <v>72.470000999999996</v>
      </c>
      <c r="F232" s="2">
        <v>71.082274999999996</v>
      </c>
      <c r="G232">
        <v>22213400</v>
      </c>
      <c r="H232" s="2">
        <f t="shared" si="6"/>
        <v>72.360000499999998</v>
      </c>
      <c r="I232">
        <f t="shared" si="7"/>
        <v>-1.1043346446232096E-3</v>
      </c>
    </row>
    <row r="233" spans="1:9" x14ac:dyDescent="0.25">
      <c r="A233" s="1">
        <v>42955</v>
      </c>
      <c r="B233" s="2">
        <v>72.089995999999999</v>
      </c>
      <c r="C233" s="2">
        <v>73.129997000000003</v>
      </c>
      <c r="D233" s="2">
        <v>71.75</v>
      </c>
      <c r="E233" s="2">
        <v>72.790001000000004</v>
      </c>
      <c r="F233" s="2">
        <v>71.396148999999994</v>
      </c>
      <c r="G233">
        <v>22044600</v>
      </c>
      <c r="H233" s="2">
        <f t="shared" si="6"/>
        <v>72.439998500000002</v>
      </c>
      <c r="I233">
        <f t="shared" si="7"/>
        <v>-2.2039117698377584E-3</v>
      </c>
    </row>
    <row r="234" spans="1:9" x14ac:dyDescent="0.25">
      <c r="A234" s="1">
        <v>42954</v>
      </c>
      <c r="B234" s="2">
        <v>72.800003000000004</v>
      </c>
      <c r="C234" s="2">
        <v>72.900002000000001</v>
      </c>
      <c r="D234" s="2">
        <v>72.260002</v>
      </c>
      <c r="E234" s="2">
        <v>72.400002000000001</v>
      </c>
      <c r="F234" s="2">
        <v>71.013617999999994</v>
      </c>
      <c r="G234">
        <v>18705700</v>
      </c>
      <c r="H234" s="2">
        <f t="shared" si="6"/>
        <v>72.600002500000002</v>
      </c>
      <c r="I234">
        <f t="shared" si="7"/>
        <v>8.2715052623170602E-4</v>
      </c>
    </row>
    <row r="235" spans="1:9" x14ac:dyDescent="0.25">
      <c r="A235" s="1">
        <v>42951</v>
      </c>
      <c r="B235" s="2">
        <v>72.400002000000001</v>
      </c>
      <c r="C235" s="2">
        <v>73.040001000000004</v>
      </c>
      <c r="D235" s="2">
        <v>72.239998</v>
      </c>
      <c r="E235" s="2">
        <v>72.680000000000007</v>
      </c>
      <c r="F235" s="2">
        <v>71.288246000000001</v>
      </c>
      <c r="G235">
        <v>22579000</v>
      </c>
      <c r="H235" s="2">
        <f t="shared" si="6"/>
        <v>72.540001000000004</v>
      </c>
      <c r="I235">
        <f t="shared" si="7"/>
        <v>5.1267699840162511E-3</v>
      </c>
    </row>
    <row r="236" spans="1:9" x14ac:dyDescent="0.25">
      <c r="A236" s="1">
        <v>42950</v>
      </c>
      <c r="B236" s="2">
        <v>72.190002000000007</v>
      </c>
      <c r="C236" s="2">
        <v>72.440002000000007</v>
      </c>
      <c r="D236" s="2">
        <v>71.849997999999999</v>
      </c>
      <c r="E236" s="2">
        <v>72.150002000000001</v>
      </c>
      <c r="F236" s="2">
        <v>70.768401999999995</v>
      </c>
      <c r="G236">
        <v>18214400</v>
      </c>
      <c r="H236" s="2">
        <f t="shared" si="6"/>
        <v>72.170002000000011</v>
      </c>
      <c r="I236">
        <f t="shared" si="7"/>
        <v>-3.2456390012552514E-3</v>
      </c>
    </row>
    <row r="237" spans="1:9" x14ac:dyDescent="0.25">
      <c r="A237" s="1">
        <v>42949</v>
      </c>
      <c r="B237" s="2">
        <v>72.550003000000004</v>
      </c>
      <c r="C237" s="2">
        <v>72.559997999999993</v>
      </c>
      <c r="D237" s="2">
        <v>71.440002000000007</v>
      </c>
      <c r="E237" s="2">
        <v>72.260002</v>
      </c>
      <c r="F237" s="2">
        <v>70.876296999999994</v>
      </c>
      <c r="G237">
        <v>26499200</v>
      </c>
      <c r="H237" s="2">
        <f t="shared" si="6"/>
        <v>72.405002499999995</v>
      </c>
      <c r="I237">
        <f t="shared" si="7"/>
        <v>-5.9719590884130778E-3</v>
      </c>
    </row>
    <row r="238" spans="1:9" x14ac:dyDescent="0.25">
      <c r="A238" s="1">
        <v>42948</v>
      </c>
      <c r="B238" s="2">
        <v>73.099997999999999</v>
      </c>
      <c r="C238" s="2">
        <v>73.419998000000007</v>
      </c>
      <c r="D238" s="2">
        <v>72.489998</v>
      </c>
      <c r="E238" s="2">
        <v>72.580001999999993</v>
      </c>
      <c r="F238" s="2">
        <v>71.190169999999995</v>
      </c>
      <c r="G238">
        <v>22132300</v>
      </c>
      <c r="H238" s="2">
        <f t="shared" si="6"/>
        <v>72.84</v>
      </c>
      <c r="I238">
        <f t="shared" si="7"/>
        <v>-2.1917808219177617E-3</v>
      </c>
    </row>
    <row r="239" spans="1:9" x14ac:dyDescent="0.25">
      <c r="A239" s="1">
        <v>42947</v>
      </c>
      <c r="B239" s="2">
        <v>73.300003000000004</v>
      </c>
      <c r="C239" s="2">
        <v>73.440002000000007</v>
      </c>
      <c r="D239" s="2">
        <v>72.410004000000001</v>
      </c>
      <c r="E239" s="2">
        <v>72.699996999999996</v>
      </c>
      <c r="F239" s="2">
        <v>71.307861000000003</v>
      </c>
      <c r="G239">
        <v>23600100</v>
      </c>
      <c r="H239" s="2">
        <f t="shared" si="6"/>
        <v>73</v>
      </c>
      <c r="I239">
        <f t="shared" si="7"/>
        <v>1.9902614919377597E-3</v>
      </c>
    </row>
    <row r="240" spans="1:9" x14ac:dyDescent="0.25">
      <c r="A240" s="1">
        <v>42944</v>
      </c>
      <c r="B240" s="2">
        <v>72.669998000000007</v>
      </c>
      <c r="C240" s="2">
        <v>73.309997999999993</v>
      </c>
      <c r="D240" s="2">
        <v>72.540001000000004</v>
      </c>
      <c r="E240" s="2">
        <v>73.040001000000004</v>
      </c>
      <c r="F240" s="2">
        <v>71.641356999999999</v>
      </c>
      <c r="G240">
        <v>18306700</v>
      </c>
      <c r="H240" s="2">
        <f t="shared" si="6"/>
        <v>72.854999500000005</v>
      </c>
      <c r="I240">
        <f t="shared" si="7"/>
        <v>-8.2358218798329642E-3</v>
      </c>
    </row>
    <row r="241" spans="1:9" x14ac:dyDescent="0.25">
      <c r="A241" s="1">
        <v>42943</v>
      </c>
      <c r="B241" s="2">
        <v>73.760002</v>
      </c>
      <c r="C241" s="2">
        <v>74.419998000000007</v>
      </c>
      <c r="D241" s="2">
        <v>72.319999999999993</v>
      </c>
      <c r="E241" s="2">
        <v>73.160004000000001</v>
      </c>
      <c r="F241" s="2">
        <v>71.759063999999995</v>
      </c>
      <c r="G241">
        <v>36844200</v>
      </c>
      <c r="H241" s="2">
        <f t="shared" si="6"/>
        <v>73.460003</v>
      </c>
      <c r="I241">
        <f t="shared" si="7"/>
        <v>-9.9062808134393766E-3</v>
      </c>
    </row>
    <row r="242" spans="1:9" x14ac:dyDescent="0.25">
      <c r="A242" s="1">
        <v>42942</v>
      </c>
      <c r="B242" s="2">
        <v>74.339995999999999</v>
      </c>
      <c r="C242" s="2">
        <v>74.379997000000003</v>
      </c>
      <c r="D242" s="2">
        <v>73.809997999999993</v>
      </c>
      <c r="E242" s="2">
        <v>74.050003000000004</v>
      </c>
      <c r="F242" s="2">
        <v>72.632011000000006</v>
      </c>
      <c r="G242">
        <v>16252200</v>
      </c>
      <c r="H242" s="2">
        <f t="shared" si="6"/>
        <v>74.194999499999994</v>
      </c>
      <c r="I242">
        <f t="shared" si="7"/>
        <v>2.7028446954913774E-3</v>
      </c>
    </row>
    <row r="243" spans="1:9" x14ac:dyDescent="0.25">
      <c r="A243" s="1">
        <v>42941</v>
      </c>
      <c r="B243" s="2">
        <v>73.800003000000004</v>
      </c>
      <c r="C243" s="2">
        <v>74.309997999999993</v>
      </c>
      <c r="D243" s="2">
        <v>73.5</v>
      </c>
      <c r="E243" s="2">
        <v>74.190002000000007</v>
      </c>
      <c r="F243" s="2">
        <v>72.769333000000003</v>
      </c>
      <c r="G243">
        <v>22018700</v>
      </c>
      <c r="H243" s="2">
        <f t="shared" si="6"/>
        <v>73.995002499999998</v>
      </c>
      <c r="I243">
        <f t="shared" si="7"/>
        <v>5.845225430134369E-3</v>
      </c>
    </row>
    <row r="244" spans="1:9" x14ac:dyDescent="0.25">
      <c r="A244" s="1">
        <v>42940</v>
      </c>
      <c r="B244" s="2">
        <v>73.529999000000004</v>
      </c>
      <c r="C244" s="2">
        <v>73.75</v>
      </c>
      <c r="D244" s="2">
        <v>73.129997000000003</v>
      </c>
      <c r="E244" s="2">
        <v>73.599997999999999</v>
      </c>
      <c r="F244" s="2">
        <v>72.190635999999998</v>
      </c>
      <c r="G244">
        <v>21394800</v>
      </c>
      <c r="H244" s="2">
        <f t="shared" si="6"/>
        <v>73.564998500000002</v>
      </c>
      <c r="I244">
        <f t="shared" si="7"/>
        <v>-7.4708639971600042E-4</v>
      </c>
    </row>
    <row r="245" spans="1:9" x14ac:dyDescent="0.25">
      <c r="A245" s="1">
        <v>42937</v>
      </c>
      <c r="B245" s="2">
        <v>73.449996999999996</v>
      </c>
      <c r="C245" s="2">
        <v>74.290001000000004</v>
      </c>
      <c r="D245" s="2">
        <v>73.169998000000007</v>
      </c>
      <c r="E245" s="2">
        <v>73.790001000000004</v>
      </c>
      <c r="F245" s="2">
        <v>72.376991000000004</v>
      </c>
      <c r="G245">
        <v>46717100</v>
      </c>
      <c r="H245" s="2">
        <f t="shared" si="6"/>
        <v>73.619999000000007</v>
      </c>
      <c r="I245">
        <f t="shared" si="7"/>
        <v>-7.8167317532564506E-3</v>
      </c>
    </row>
    <row r="246" spans="1:9" x14ac:dyDescent="0.25">
      <c r="A246" s="1">
        <v>42936</v>
      </c>
      <c r="B246" s="2">
        <v>74.180000000000007</v>
      </c>
      <c r="C246" s="2">
        <v>74.300003000000004</v>
      </c>
      <c r="D246" s="2">
        <v>73.279999000000004</v>
      </c>
      <c r="E246" s="2">
        <v>74.220000999999996</v>
      </c>
      <c r="F246" s="2">
        <v>72.798759000000004</v>
      </c>
      <c r="G246">
        <v>42361000</v>
      </c>
      <c r="H246" s="2">
        <f t="shared" si="6"/>
        <v>74.200000500000002</v>
      </c>
      <c r="I246">
        <f t="shared" si="7"/>
        <v>7.0575460976007457E-3</v>
      </c>
    </row>
    <row r="247" spans="1:9" x14ac:dyDescent="0.25">
      <c r="A247" s="1">
        <v>42935</v>
      </c>
      <c r="B247" s="2">
        <v>73.5</v>
      </c>
      <c r="C247" s="2">
        <v>74.040001000000004</v>
      </c>
      <c r="D247" s="2">
        <v>73.449996999999996</v>
      </c>
      <c r="E247" s="2">
        <v>73.860000999999997</v>
      </c>
      <c r="F247" s="2">
        <v>72.445648000000006</v>
      </c>
      <c r="G247">
        <v>22416200</v>
      </c>
      <c r="H247" s="2">
        <f t="shared" si="6"/>
        <v>73.680000500000006</v>
      </c>
      <c r="I247">
        <f t="shared" si="7"/>
        <v>6.6261493724036596E-3</v>
      </c>
    </row>
    <row r="248" spans="1:9" x14ac:dyDescent="0.25">
      <c r="A248" s="1">
        <v>42934</v>
      </c>
      <c r="B248" s="2">
        <v>73.089995999999999</v>
      </c>
      <c r="C248" s="2">
        <v>73.389999000000003</v>
      </c>
      <c r="D248" s="2">
        <v>72.660004000000001</v>
      </c>
      <c r="E248" s="2">
        <v>73.300003000000004</v>
      </c>
      <c r="F248" s="2">
        <v>71.896384999999995</v>
      </c>
      <c r="G248">
        <v>26435300</v>
      </c>
      <c r="H248" s="2">
        <f t="shared" si="6"/>
        <v>73.194999499999994</v>
      </c>
      <c r="I248">
        <f t="shared" si="7"/>
        <v>1.6421347817848165E-3</v>
      </c>
    </row>
    <row r="249" spans="1:9" x14ac:dyDescent="0.25">
      <c r="A249" s="1">
        <v>42933</v>
      </c>
      <c r="B249" s="2">
        <v>72.800003000000004</v>
      </c>
      <c r="C249" s="2">
        <v>73.449996999999996</v>
      </c>
      <c r="D249" s="2">
        <v>72.720000999999996</v>
      </c>
      <c r="E249" s="2">
        <v>73.349997999999999</v>
      </c>
      <c r="F249" s="2">
        <v>71.945412000000005</v>
      </c>
      <c r="G249">
        <v>21803900</v>
      </c>
      <c r="H249" s="2">
        <f t="shared" si="6"/>
        <v>73.075000500000002</v>
      </c>
      <c r="I249">
        <f t="shared" si="7"/>
        <v>7.7920564292937745E-3</v>
      </c>
    </row>
    <row r="250" spans="1:9" x14ac:dyDescent="0.25">
      <c r="A250" s="1">
        <v>42930</v>
      </c>
      <c r="B250" s="2">
        <v>72.239998</v>
      </c>
      <c r="C250" s="2">
        <v>73.269997000000004</v>
      </c>
      <c r="D250" s="2">
        <v>71.959998999999996</v>
      </c>
      <c r="E250" s="2">
        <v>72.779999000000004</v>
      </c>
      <c r="F250" s="2">
        <v>71.386330000000001</v>
      </c>
      <c r="G250">
        <v>25868100</v>
      </c>
      <c r="H250" s="2">
        <f t="shared" si="6"/>
        <v>72.509998499999995</v>
      </c>
      <c r="I250">
        <f t="shared" si="7"/>
        <v>1.2214699774161369E-2</v>
      </c>
    </row>
    <row r="251" spans="1:9" x14ac:dyDescent="0.25">
      <c r="A251" s="1">
        <v>42929</v>
      </c>
      <c r="B251" s="2">
        <v>71.5</v>
      </c>
      <c r="C251" s="2">
        <v>72.040001000000004</v>
      </c>
      <c r="D251" s="2">
        <v>71.309997999999993</v>
      </c>
      <c r="E251" s="2">
        <v>71.769997000000004</v>
      </c>
      <c r="F251" s="2">
        <v>70.395660000000007</v>
      </c>
      <c r="G251">
        <v>20269800</v>
      </c>
      <c r="H251" s="2">
        <f t="shared" si="6"/>
        <v>71.634998499999995</v>
      </c>
      <c r="I251">
        <f t="shared" si="7"/>
        <v>1.0081732654209228E-2</v>
      </c>
    </row>
    <row r="252" spans="1:9" x14ac:dyDescent="0.25">
      <c r="A252" s="1">
        <v>42928</v>
      </c>
      <c r="B252" s="2">
        <v>70.690002000000007</v>
      </c>
      <c r="C252" s="2">
        <v>71.279999000000004</v>
      </c>
      <c r="D252" s="2">
        <v>70.550003000000004</v>
      </c>
      <c r="E252" s="2">
        <v>71.150002000000001</v>
      </c>
      <c r="F252" s="2">
        <v>69.787552000000005</v>
      </c>
      <c r="G252">
        <v>17750900</v>
      </c>
      <c r="H252" s="2">
        <f t="shared" si="6"/>
        <v>70.920002000000011</v>
      </c>
      <c r="I252">
        <f t="shared" si="7"/>
        <v>1.3215272708268826E-2</v>
      </c>
    </row>
    <row r="253" spans="1:9" x14ac:dyDescent="0.25">
      <c r="A253" s="1">
        <v>42927</v>
      </c>
      <c r="B253" s="2">
        <v>70</v>
      </c>
      <c r="C253" s="2">
        <v>70.680000000000007</v>
      </c>
      <c r="D253" s="2">
        <v>69.75</v>
      </c>
      <c r="E253" s="2">
        <v>69.989998</v>
      </c>
      <c r="F253" s="2">
        <v>68.649765000000002</v>
      </c>
      <c r="G253">
        <v>17460000</v>
      </c>
      <c r="H253" s="2">
        <f t="shared" si="6"/>
        <v>69.994999000000007</v>
      </c>
      <c r="I253">
        <f t="shared" si="7"/>
        <v>3.9443200811200615E-3</v>
      </c>
    </row>
    <row r="254" spans="1:9" x14ac:dyDescent="0.25">
      <c r="A254" s="1">
        <v>42926</v>
      </c>
      <c r="B254" s="2">
        <v>69.459998999999996</v>
      </c>
      <c r="C254" s="2">
        <v>70.25</v>
      </c>
      <c r="D254" s="2">
        <v>69.199996999999996</v>
      </c>
      <c r="E254" s="2">
        <v>69.980002999999996</v>
      </c>
      <c r="F254" s="2">
        <v>68.639961</v>
      </c>
      <c r="G254">
        <v>15014500</v>
      </c>
      <c r="H254" s="2">
        <f t="shared" si="6"/>
        <v>69.720000999999996</v>
      </c>
      <c r="I254">
        <f t="shared" si="7"/>
        <v>9.2646644257286647E-3</v>
      </c>
    </row>
    <row r="255" spans="1:9" x14ac:dyDescent="0.25">
      <c r="A255" s="1">
        <v>42923</v>
      </c>
      <c r="B255" s="2">
        <v>68.699996999999996</v>
      </c>
      <c r="C255" s="2">
        <v>69.839995999999999</v>
      </c>
      <c r="D255" s="2">
        <v>68.699996999999996</v>
      </c>
      <c r="E255" s="2">
        <v>69.459998999999996</v>
      </c>
      <c r="F255" s="2">
        <v>68.129906000000005</v>
      </c>
      <c r="G255">
        <v>16878300</v>
      </c>
      <c r="H255" s="2">
        <f t="shared" si="6"/>
        <v>69.079997999999989</v>
      </c>
      <c r="I255">
        <f t="shared" si="7"/>
        <v>9.6462951544788178E-3</v>
      </c>
    </row>
    <row r="256" spans="1:9" x14ac:dyDescent="0.25">
      <c r="A256" s="1">
        <v>42922</v>
      </c>
      <c r="B256" s="2">
        <v>68.269997000000004</v>
      </c>
      <c r="C256" s="2">
        <v>68.779999000000004</v>
      </c>
      <c r="D256" s="2">
        <v>68.120002999999997</v>
      </c>
      <c r="E256" s="2">
        <v>68.569999999999993</v>
      </c>
      <c r="F256" s="2">
        <v>67.256950000000003</v>
      </c>
      <c r="G256">
        <v>21117600</v>
      </c>
      <c r="H256" s="2">
        <f t="shared" si="6"/>
        <v>68.419998499999991</v>
      </c>
      <c r="I256">
        <f t="shared" si="7"/>
        <v>-3.6406508332416446E-3</v>
      </c>
    </row>
    <row r="257" spans="1:9" x14ac:dyDescent="0.25">
      <c r="A257" s="1">
        <v>42921</v>
      </c>
      <c r="B257" s="2">
        <v>68.260002</v>
      </c>
      <c r="C257" s="2">
        <v>69.440002000000007</v>
      </c>
      <c r="D257" s="2">
        <v>68.220000999999996</v>
      </c>
      <c r="E257" s="2">
        <v>69.080001999999993</v>
      </c>
      <c r="F257" s="2">
        <v>67.757187000000002</v>
      </c>
      <c r="G257">
        <v>21176300</v>
      </c>
      <c r="H257" s="2">
        <f t="shared" si="6"/>
        <v>68.670001999999997</v>
      </c>
      <c r="I257">
        <f t="shared" si="7"/>
        <v>-1.1636072727273213E-3</v>
      </c>
    </row>
    <row r="258" spans="1:9" x14ac:dyDescent="0.25">
      <c r="A258" s="1">
        <v>42919</v>
      </c>
      <c r="B258" s="2">
        <v>69.330001999999993</v>
      </c>
      <c r="C258" s="2">
        <v>69.599997999999999</v>
      </c>
      <c r="D258" s="2">
        <v>68.019997000000004</v>
      </c>
      <c r="E258" s="2">
        <v>68.169998000000007</v>
      </c>
      <c r="F258" s="2">
        <v>66.864609000000002</v>
      </c>
      <c r="G258">
        <v>16165500</v>
      </c>
      <c r="H258" s="2">
        <f t="shared" ref="H258:H321" si="8">AVERAGE(B258,E258)</f>
        <v>68.75</v>
      </c>
      <c r="I258">
        <f t="shared" si="7"/>
        <v>-1.5249364717518476E-3</v>
      </c>
    </row>
    <row r="259" spans="1:9" x14ac:dyDescent="0.25">
      <c r="A259" s="1">
        <v>42916</v>
      </c>
      <c r="B259" s="2">
        <v>68.779999000000004</v>
      </c>
      <c r="C259" s="2">
        <v>69.379997000000003</v>
      </c>
      <c r="D259" s="2">
        <v>68.739998</v>
      </c>
      <c r="E259" s="2">
        <v>68.930000000000007</v>
      </c>
      <c r="F259" s="2">
        <v>67.610054000000005</v>
      </c>
      <c r="G259">
        <v>24161100</v>
      </c>
      <c r="H259" s="2">
        <f t="shared" si="8"/>
        <v>68.854999500000005</v>
      </c>
      <c r="I259">
        <f t="shared" ref="I259:I322" si="9">(H259-H260)/H260</f>
        <v>-1.1604845564838577E-3</v>
      </c>
    </row>
    <row r="260" spans="1:9" x14ac:dyDescent="0.25">
      <c r="A260" s="1">
        <v>42915</v>
      </c>
      <c r="B260" s="2">
        <v>69.379997000000003</v>
      </c>
      <c r="C260" s="2">
        <v>69.489998</v>
      </c>
      <c r="D260" s="2">
        <v>68.089995999999999</v>
      </c>
      <c r="E260" s="2">
        <v>68.489998</v>
      </c>
      <c r="F260" s="2">
        <v>67.178482000000002</v>
      </c>
      <c r="G260">
        <v>28918700</v>
      </c>
      <c r="H260" s="2">
        <f t="shared" si="8"/>
        <v>68.934997500000009</v>
      </c>
      <c r="I260">
        <f t="shared" si="9"/>
        <v>-8.2008990978934652E-3</v>
      </c>
    </row>
    <row r="261" spans="1:9" x14ac:dyDescent="0.25">
      <c r="A261" s="1">
        <v>42914</v>
      </c>
      <c r="B261" s="2">
        <v>69.209998999999996</v>
      </c>
      <c r="C261" s="2">
        <v>69.839995999999999</v>
      </c>
      <c r="D261" s="2">
        <v>68.790001000000004</v>
      </c>
      <c r="E261" s="2">
        <v>69.800003000000004</v>
      </c>
      <c r="F261" s="2">
        <v>68.463402000000002</v>
      </c>
      <c r="G261">
        <v>25806200</v>
      </c>
      <c r="H261" s="2">
        <f t="shared" si="8"/>
        <v>69.505000999999993</v>
      </c>
      <c r="I261">
        <f t="shared" si="9"/>
        <v>-2.225078954923969E-3</v>
      </c>
    </row>
    <row r="262" spans="1:9" x14ac:dyDescent="0.25">
      <c r="A262" s="1">
        <v>42913</v>
      </c>
      <c r="B262" s="2">
        <v>70.110000999999997</v>
      </c>
      <c r="C262" s="2">
        <v>70.180000000000007</v>
      </c>
      <c r="D262" s="2">
        <v>69.180000000000007</v>
      </c>
      <c r="E262" s="2">
        <v>69.209998999999996</v>
      </c>
      <c r="F262" s="2">
        <v>67.884688999999995</v>
      </c>
      <c r="G262">
        <v>25215100</v>
      </c>
      <c r="H262" s="2">
        <f t="shared" si="8"/>
        <v>69.66</v>
      </c>
      <c r="I262">
        <f t="shared" si="9"/>
        <v>-1.8389353777289209E-2</v>
      </c>
    </row>
    <row r="263" spans="1:9" x14ac:dyDescent="0.25">
      <c r="A263" s="1">
        <v>42912</v>
      </c>
      <c r="B263" s="2">
        <v>71.400002000000001</v>
      </c>
      <c r="C263" s="2">
        <v>71.709998999999996</v>
      </c>
      <c r="D263" s="2">
        <v>70.440002000000007</v>
      </c>
      <c r="E263" s="2">
        <v>70.529999000000004</v>
      </c>
      <c r="F263" s="2">
        <v>69.179419999999993</v>
      </c>
      <c r="G263">
        <v>19607000</v>
      </c>
      <c r="H263" s="2">
        <f t="shared" si="8"/>
        <v>70.965000500000002</v>
      </c>
      <c r="I263">
        <f t="shared" si="9"/>
        <v>4.4586413467318856E-3</v>
      </c>
    </row>
    <row r="264" spans="1:9" x14ac:dyDescent="0.25">
      <c r="A264" s="1">
        <v>42909</v>
      </c>
      <c r="B264" s="2">
        <v>70.089995999999999</v>
      </c>
      <c r="C264" s="2">
        <v>71.25</v>
      </c>
      <c r="D264" s="2">
        <v>69.919998000000007</v>
      </c>
      <c r="E264" s="2">
        <v>71.209998999999996</v>
      </c>
      <c r="F264" s="2">
        <v>69.846396999999996</v>
      </c>
      <c r="G264">
        <v>27617300</v>
      </c>
      <c r="H264" s="2">
        <f t="shared" si="8"/>
        <v>70.649997499999998</v>
      </c>
      <c r="I264">
        <f t="shared" si="9"/>
        <v>3.5510794697922823E-3</v>
      </c>
    </row>
    <row r="265" spans="1:9" x14ac:dyDescent="0.25">
      <c r="A265" s="1">
        <v>42908</v>
      </c>
      <c r="B265" s="2">
        <v>70.540001000000004</v>
      </c>
      <c r="C265" s="2">
        <v>70.589995999999999</v>
      </c>
      <c r="D265" s="2">
        <v>69.709998999999996</v>
      </c>
      <c r="E265" s="2">
        <v>70.260002</v>
      </c>
      <c r="F265" s="2">
        <v>68.914589000000007</v>
      </c>
      <c r="G265">
        <v>22965700</v>
      </c>
      <c r="H265" s="2">
        <f t="shared" si="8"/>
        <v>70.400001500000002</v>
      </c>
      <c r="I265">
        <f t="shared" si="9"/>
        <v>2.2779542220374488E-3</v>
      </c>
    </row>
    <row r="266" spans="1:9" x14ac:dyDescent="0.25">
      <c r="A266" s="1">
        <v>42907</v>
      </c>
      <c r="B266" s="2">
        <v>70.209998999999996</v>
      </c>
      <c r="C266" s="2">
        <v>70.620002999999997</v>
      </c>
      <c r="D266" s="2">
        <v>69.940002000000007</v>
      </c>
      <c r="E266" s="2">
        <v>70.269997000000004</v>
      </c>
      <c r="F266" s="2">
        <v>68.924392999999995</v>
      </c>
      <c r="G266">
        <v>19891100</v>
      </c>
      <c r="H266" s="2">
        <f t="shared" si="8"/>
        <v>70.239998</v>
      </c>
      <c r="I266">
        <f t="shared" si="9"/>
        <v>-1.7765081567112596E-3</v>
      </c>
    </row>
    <row r="267" spans="1:9" x14ac:dyDescent="0.25">
      <c r="A267" s="1">
        <v>42906</v>
      </c>
      <c r="B267" s="2">
        <v>70.819999999999993</v>
      </c>
      <c r="C267" s="2">
        <v>70.870002999999997</v>
      </c>
      <c r="D267" s="2">
        <v>69.870002999999997</v>
      </c>
      <c r="E267" s="2">
        <v>69.910004000000001</v>
      </c>
      <c r="F267" s="2">
        <v>68.571288999999993</v>
      </c>
      <c r="G267">
        <v>21512200</v>
      </c>
      <c r="H267" s="2">
        <f t="shared" si="8"/>
        <v>70.365002000000004</v>
      </c>
      <c r="I267">
        <f t="shared" si="9"/>
        <v>-4.5271202264881389E-3</v>
      </c>
    </row>
    <row r="268" spans="1:9" x14ac:dyDescent="0.25">
      <c r="A268" s="1">
        <v>42905</v>
      </c>
      <c r="B268" s="2">
        <v>70.5</v>
      </c>
      <c r="C268" s="2">
        <v>70.940002000000007</v>
      </c>
      <c r="D268" s="2">
        <v>70.349997999999999</v>
      </c>
      <c r="E268" s="2">
        <v>70.870002999999997</v>
      </c>
      <c r="F268" s="2">
        <v>69.512908999999993</v>
      </c>
      <c r="G268">
        <v>23798300</v>
      </c>
      <c r="H268" s="2">
        <f t="shared" si="8"/>
        <v>70.685001499999998</v>
      </c>
      <c r="I268">
        <f t="shared" si="9"/>
        <v>1.173692095318989E-2</v>
      </c>
    </row>
    <row r="269" spans="1:9" x14ac:dyDescent="0.25">
      <c r="A269" s="1">
        <v>42902</v>
      </c>
      <c r="B269" s="2">
        <v>69.730002999999996</v>
      </c>
      <c r="C269" s="2">
        <v>70.029999000000004</v>
      </c>
      <c r="D269" s="2">
        <v>69.220000999999996</v>
      </c>
      <c r="E269" s="2">
        <v>70</v>
      </c>
      <c r="F269" s="2">
        <v>68.659569000000005</v>
      </c>
      <c r="G269">
        <v>48345100</v>
      </c>
      <c r="H269" s="2">
        <f t="shared" si="8"/>
        <v>69.865001500000005</v>
      </c>
      <c r="I269">
        <f t="shared" si="9"/>
        <v>4.0238844867706873E-3</v>
      </c>
    </row>
    <row r="270" spans="1:9" x14ac:dyDescent="0.25">
      <c r="A270" s="1">
        <v>42901</v>
      </c>
      <c r="B270" s="2">
        <v>69.269997000000004</v>
      </c>
      <c r="C270" s="2">
        <v>70.209998999999996</v>
      </c>
      <c r="D270" s="2">
        <v>68.800003000000004</v>
      </c>
      <c r="E270" s="2">
        <v>69.900002000000001</v>
      </c>
      <c r="F270" s="2">
        <v>68.561485000000005</v>
      </c>
      <c r="G270">
        <v>26068700</v>
      </c>
      <c r="H270" s="2">
        <f t="shared" si="8"/>
        <v>69.584999500000009</v>
      </c>
      <c r="I270">
        <f t="shared" si="9"/>
        <v>-1.4237158136866608E-2</v>
      </c>
    </row>
    <row r="271" spans="1:9" x14ac:dyDescent="0.25">
      <c r="A271" s="1">
        <v>42900</v>
      </c>
      <c r="B271" s="2">
        <v>70.910004000000001</v>
      </c>
      <c r="C271" s="2">
        <v>71.099997999999999</v>
      </c>
      <c r="D271" s="2">
        <v>69.430000000000007</v>
      </c>
      <c r="E271" s="2">
        <v>70.269997000000004</v>
      </c>
      <c r="F271" s="2">
        <v>68.924392999999995</v>
      </c>
      <c r="G271">
        <v>25510700</v>
      </c>
      <c r="H271" s="2">
        <f t="shared" si="8"/>
        <v>70.590000500000002</v>
      </c>
      <c r="I271">
        <f t="shared" si="9"/>
        <v>3.6255207480308986E-3</v>
      </c>
    </row>
    <row r="272" spans="1:9" x14ac:dyDescent="0.25">
      <c r="A272" s="1">
        <v>42899</v>
      </c>
      <c r="B272" s="2">
        <v>70.019997000000004</v>
      </c>
      <c r="C272" s="2">
        <v>70.819999999999993</v>
      </c>
      <c r="D272" s="2">
        <v>69.959998999999996</v>
      </c>
      <c r="E272" s="2">
        <v>70.650002000000001</v>
      </c>
      <c r="F272" s="2">
        <v>69.297127000000003</v>
      </c>
      <c r="G272">
        <v>25258600</v>
      </c>
      <c r="H272" s="2">
        <f t="shared" si="8"/>
        <v>70.334999500000009</v>
      </c>
      <c r="I272">
        <f t="shared" si="9"/>
        <v>1.1796015333352731E-2</v>
      </c>
    </row>
    <row r="273" spans="1:9" x14ac:dyDescent="0.25">
      <c r="A273" s="1">
        <v>42898</v>
      </c>
      <c r="B273" s="2">
        <v>69.25</v>
      </c>
      <c r="C273" s="2">
        <v>69.940002000000007</v>
      </c>
      <c r="D273" s="2">
        <v>68.129997000000003</v>
      </c>
      <c r="E273" s="2">
        <v>69.779999000000004</v>
      </c>
      <c r="F273" s="2">
        <v>68.443779000000006</v>
      </c>
      <c r="G273">
        <v>47761700</v>
      </c>
      <c r="H273" s="2">
        <f t="shared" si="8"/>
        <v>69.514999500000002</v>
      </c>
      <c r="I273">
        <f t="shared" si="9"/>
        <v>-2.3391415963814211E-2</v>
      </c>
    </row>
    <row r="274" spans="1:9" x14ac:dyDescent="0.25">
      <c r="A274" s="1">
        <v>42895</v>
      </c>
      <c r="B274" s="2">
        <v>72.040001000000004</v>
      </c>
      <c r="C274" s="2">
        <v>72.080001999999993</v>
      </c>
      <c r="D274" s="2">
        <v>68.589995999999999</v>
      </c>
      <c r="E274" s="2">
        <v>70.319999999999993</v>
      </c>
      <c r="F274" s="2">
        <v>68.973433999999997</v>
      </c>
      <c r="G274">
        <v>49187400</v>
      </c>
      <c r="H274" s="2">
        <f t="shared" si="8"/>
        <v>71.180000500000006</v>
      </c>
      <c r="I274">
        <f t="shared" si="9"/>
        <v>-1.4536882282547788E-2</v>
      </c>
    </row>
    <row r="275" spans="1:9" x14ac:dyDescent="0.25">
      <c r="A275" s="1">
        <v>42894</v>
      </c>
      <c r="B275" s="2">
        <v>72.510002</v>
      </c>
      <c r="C275" s="2">
        <v>72.519997000000004</v>
      </c>
      <c r="D275" s="2">
        <v>71.5</v>
      </c>
      <c r="E275" s="2">
        <v>71.949996999999996</v>
      </c>
      <c r="F275" s="2">
        <v>70.572220000000002</v>
      </c>
      <c r="G275">
        <v>24456300</v>
      </c>
      <c r="H275" s="2">
        <f t="shared" si="8"/>
        <v>72.229999499999991</v>
      </c>
      <c r="I275">
        <f t="shared" si="9"/>
        <v>-3.9302144925908644E-3</v>
      </c>
    </row>
    <row r="276" spans="1:9" x14ac:dyDescent="0.25">
      <c r="A276" s="1">
        <v>42893</v>
      </c>
      <c r="B276" s="2">
        <v>72.639999000000003</v>
      </c>
      <c r="C276" s="2">
        <v>72.769997000000004</v>
      </c>
      <c r="D276" s="2">
        <v>71.949996999999996</v>
      </c>
      <c r="E276" s="2">
        <v>72.389999000000003</v>
      </c>
      <c r="F276" s="2">
        <v>71.003806999999995</v>
      </c>
      <c r="G276">
        <v>22301800</v>
      </c>
      <c r="H276" s="2">
        <f t="shared" si="8"/>
        <v>72.514999000000003</v>
      </c>
      <c r="I276">
        <f t="shared" si="9"/>
        <v>1.4500621461125054E-3</v>
      </c>
    </row>
    <row r="277" spans="1:9" x14ac:dyDescent="0.25">
      <c r="A277" s="1">
        <v>42892</v>
      </c>
      <c r="B277" s="2">
        <v>72.300003000000004</v>
      </c>
      <c r="C277" s="2">
        <v>72.620002999999997</v>
      </c>
      <c r="D277" s="2">
        <v>72.269997000000004</v>
      </c>
      <c r="E277" s="2">
        <v>72.519997000000004</v>
      </c>
      <c r="F277" s="2">
        <v>71.131302000000005</v>
      </c>
      <c r="G277">
        <v>31511100</v>
      </c>
      <c r="H277" s="2">
        <f t="shared" si="8"/>
        <v>72.41</v>
      </c>
      <c r="I277">
        <f t="shared" si="9"/>
        <v>3.951473136915031E-3</v>
      </c>
    </row>
    <row r="278" spans="1:9" x14ac:dyDescent="0.25">
      <c r="A278" s="1">
        <v>42891</v>
      </c>
      <c r="B278" s="2">
        <v>71.970000999999996</v>
      </c>
      <c r="C278" s="2">
        <v>72.889999000000003</v>
      </c>
      <c r="D278" s="2">
        <v>71.809997999999993</v>
      </c>
      <c r="E278" s="2">
        <v>72.279999000000004</v>
      </c>
      <c r="F278" s="2">
        <v>70.895904999999999</v>
      </c>
      <c r="G278">
        <v>33316800</v>
      </c>
      <c r="H278" s="2">
        <f t="shared" si="8"/>
        <v>72.125</v>
      </c>
      <c r="I278">
        <f t="shared" si="9"/>
        <v>1.4416286514309753E-2</v>
      </c>
    </row>
    <row r="279" spans="1:9" x14ac:dyDescent="0.25">
      <c r="A279" s="1">
        <v>42888</v>
      </c>
      <c r="B279" s="2">
        <v>70.440002000000007</v>
      </c>
      <c r="C279" s="2">
        <v>71.860000999999997</v>
      </c>
      <c r="D279" s="2">
        <v>70.239998</v>
      </c>
      <c r="E279" s="2">
        <v>71.760002</v>
      </c>
      <c r="F279" s="2">
        <v>70.385863999999998</v>
      </c>
      <c r="G279">
        <v>34770300</v>
      </c>
      <c r="H279" s="2">
        <f t="shared" si="8"/>
        <v>71.100002000000003</v>
      </c>
      <c r="I279">
        <f t="shared" si="9"/>
        <v>1.3253584530528432E-2</v>
      </c>
    </row>
    <row r="280" spans="1:9" x14ac:dyDescent="0.25">
      <c r="A280" s="1">
        <v>42887</v>
      </c>
      <c r="B280" s="2">
        <v>70.239998</v>
      </c>
      <c r="C280" s="2">
        <v>70.610000999999997</v>
      </c>
      <c r="D280" s="2">
        <v>69.449996999999996</v>
      </c>
      <c r="E280" s="2">
        <v>70.099997999999999</v>
      </c>
      <c r="F280" s="2">
        <v>68.757651999999993</v>
      </c>
      <c r="G280">
        <v>21603600</v>
      </c>
      <c r="H280" s="2">
        <f t="shared" si="8"/>
        <v>70.169997999999993</v>
      </c>
      <c r="I280">
        <f t="shared" si="9"/>
        <v>-2.1371376411342095E-4</v>
      </c>
    </row>
    <row r="281" spans="1:9" x14ac:dyDescent="0.25">
      <c r="A281" s="1">
        <v>42886</v>
      </c>
      <c r="B281" s="2">
        <v>70.529999000000004</v>
      </c>
      <c r="C281" s="2">
        <v>70.739998</v>
      </c>
      <c r="D281" s="2">
        <v>69.809997999999993</v>
      </c>
      <c r="E281" s="2">
        <v>69.839995999999999</v>
      </c>
      <c r="F281" s="2">
        <v>68.502632000000006</v>
      </c>
      <c r="G281">
        <v>30436400</v>
      </c>
      <c r="H281" s="2">
        <f t="shared" si="8"/>
        <v>70.184997500000009</v>
      </c>
      <c r="I281">
        <f t="shared" si="9"/>
        <v>1.2124821250898868E-3</v>
      </c>
    </row>
    <row r="282" spans="1:9" x14ac:dyDescent="0.25">
      <c r="A282" s="1">
        <v>42885</v>
      </c>
      <c r="B282" s="2">
        <v>69.790001000000004</v>
      </c>
      <c r="C282" s="2">
        <v>70.410004000000001</v>
      </c>
      <c r="D282" s="2">
        <v>69.769997000000004</v>
      </c>
      <c r="E282" s="2">
        <v>70.410004000000001</v>
      </c>
      <c r="F282" s="2">
        <v>69.061729</v>
      </c>
      <c r="G282">
        <v>17072800</v>
      </c>
      <c r="H282" s="2">
        <f t="shared" si="8"/>
        <v>70.100002500000002</v>
      </c>
      <c r="I282">
        <f t="shared" si="9"/>
        <v>3.1482755702881187E-3</v>
      </c>
    </row>
    <row r="283" spans="1:9" x14ac:dyDescent="0.25">
      <c r="A283" s="1">
        <v>42881</v>
      </c>
      <c r="B283" s="2">
        <v>69.800003000000004</v>
      </c>
      <c r="C283" s="2">
        <v>70.220000999999996</v>
      </c>
      <c r="D283" s="2">
        <v>69.519997000000004</v>
      </c>
      <c r="E283" s="2">
        <v>69.959998999999996</v>
      </c>
      <c r="F283" s="2">
        <v>68.620330999999993</v>
      </c>
      <c r="G283">
        <v>19827900</v>
      </c>
      <c r="H283" s="2">
        <f t="shared" si="8"/>
        <v>69.880000999999993</v>
      </c>
      <c r="I283">
        <f t="shared" si="9"/>
        <v>8.442152869841844E-3</v>
      </c>
    </row>
    <row r="284" spans="1:9" x14ac:dyDescent="0.25">
      <c r="A284" s="1">
        <v>42880</v>
      </c>
      <c r="B284" s="2">
        <v>68.970000999999996</v>
      </c>
      <c r="C284" s="2">
        <v>69.879997000000003</v>
      </c>
      <c r="D284" s="2">
        <v>68.910004000000001</v>
      </c>
      <c r="E284" s="2">
        <v>69.620002999999997</v>
      </c>
      <c r="F284" s="2">
        <v>68.286850000000001</v>
      </c>
      <c r="G284">
        <v>21854100</v>
      </c>
      <c r="H284" s="2">
        <f t="shared" si="8"/>
        <v>69.295001999999997</v>
      </c>
      <c r="I284">
        <f t="shared" si="9"/>
        <v>6.9020924149956918E-3</v>
      </c>
    </row>
    <row r="285" spans="1:9" x14ac:dyDescent="0.25">
      <c r="A285" s="1">
        <v>42879</v>
      </c>
      <c r="B285" s="2">
        <v>68.870002999999997</v>
      </c>
      <c r="C285" s="2">
        <v>68.879997000000003</v>
      </c>
      <c r="D285" s="2">
        <v>68.449996999999996</v>
      </c>
      <c r="E285" s="2">
        <v>68.769997000000004</v>
      </c>
      <c r="F285" s="2">
        <v>67.453109999999995</v>
      </c>
      <c r="G285">
        <v>14593900</v>
      </c>
      <c r="H285" s="2">
        <f t="shared" si="8"/>
        <v>68.819999999999993</v>
      </c>
      <c r="I285">
        <f t="shared" si="9"/>
        <v>1.7467176000965472E-3</v>
      </c>
    </row>
    <row r="286" spans="1:9" x14ac:dyDescent="0.25">
      <c r="A286" s="1">
        <v>42878</v>
      </c>
      <c r="B286" s="2">
        <v>68.720000999999996</v>
      </c>
      <c r="C286" s="2">
        <v>68.75</v>
      </c>
      <c r="D286" s="2">
        <v>68.379997000000003</v>
      </c>
      <c r="E286" s="2">
        <v>68.680000000000007</v>
      </c>
      <c r="F286" s="2">
        <v>67.364852999999997</v>
      </c>
      <c r="G286">
        <v>15425800</v>
      </c>
      <c r="H286" s="2">
        <f t="shared" si="8"/>
        <v>68.700000500000002</v>
      </c>
      <c r="I286">
        <f t="shared" si="9"/>
        <v>7.7747178458184652E-3</v>
      </c>
    </row>
    <row r="287" spans="1:9" x14ac:dyDescent="0.25">
      <c r="A287" s="1">
        <v>42877</v>
      </c>
      <c r="B287" s="2">
        <v>67.889999000000003</v>
      </c>
      <c r="C287" s="2">
        <v>68.5</v>
      </c>
      <c r="D287" s="2">
        <v>67.5</v>
      </c>
      <c r="E287" s="2">
        <v>68.449996999999996</v>
      </c>
      <c r="F287" s="2">
        <v>67.139235999999997</v>
      </c>
      <c r="G287">
        <v>16237600</v>
      </c>
      <c r="H287" s="2">
        <f t="shared" si="8"/>
        <v>68.169997999999993</v>
      </c>
      <c r="I287">
        <f t="shared" si="9"/>
        <v>8.506501834358967E-3</v>
      </c>
    </row>
    <row r="288" spans="1:9" x14ac:dyDescent="0.25">
      <c r="A288" s="1">
        <v>42874</v>
      </c>
      <c r="B288" s="2">
        <v>67.5</v>
      </c>
      <c r="C288" s="2">
        <v>68.099997999999999</v>
      </c>
      <c r="D288" s="2">
        <v>67.430000000000007</v>
      </c>
      <c r="E288" s="2">
        <v>67.690002000000007</v>
      </c>
      <c r="F288" s="2">
        <v>66.393805999999998</v>
      </c>
      <c r="G288">
        <v>26961100</v>
      </c>
      <c r="H288" s="2">
        <f t="shared" si="8"/>
        <v>67.595000999999996</v>
      </c>
      <c r="I288">
        <f t="shared" si="9"/>
        <v>5.921175294786768E-4</v>
      </c>
    </row>
    <row r="289" spans="1:9" x14ac:dyDescent="0.25">
      <c r="A289" s="1">
        <v>42873</v>
      </c>
      <c r="B289" s="2">
        <v>67.400002000000001</v>
      </c>
      <c r="C289" s="2">
        <v>68.129997000000003</v>
      </c>
      <c r="D289" s="2">
        <v>67.139999000000003</v>
      </c>
      <c r="E289" s="2">
        <v>67.709998999999996</v>
      </c>
      <c r="F289" s="2">
        <v>66.413414000000003</v>
      </c>
      <c r="G289">
        <v>25201300</v>
      </c>
      <c r="H289" s="2">
        <f t="shared" si="8"/>
        <v>67.555000500000006</v>
      </c>
      <c r="I289">
        <f t="shared" si="9"/>
        <v>-9.2395760176053124E-3</v>
      </c>
    </row>
    <row r="290" spans="1:9" x14ac:dyDescent="0.25">
      <c r="A290" s="1">
        <v>42872</v>
      </c>
      <c r="B290" s="2">
        <v>68.889999000000003</v>
      </c>
      <c r="C290" s="2">
        <v>69.099997999999999</v>
      </c>
      <c r="D290" s="2">
        <v>67.430000000000007</v>
      </c>
      <c r="E290" s="2">
        <v>67.480002999999996</v>
      </c>
      <c r="F290" s="2">
        <v>66.187820000000002</v>
      </c>
      <c r="G290">
        <v>30548800</v>
      </c>
      <c r="H290" s="2">
        <f t="shared" si="8"/>
        <v>68.185001</v>
      </c>
      <c r="I290">
        <f t="shared" si="9"/>
        <v>-9.22700476177684E-3</v>
      </c>
    </row>
    <row r="291" spans="1:9" x14ac:dyDescent="0.25">
      <c r="A291" s="1">
        <v>42871</v>
      </c>
      <c r="B291" s="2">
        <v>68.230002999999996</v>
      </c>
      <c r="C291" s="2">
        <v>69.440002000000007</v>
      </c>
      <c r="D291" s="2">
        <v>68.160004000000001</v>
      </c>
      <c r="E291" s="2">
        <v>69.410004000000001</v>
      </c>
      <c r="F291" s="2">
        <v>68.080871999999999</v>
      </c>
      <c r="G291">
        <v>34956000</v>
      </c>
      <c r="H291" s="2">
        <f t="shared" si="8"/>
        <v>68.820003499999999</v>
      </c>
      <c r="I291">
        <f t="shared" si="9"/>
        <v>7.8348686229396652E-3</v>
      </c>
    </row>
    <row r="292" spans="1:9" x14ac:dyDescent="0.25">
      <c r="A292" s="1">
        <v>42870</v>
      </c>
      <c r="B292" s="2">
        <v>68.139999000000003</v>
      </c>
      <c r="C292" s="2">
        <v>68.480002999999996</v>
      </c>
      <c r="D292" s="2">
        <v>67.569999999999993</v>
      </c>
      <c r="E292" s="2">
        <v>68.430000000000007</v>
      </c>
      <c r="F292" s="2">
        <v>66.737099000000001</v>
      </c>
      <c r="G292">
        <v>31530300</v>
      </c>
      <c r="H292" s="2">
        <f t="shared" si="8"/>
        <v>68.284999499999998</v>
      </c>
      <c r="I292">
        <f t="shared" si="9"/>
        <v>-3.0659099651933596E-3</v>
      </c>
    </row>
    <row r="293" spans="1:9" x14ac:dyDescent="0.25">
      <c r="A293" s="1">
        <v>42867</v>
      </c>
      <c r="B293" s="2">
        <v>68.610000999999997</v>
      </c>
      <c r="C293" s="2">
        <v>68.610000999999997</v>
      </c>
      <c r="D293" s="2">
        <v>68.040001000000004</v>
      </c>
      <c r="E293" s="2">
        <v>68.379997000000003</v>
      </c>
      <c r="F293" s="2">
        <v>66.688332000000003</v>
      </c>
      <c r="G293">
        <v>18714100</v>
      </c>
      <c r="H293" s="2">
        <f t="shared" si="8"/>
        <v>68.494999000000007</v>
      </c>
      <c r="I293">
        <f t="shared" si="9"/>
        <v>1.2424937874581272E-3</v>
      </c>
    </row>
    <row r="294" spans="1:9" x14ac:dyDescent="0.25">
      <c r="A294" s="1">
        <v>42866</v>
      </c>
      <c r="B294" s="2">
        <v>68.360000999999997</v>
      </c>
      <c r="C294" s="2">
        <v>68.730002999999996</v>
      </c>
      <c r="D294" s="2">
        <v>68.120002999999997</v>
      </c>
      <c r="E294" s="2">
        <v>68.459998999999996</v>
      </c>
      <c r="F294" s="2">
        <v>66.766350000000003</v>
      </c>
      <c r="G294">
        <v>28789400</v>
      </c>
      <c r="H294" s="2">
        <f t="shared" si="8"/>
        <v>68.41</v>
      </c>
      <c r="I294">
        <f t="shared" si="9"/>
        <v>-1.0701345211897187E-2</v>
      </c>
    </row>
    <row r="295" spans="1:9" x14ac:dyDescent="0.25">
      <c r="A295" s="1">
        <v>42865</v>
      </c>
      <c r="B295" s="2">
        <v>68.989998</v>
      </c>
      <c r="C295" s="2">
        <v>69.559997999999993</v>
      </c>
      <c r="D295" s="2">
        <v>68.919998000000007</v>
      </c>
      <c r="E295" s="2">
        <v>69.309997999999993</v>
      </c>
      <c r="F295" s="2">
        <v>67.595329000000007</v>
      </c>
      <c r="G295">
        <v>17977800</v>
      </c>
      <c r="H295" s="2">
        <f t="shared" si="8"/>
        <v>69.149997999999997</v>
      </c>
      <c r="I295">
        <f t="shared" si="9"/>
        <v>2.9006090949874851E-3</v>
      </c>
    </row>
    <row r="296" spans="1:9" x14ac:dyDescent="0.25">
      <c r="A296" s="1">
        <v>42864</v>
      </c>
      <c r="B296" s="2">
        <v>68.860000999999997</v>
      </c>
      <c r="C296" s="2">
        <v>69.279999000000004</v>
      </c>
      <c r="D296" s="2">
        <v>68.680000000000007</v>
      </c>
      <c r="E296" s="2">
        <v>69.040001000000004</v>
      </c>
      <c r="F296" s="2">
        <v>67.332008000000002</v>
      </c>
      <c r="G296">
        <v>22858400</v>
      </c>
      <c r="H296" s="2">
        <f t="shared" si="8"/>
        <v>68.950001</v>
      </c>
      <c r="I296">
        <f t="shared" si="9"/>
        <v>-7.2518307464736992E-5</v>
      </c>
    </row>
    <row r="297" spans="1:9" x14ac:dyDescent="0.25">
      <c r="A297" s="1">
        <v>42863</v>
      </c>
      <c r="B297" s="2">
        <v>68.970000999999996</v>
      </c>
      <c r="C297" s="2">
        <v>69.050003000000004</v>
      </c>
      <c r="D297" s="2">
        <v>68.419998000000007</v>
      </c>
      <c r="E297" s="2">
        <v>68.940002000000007</v>
      </c>
      <c r="F297" s="2">
        <v>67.234482</v>
      </c>
      <c r="G297">
        <v>18566100</v>
      </c>
      <c r="H297" s="2">
        <f t="shared" si="8"/>
        <v>68.955001500000009</v>
      </c>
      <c r="I297">
        <f t="shared" si="9"/>
        <v>7.2523566751049083E-5</v>
      </c>
    </row>
    <row r="298" spans="1:9" x14ac:dyDescent="0.25">
      <c r="A298" s="1">
        <v>42860</v>
      </c>
      <c r="B298" s="2">
        <v>68.900002000000001</v>
      </c>
      <c r="C298" s="2">
        <v>69.029999000000004</v>
      </c>
      <c r="D298" s="2">
        <v>68.489998</v>
      </c>
      <c r="E298" s="2">
        <v>69</v>
      </c>
      <c r="F298" s="2">
        <v>67.292991999999998</v>
      </c>
      <c r="G298">
        <v>19128800</v>
      </c>
      <c r="H298" s="2">
        <f t="shared" si="8"/>
        <v>68.950001</v>
      </c>
      <c r="I298">
        <f t="shared" si="9"/>
        <v>4.3532357302661633E-4</v>
      </c>
    </row>
    <row r="299" spans="1:9" x14ac:dyDescent="0.25">
      <c r="A299" s="1">
        <v>42859</v>
      </c>
      <c r="B299" s="2">
        <v>69.029999000000004</v>
      </c>
      <c r="C299" s="2">
        <v>69.080001999999993</v>
      </c>
      <c r="D299" s="2">
        <v>68.639999000000003</v>
      </c>
      <c r="E299" s="2">
        <v>68.809997999999993</v>
      </c>
      <c r="F299" s="2">
        <v>67.107697000000002</v>
      </c>
      <c r="G299">
        <v>21749400</v>
      </c>
      <c r="H299" s="2">
        <f t="shared" si="8"/>
        <v>68.919998499999991</v>
      </c>
      <c r="I299">
        <f t="shared" si="9"/>
        <v>-4.4778420083622823E-3</v>
      </c>
    </row>
    <row r="300" spans="1:9" x14ac:dyDescent="0.25">
      <c r="A300" s="1">
        <v>42858</v>
      </c>
      <c r="B300" s="2">
        <v>69.379997000000003</v>
      </c>
      <c r="C300" s="2">
        <v>69.379997000000003</v>
      </c>
      <c r="D300" s="2">
        <v>68.709998999999996</v>
      </c>
      <c r="E300" s="2">
        <v>69.080001999999993</v>
      </c>
      <c r="F300" s="2">
        <v>67.371025000000003</v>
      </c>
      <c r="G300">
        <v>28928000</v>
      </c>
      <c r="H300" s="2">
        <f t="shared" si="8"/>
        <v>69.229999499999991</v>
      </c>
      <c r="I300">
        <f t="shared" si="9"/>
        <v>-3.956571412753478E-3</v>
      </c>
    </row>
    <row r="301" spans="1:9" x14ac:dyDescent="0.25">
      <c r="A301" s="1">
        <v>42857</v>
      </c>
      <c r="B301" s="2">
        <v>69.709998999999996</v>
      </c>
      <c r="C301" s="2">
        <v>69.709998999999996</v>
      </c>
      <c r="D301" s="2">
        <v>69.129997000000003</v>
      </c>
      <c r="E301" s="2">
        <v>69.300003000000004</v>
      </c>
      <c r="F301" s="2">
        <v>67.585571000000002</v>
      </c>
      <c r="G301">
        <v>23906100</v>
      </c>
      <c r="H301" s="2">
        <f t="shared" si="8"/>
        <v>69.505000999999993</v>
      </c>
      <c r="I301">
        <f t="shared" si="9"/>
        <v>6.6623069979776664E-3</v>
      </c>
    </row>
    <row r="302" spans="1:9" x14ac:dyDescent="0.25">
      <c r="A302" s="1">
        <v>42856</v>
      </c>
      <c r="B302" s="2">
        <v>68.680000000000007</v>
      </c>
      <c r="C302" s="2">
        <v>69.550003000000004</v>
      </c>
      <c r="D302" s="2">
        <v>68.5</v>
      </c>
      <c r="E302" s="2">
        <v>69.410004000000001</v>
      </c>
      <c r="F302" s="2">
        <v>67.692863000000003</v>
      </c>
      <c r="G302">
        <v>31954400</v>
      </c>
      <c r="H302" s="2">
        <f t="shared" si="8"/>
        <v>69.045002000000011</v>
      </c>
      <c r="I302">
        <f t="shared" si="9"/>
        <v>5.2413262304436634E-3</v>
      </c>
    </row>
    <row r="303" spans="1:9" x14ac:dyDescent="0.25">
      <c r="A303" s="1">
        <v>42853</v>
      </c>
      <c r="B303" s="2">
        <v>68.910004000000001</v>
      </c>
      <c r="C303" s="2">
        <v>69.139999000000003</v>
      </c>
      <c r="D303" s="2">
        <v>67.690002000000007</v>
      </c>
      <c r="E303" s="2">
        <v>68.459998999999996</v>
      </c>
      <c r="F303" s="2">
        <v>66.766350000000003</v>
      </c>
      <c r="G303">
        <v>39423500</v>
      </c>
      <c r="H303" s="2">
        <f t="shared" si="8"/>
        <v>68.685001499999998</v>
      </c>
      <c r="I303">
        <f t="shared" si="9"/>
        <v>6.9638176730962911E-3</v>
      </c>
    </row>
    <row r="304" spans="1:9" x14ac:dyDescent="0.25">
      <c r="A304" s="1">
        <v>42852</v>
      </c>
      <c r="B304" s="2">
        <v>68.150002000000001</v>
      </c>
      <c r="C304" s="2">
        <v>68.379997000000003</v>
      </c>
      <c r="D304" s="2">
        <v>67.580001999999993</v>
      </c>
      <c r="E304" s="2">
        <v>68.269997000000004</v>
      </c>
      <c r="F304" s="2">
        <v>66.581055000000006</v>
      </c>
      <c r="G304">
        <v>34971000</v>
      </c>
      <c r="H304" s="2">
        <f t="shared" si="8"/>
        <v>68.209999500000009</v>
      </c>
      <c r="I304">
        <f t="shared" si="9"/>
        <v>3.752446361491035E-3</v>
      </c>
    </row>
    <row r="305" spans="1:9" x14ac:dyDescent="0.25">
      <c r="A305" s="1">
        <v>42851</v>
      </c>
      <c r="B305" s="2">
        <v>68.080001999999993</v>
      </c>
      <c r="C305" s="2">
        <v>68.309997999999993</v>
      </c>
      <c r="D305" s="2">
        <v>67.620002999999997</v>
      </c>
      <c r="E305" s="2">
        <v>67.830001999999993</v>
      </c>
      <c r="F305" s="2">
        <v>66.151938999999999</v>
      </c>
      <c r="G305">
        <v>26190800</v>
      </c>
      <c r="H305" s="2">
        <f t="shared" si="8"/>
        <v>67.955001999999993</v>
      </c>
      <c r="I305">
        <f t="shared" si="9"/>
        <v>6.6267118244730757E-4</v>
      </c>
    </row>
    <row r="306" spans="1:9" x14ac:dyDescent="0.25">
      <c r="A306" s="1">
        <v>42850</v>
      </c>
      <c r="B306" s="2">
        <v>67.900002000000001</v>
      </c>
      <c r="C306" s="2">
        <v>68.040001000000004</v>
      </c>
      <c r="D306" s="2">
        <v>67.599997999999999</v>
      </c>
      <c r="E306" s="2">
        <v>67.919998000000007</v>
      </c>
      <c r="F306" s="2">
        <v>66.239722999999998</v>
      </c>
      <c r="G306">
        <v>30242700</v>
      </c>
      <c r="H306" s="2">
        <f t="shared" si="8"/>
        <v>67.91</v>
      </c>
      <c r="I306">
        <f t="shared" si="9"/>
        <v>5.9995406858819791E-3</v>
      </c>
    </row>
    <row r="307" spans="1:9" x14ac:dyDescent="0.25">
      <c r="A307" s="1">
        <v>42849</v>
      </c>
      <c r="B307" s="2">
        <v>67.480002999999996</v>
      </c>
      <c r="C307" s="2">
        <v>67.660004000000001</v>
      </c>
      <c r="D307" s="2">
        <v>67.099997999999999</v>
      </c>
      <c r="E307" s="2">
        <v>67.529999000000004</v>
      </c>
      <c r="F307" s="2">
        <v>65.859359999999995</v>
      </c>
      <c r="G307">
        <v>29770000</v>
      </c>
      <c r="H307" s="2">
        <f t="shared" si="8"/>
        <v>67.505000999999993</v>
      </c>
      <c r="I307">
        <f t="shared" si="9"/>
        <v>2.2260937381691472E-2</v>
      </c>
    </row>
    <row r="308" spans="1:9" x14ac:dyDescent="0.25">
      <c r="A308" s="1">
        <v>42846</v>
      </c>
      <c r="B308" s="2">
        <v>65.669998000000007</v>
      </c>
      <c r="C308" s="2">
        <v>66.699996999999996</v>
      </c>
      <c r="D308" s="2">
        <v>65.449996999999996</v>
      </c>
      <c r="E308" s="2">
        <v>66.400002000000001</v>
      </c>
      <c r="F308" s="2">
        <v>64.757317</v>
      </c>
      <c r="G308">
        <v>32522600</v>
      </c>
      <c r="H308" s="2">
        <f t="shared" si="8"/>
        <v>66.034999999999997</v>
      </c>
      <c r="I308">
        <f t="shared" si="9"/>
        <v>8.4758781954481482E-3</v>
      </c>
    </row>
    <row r="309" spans="1:9" x14ac:dyDescent="0.25">
      <c r="A309" s="1">
        <v>42845</v>
      </c>
      <c r="B309" s="2">
        <v>65.459998999999996</v>
      </c>
      <c r="C309" s="2">
        <v>65.75</v>
      </c>
      <c r="D309" s="2">
        <v>65.139999000000003</v>
      </c>
      <c r="E309" s="2">
        <v>65.5</v>
      </c>
      <c r="F309" s="2">
        <v>63.879581000000002</v>
      </c>
      <c r="G309">
        <v>22299500</v>
      </c>
      <c r="H309" s="2">
        <f t="shared" si="8"/>
        <v>65.479999499999991</v>
      </c>
      <c r="I309">
        <f t="shared" si="9"/>
        <v>2.0659269554075374E-3</v>
      </c>
    </row>
    <row r="310" spans="1:9" x14ac:dyDescent="0.25">
      <c r="A310" s="1">
        <v>42844</v>
      </c>
      <c r="B310" s="2">
        <v>65.650002000000001</v>
      </c>
      <c r="C310" s="2">
        <v>65.75</v>
      </c>
      <c r="D310" s="2">
        <v>64.889999000000003</v>
      </c>
      <c r="E310" s="2">
        <v>65.040001000000004</v>
      </c>
      <c r="F310" s="2">
        <v>63.430968999999997</v>
      </c>
      <c r="G310">
        <v>26992800</v>
      </c>
      <c r="H310" s="2">
        <f t="shared" si="8"/>
        <v>65.345001499999995</v>
      </c>
      <c r="I310">
        <f t="shared" si="9"/>
        <v>-2.2948286238160437E-4</v>
      </c>
    </row>
    <row r="311" spans="1:9" x14ac:dyDescent="0.25">
      <c r="A311" s="1">
        <v>42843</v>
      </c>
      <c r="B311" s="2">
        <v>65.330001999999993</v>
      </c>
      <c r="C311" s="2">
        <v>65.709998999999996</v>
      </c>
      <c r="D311" s="2">
        <v>65.160004000000001</v>
      </c>
      <c r="E311" s="2">
        <v>65.389999000000003</v>
      </c>
      <c r="F311" s="2">
        <v>63.772311999999999</v>
      </c>
      <c r="G311">
        <v>15155600</v>
      </c>
      <c r="H311" s="2">
        <f t="shared" si="8"/>
        <v>65.360000499999998</v>
      </c>
      <c r="I311">
        <f t="shared" si="9"/>
        <v>1.5323091776797387E-3</v>
      </c>
    </row>
    <row r="312" spans="1:9" x14ac:dyDescent="0.25">
      <c r="A312" s="1">
        <v>42842</v>
      </c>
      <c r="B312" s="2">
        <v>65.040001000000004</v>
      </c>
      <c r="C312" s="2">
        <v>65.489998</v>
      </c>
      <c r="D312" s="2">
        <v>65.010002</v>
      </c>
      <c r="E312" s="2">
        <v>65.480002999999996</v>
      </c>
      <c r="F312" s="2">
        <v>63.860081000000001</v>
      </c>
      <c r="G312">
        <v>16689300</v>
      </c>
      <c r="H312" s="2">
        <f t="shared" si="8"/>
        <v>65.260002</v>
      </c>
      <c r="I312">
        <f t="shared" si="9"/>
        <v>2.1499232516879029E-3</v>
      </c>
    </row>
    <row r="313" spans="1:9" x14ac:dyDescent="0.25">
      <c r="A313" s="1">
        <v>42838</v>
      </c>
      <c r="B313" s="2">
        <v>65.290001000000004</v>
      </c>
      <c r="C313" s="2">
        <v>65.860000999999997</v>
      </c>
      <c r="D313" s="2">
        <v>64.949996999999996</v>
      </c>
      <c r="E313" s="2">
        <v>64.949996999999996</v>
      </c>
      <c r="F313" s="2">
        <v>63.343189000000002</v>
      </c>
      <c r="G313">
        <v>17896500</v>
      </c>
      <c r="H313" s="2">
        <f t="shared" si="8"/>
        <v>65.119999000000007</v>
      </c>
      <c r="I313">
        <f t="shared" si="9"/>
        <v>-3.1381783150540429E-3</v>
      </c>
    </row>
    <row r="314" spans="1:9" x14ac:dyDescent="0.25">
      <c r="A314" s="1">
        <v>42837</v>
      </c>
      <c r="B314" s="2">
        <v>65.419998000000007</v>
      </c>
      <c r="C314" s="2">
        <v>65.510002</v>
      </c>
      <c r="D314" s="2">
        <v>65.110000999999997</v>
      </c>
      <c r="E314" s="2">
        <v>65.230002999999996</v>
      </c>
      <c r="F314" s="2">
        <v>63.616261000000002</v>
      </c>
      <c r="G314">
        <v>17108500</v>
      </c>
      <c r="H314" s="2">
        <f t="shared" si="8"/>
        <v>65.325000500000002</v>
      </c>
      <c r="I314">
        <f t="shared" si="9"/>
        <v>-3.2804394012781435E-3</v>
      </c>
    </row>
    <row r="315" spans="1:9" x14ac:dyDescent="0.25">
      <c r="A315" s="1">
        <v>42836</v>
      </c>
      <c r="B315" s="2">
        <v>65.599997999999999</v>
      </c>
      <c r="C315" s="2">
        <v>65.610000999999997</v>
      </c>
      <c r="D315" s="2">
        <v>64.849997999999999</v>
      </c>
      <c r="E315" s="2">
        <v>65.480002999999996</v>
      </c>
      <c r="F315" s="2">
        <v>63.860081000000001</v>
      </c>
      <c r="G315">
        <v>18791500</v>
      </c>
      <c r="H315" s="2">
        <f t="shared" si="8"/>
        <v>65.540000499999991</v>
      </c>
      <c r="I315">
        <f t="shared" si="9"/>
        <v>-4.5751868232427029E-4</v>
      </c>
    </row>
    <row r="316" spans="1:9" x14ac:dyDescent="0.25">
      <c r="A316" s="1">
        <v>42835</v>
      </c>
      <c r="B316" s="2">
        <v>65.610000999999997</v>
      </c>
      <c r="C316" s="2">
        <v>65.819999999999993</v>
      </c>
      <c r="D316" s="2">
        <v>65.360000999999997</v>
      </c>
      <c r="E316" s="2">
        <v>65.529999000000004</v>
      </c>
      <c r="F316" s="2">
        <v>63.908839999999998</v>
      </c>
      <c r="G316">
        <v>17952700</v>
      </c>
      <c r="H316" s="2">
        <f t="shared" si="8"/>
        <v>65.569999999999993</v>
      </c>
      <c r="I316">
        <f t="shared" si="9"/>
        <v>-2.9650878577525699E-3</v>
      </c>
    </row>
    <row r="317" spans="1:9" x14ac:dyDescent="0.25">
      <c r="A317" s="1">
        <v>42832</v>
      </c>
      <c r="B317" s="2">
        <v>65.849997999999999</v>
      </c>
      <c r="C317" s="2">
        <v>65.959998999999996</v>
      </c>
      <c r="D317" s="2">
        <v>65.440002000000007</v>
      </c>
      <c r="E317" s="2">
        <v>65.680000000000007</v>
      </c>
      <c r="F317" s="2">
        <v>64.055137999999999</v>
      </c>
      <c r="G317">
        <v>14108500</v>
      </c>
      <c r="H317" s="2">
        <f t="shared" si="8"/>
        <v>65.764999000000003</v>
      </c>
      <c r="I317">
        <f t="shared" si="9"/>
        <v>1.5228584365884886E-3</v>
      </c>
    </row>
    <row r="318" spans="1:9" x14ac:dyDescent="0.25">
      <c r="A318" s="1">
        <v>42831</v>
      </c>
      <c r="B318" s="2">
        <v>65.599997999999999</v>
      </c>
      <c r="C318" s="2">
        <v>66.059997999999993</v>
      </c>
      <c r="D318" s="2">
        <v>65.480002999999996</v>
      </c>
      <c r="E318" s="2">
        <v>65.730002999999996</v>
      </c>
      <c r="F318" s="2">
        <v>64.103904999999997</v>
      </c>
      <c r="G318">
        <v>18103500</v>
      </c>
      <c r="H318" s="2">
        <f t="shared" si="8"/>
        <v>65.665000499999991</v>
      </c>
      <c r="I318">
        <f t="shared" si="9"/>
        <v>-4.019414500080502E-3</v>
      </c>
    </row>
    <row r="319" spans="1:9" x14ac:dyDescent="0.25">
      <c r="A319" s="1">
        <v>42830</v>
      </c>
      <c r="B319" s="2">
        <v>66.300003000000004</v>
      </c>
      <c r="C319" s="2">
        <v>66.349997999999999</v>
      </c>
      <c r="D319" s="2">
        <v>65.440002000000007</v>
      </c>
      <c r="E319" s="2">
        <v>65.559997999999993</v>
      </c>
      <c r="F319" s="2">
        <v>63.938094999999997</v>
      </c>
      <c r="G319">
        <v>21448600</v>
      </c>
      <c r="H319" s="2">
        <f t="shared" si="8"/>
        <v>65.930000500000006</v>
      </c>
      <c r="I319">
        <f t="shared" si="9"/>
        <v>5.6436774612008593E-3</v>
      </c>
    </row>
    <row r="320" spans="1:9" x14ac:dyDescent="0.25">
      <c r="A320" s="1">
        <v>42829</v>
      </c>
      <c r="B320" s="2">
        <v>65.389999000000003</v>
      </c>
      <c r="C320" s="2">
        <v>65.809997999999993</v>
      </c>
      <c r="D320" s="2">
        <v>65.279999000000004</v>
      </c>
      <c r="E320" s="2">
        <v>65.730002999999996</v>
      </c>
      <c r="F320" s="2">
        <v>64.103904999999997</v>
      </c>
      <c r="G320">
        <v>12997400</v>
      </c>
      <c r="H320" s="2">
        <f t="shared" si="8"/>
        <v>65.560001</v>
      </c>
      <c r="I320">
        <f t="shared" si="9"/>
        <v>-1.8270325683083057E-3</v>
      </c>
    </row>
    <row r="321" spans="1:9" x14ac:dyDescent="0.25">
      <c r="A321" s="1">
        <v>42828</v>
      </c>
      <c r="B321" s="2">
        <v>65.809997999999993</v>
      </c>
      <c r="C321" s="2">
        <v>65.940002000000007</v>
      </c>
      <c r="D321" s="2">
        <v>65.190002000000007</v>
      </c>
      <c r="E321" s="2">
        <v>65.550003000000004</v>
      </c>
      <c r="F321" s="2">
        <v>63.928348999999997</v>
      </c>
      <c r="G321">
        <v>20400900</v>
      </c>
      <c r="H321" s="2">
        <f t="shared" si="8"/>
        <v>65.680000500000006</v>
      </c>
      <c r="I321">
        <f t="shared" si="9"/>
        <v>-1.140612855129904E-3</v>
      </c>
    </row>
    <row r="322" spans="1:9" x14ac:dyDescent="0.25">
      <c r="A322" s="1">
        <v>42825</v>
      </c>
      <c r="B322" s="2">
        <v>65.650002000000001</v>
      </c>
      <c r="C322" s="2">
        <v>66.190002000000007</v>
      </c>
      <c r="D322" s="2">
        <v>65.449996999999996</v>
      </c>
      <c r="E322" s="2">
        <v>65.860000999999997</v>
      </c>
      <c r="F322" s="2">
        <v>64.230675000000005</v>
      </c>
      <c r="G322">
        <v>21040300</v>
      </c>
      <c r="H322" s="2">
        <f t="shared" ref="H322:H385" si="10">AVERAGE(B322,E322)</f>
        <v>65.755001499999992</v>
      </c>
      <c r="I322">
        <f t="shared" si="9"/>
        <v>2.8979334148843175E-3</v>
      </c>
    </row>
    <row r="323" spans="1:9" x14ac:dyDescent="0.25">
      <c r="A323" s="1">
        <v>42824</v>
      </c>
      <c r="B323" s="2">
        <v>65.419998000000007</v>
      </c>
      <c r="C323" s="2">
        <v>65.980002999999996</v>
      </c>
      <c r="D323" s="2">
        <v>65.360000999999997</v>
      </c>
      <c r="E323" s="2">
        <v>65.709998999999996</v>
      </c>
      <c r="F323" s="2">
        <v>64.084395999999998</v>
      </c>
      <c r="G323">
        <v>15122800</v>
      </c>
      <c r="H323" s="2">
        <f t="shared" si="10"/>
        <v>65.564998500000002</v>
      </c>
      <c r="I323">
        <f t="shared" ref="I323:I386" si="11">(H323-H324)/H324</f>
        <v>4.1350255261498403E-3</v>
      </c>
    </row>
    <row r="324" spans="1:9" x14ac:dyDescent="0.25">
      <c r="A324" s="1">
        <v>42823</v>
      </c>
      <c r="B324" s="2">
        <v>65.120002999999997</v>
      </c>
      <c r="C324" s="2">
        <v>65.5</v>
      </c>
      <c r="D324" s="2">
        <v>64.949996999999996</v>
      </c>
      <c r="E324" s="2">
        <v>65.470000999999996</v>
      </c>
      <c r="F324" s="2">
        <v>63.850318999999999</v>
      </c>
      <c r="G324">
        <v>13618400</v>
      </c>
      <c r="H324" s="2">
        <f t="shared" si="10"/>
        <v>65.295001999999997</v>
      </c>
      <c r="I324">
        <f t="shared" si="11"/>
        <v>2.6103953934740369E-3</v>
      </c>
    </row>
    <row r="325" spans="1:9" x14ac:dyDescent="0.25">
      <c r="A325" s="1">
        <v>42822</v>
      </c>
      <c r="B325" s="2">
        <v>64.959998999999996</v>
      </c>
      <c r="C325" s="2">
        <v>65.470000999999996</v>
      </c>
      <c r="D325" s="2">
        <v>64.650002000000001</v>
      </c>
      <c r="E325" s="2">
        <v>65.290001000000004</v>
      </c>
      <c r="F325" s="2">
        <v>63.674778000000003</v>
      </c>
      <c r="G325">
        <v>20080400</v>
      </c>
      <c r="H325" s="2">
        <f t="shared" si="10"/>
        <v>65.125</v>
      </c>
      <c r="I325">
        <f t="shared" si="11"/>
        <v>4.0083636787313342E-3</v>
      </c>
    </row>
    <row r="326" spans="1:9" x14ac:dyDescent="0.25">
      <c r="A326" s="1">
        <v>42821</v>
      </c>
      <c r="B326" s="2">
        <v>64.629997000000003</v>
      </c>
      <c r="C326" s="2">
        <v>65.220000999999996</v>
      </c>
      <c r="D326" s="2">
        <v>64.349997999999999</v>
      </c>
      <c r="E326" s="2">
        <v>65.099997999999999</v>
      </c>
      <c r="F326" s="2">
        <v>63.489474999999999</v>
      </c>
      <c r="G326">
        <v>18614700</v>
      </c>
      <c r="H326" s="2">
        <f t="shared" si="10"/>
        <v>64.864997500000001</v>
      </c>
      <c r="I326">
        <f t="shared" si="11"/>
        <v>-4.6801364222759344E-3</v>
      </c>
    </row>
    <row r="327" spans="1:9" x14ac:dyDescent="0.25">
      <c r="A327" s="1">
        <v>42818</v>
      </c>
      <c r="B327" s="2">
        <v>65.360000999999997</v>
      </c>
      <c r="C327" s="2">
        <v>65.449996999999996</v>
      </c>
      <c r="D327" s="2">
        <v>64.760002</v>
      </c>
      <c r="E327" s="2">
        <v>64.980002999999996</v>
      </c>
      <c r="F327" s="2">
        <v>63.372452000000003</v>
      </c>
      <c r="G327">
        <v>22617100</v>
      </c>
      <c r="H327" s="2">
        <f t="shared" si="10"/>
        <v>65.170001999999997</v>
      </c>
      <c r="I327">
        <f t="shared" si="11"/>
        <v>4.082882517414615E-3</v>
      </c>
    </row>
    <row r="328" spans="1:9" x14ac:dyDescent="0.25">
      <c r="A328" s="1">
        <v>42817</v>
      </c>
      <c r="B328" s="2">
        <v>64.940002000000007</v>
      </c>
      <c r="C328" s="2">
        <v>65.239998</v>
      </c>
      <c r="D328" s="2">
        <v>64.769997000000004</v>
      </c>
      <c r="E328" s="2">
        <v>64.870002999999997</v>
      </c>
      <c r="F328" s="2">
        <v>63.265171000000002</v>
      </c>
      <c r="G328">
        <v>19269200</v>
      </c>
      <c r="H328" s="2">
        <f t="shared" si="10"/>
        <v>64.905002499999995</v>
      </c>
      <c r="I328">
        <f t="shared" si="11"/>
        <v>5.1103599673191563E-3</v>
      </c>
    </row>
    <row r="329" spans="1:9" x14ac:dyDescent="0.25">
      <c r="A329" s="1">
        <v>42816</v>
      </c>
      <c r="B329" s="2">
        <v>64.120002999999997</v>
      </c>
      <c r="C329" s="2">
        <v>65.139999000000003</v>
      </c>
      <c r="D329" s="2">
        <v>64.120002999999997</v>
      </c>
      <c r="E329" s="2">
        <v>65.029999000000004</v>
      </c>
      <c r="F329" s="2">
        <v>63.421207000000003</v>
      </c>
      <c r="G329">
        <v>20680000</v>
      </c>
      <c r="H329" s="2">
        <f t="shared" si="10"/>
        <v>64.575001</v>
      </c>
      <c r="I329">
        <f t="shared" si="11"/>
        <v>-1.931986074714192E-3</v>
      </c>
    </row>
    <row r="330" spans="1:9" x14ac:dyDescent="0.25">
      <c r="A330" s="1">
        <v>42815</v>
      </c>
      <c r="B330" s="2">
        <v>65.190002000000007</v>
      </c>
      <c r="C330" s="2">
        <v>65.5</v>
      </c>
      <c r="D330" s="2">
        <v>64.129997000000003</v>
      </c>
      <c r="E330" s="2">
        <v>64.209998999999996</v>
      </c>
      <c r="F330" s="2">
        <v>62.621498000000003</v>
      </c>
      <c r="G330">
        <v>26640500</v>
      </c>
      <c r="H330" s="2">
        <f t="shared" si="10"/>
        <v>64.700000500000002</v>
      </c>
      <c r="I330">
        <f t="shared" si="11"/>
        <v>-3.3888091993590705E-3</v>
      </c>
    </row>
    <row r="331" spans="1:9" x14ac:dyDescent="0.25">
      <c r="A331" s="1">
        <v>42814</v>
      </c>
      <c r="B331" s="2">
        <v>64.910004000000001</v>
      </c>
      <c r="C331" s="2">
        <v>65.180000000000007</v>
      </c>
      <c r="D331" s="2">
        <v>64.720000999999996</v>
      </c>
      <c r="E331" s="2">
        <v>64.930000000000007</v>
      </c>
      <c r="F331" s="2">
        <v>63.323681000000001</v>
      </c>
      <c r="G331">
        <v>14598100</v>
      </c>
      <c r="H331" s="2">
        <f t="shared" si="10"/>
        <v>64.920002000000011</v>
      </c>
      <c r="I331">
        <f t="shared" si="11"/>
        <v>4.6229770969275603E-4</v>
      </c>
    </row>
    <row r="332" spans="1:9" x14ac:dyDescent="0.25">
      <c r="A332" s="1">
        <v>42811</v>
      </c>
      <c r="B332" s="2">
        <v>64.910004000000001</v>
      </c>
      <c r="C332" s="2">
        <v>65.239998</v>
      </c>
      <c r="D332" s="2">
        <v>64.680000000000007</v>
      </c>
      <c r="E332" s="2">
        <v>64.870002999999997</v>
      </c>
      <c r="F332" s="2">
        <v>63.265171000000002</v>
      </c>
      <c r="G332">
        <v>49219700</v>
      </c>
      <c r="H332" s="2">
        <f t="shared" si="10"/>
        <v>64.890003500000006</v>
      </c>
      <c r="I332">
        <f t="shared" si="11"/>
        <v>3.0142051396106978E-3</v>
      </c>
    </row>
    <row r="333" spans="1:9" x14ac:dyDescent="0.25">
      <c r="A333" s="1">
        <v>42810</v>
      </c>
      <c r="B333" s="2">
        <v>64.75</v>
      </c>
      <c r="C333" s="2">
        <v>64.760002</v>
      </c>
      <c r="D333" s="2">
        <v>64.300003000000004</v>
      </c>
      <c r="E333" s="2">
        <v>64.639999000000003</v>
      </c>
      <c r="F333" s="2">
        <v>63.040863000000002</v>
      </c>
      <c r="G333">
        <v>20674300</v>
      </c>
      <c r="H333" s="2">
        <f t="shared" si="10"/>
        <v>64.694999499999994</v>
      </c>
      <c r="I333">
        <f t="shared" si="11"/>
        <v>6.9602473249737737E-4</v>
      </c>
    </row>
    <row r="334" spans="1:9" x14ac:dyDescent="0.25">
      <c r="A334" s="1">
        <v>42809</v>
      </c>
      <c r="B334" s="2">
        <v>64.550003000000004</v>
      </c>
      <c r="C334" s="2">
        <v>64.919998000000007</v>
      </c>
      <c r="D334" s="2">
        <v>64.25</v>
      </c>
      <c r="E334" s="2">
        <v>64.75</v>
      </c>
      <c r="F334" s="2">
        <v>63.148139999999998</v>
      </c>
      <c r="G334">
        <v>24833800</v>
      </c>
      <c r="H334" s="2">
        <f t="shared" si="10"/>
        <v>64.650001500000002</v>
      </c>
      <c r="I334">
        <f t="shared" si="11"/>
        <v>2.7919962123780441E-3</v>
      </c>
    </row>
    <row r="335" spans="1:9" x14ac:dyDescent="0.25">
      <c r="A335" s="1">
        <v>42808</v>
      </c>
      <c r="B335" s="2">
        <v>64.529999000000004</v>
      </c>
      <c r="C335" s="2">
        <v>64.550003000000004</v>
      </c>
      <c r="D335" s="2">
        <v>64.150002000000001</v>
      </c>
      <c r="E335" s="2">
        <v>64.410004000000001</v>
      </c>
      <c r="F335" s="2">
        <v>62.816550999999997</v>
      </c>
      <c r="G335">
        <v>14280200</v>
      </c>
      <c r="H335" s="2">
        <f t="shared" si="10"/>
        <v>64.470001499999995</v>
      </c>
      <c r="I335">
        <f t="shared" si="11"/>
        <v>-6.0129355071467062E-3</v>
      </c>
    </row>
    <row r="336" spans="1:9" x14ac:dyDescent="0.25">
      <c r="A336" s="1">
        <v>42807</v>
      </c>
      <c r="B336" s="2">
        <v>65.010002</v>
      </c>
      <c r="C336" s="2">
        <v>65.190002000000007</v>
      </c>
      <c r="D336" s="2">
        <v>64.569999999999993</v>
      </c>
      <c r="E336" s="2">
        <v>64.709998999999996</v>
      </c>
      <c r="F336" s="2">
        <v>63.109127000000001</v>
      </c>
      <c r="G336">
        <v>20100000</v>
      </c>
      <c r="H336" s="2">
        <f t="shared" si="10"/>
        <v>64.860000499999998</v>
      </c>
      <c r="I336">
        <f t="shared" si="11"/>
        <v>-2.4607812791390361E-3</v>
      </c>
    </row>
    <row r="337" spans="1:9" x14ac:dyDescent="0.25">
      <c r="A337" s="1">
        <v>42804</v>
      </c>
      <c r="B337" s="2">
        <v>65.110000999999997</v>
      </c>
      <c r="C337" s="2">
        <v>65.260002</v>
      </c>
      <c r="D337" s="2">
        <v>64.75</v>
      </c>
      <c r="E337" s="2">
        <v>64.930000000000007</v>
      </c>
      <c r="F337" s="2">
        <v>63.323681000000001</v>
      </c>
      <c r="G337">
        <v>19538200</v>
      </c>
      <c r="H337" s="2">
        <f t="shared" si="10"/>
        <v>65.020000500000009</v>
      </c>
      <c r="I337">
        <f t="shared" si="11"/>
        <v>9.2361449647430851E-4</v>
      </c>
    </row>
    <row r="338" spans="1:9" x14ac:dyDescent="0.25">
      <c r="A338" s="1">
        <v>42803</v>
      </c>
      <c r="B338" s="2">
        <v>65.190002000000007</v>
      </c>
      <c r="C338" s="2">
        <v>65.199996999999996</v>
      </c>
      <c r="D338" s="2">
        <v>64.480002999999996</v>
      </c>
      <c r="E338" s="2">
        <v>64.730002999999996</v>
      </c>
      <c r="F338" s="2">
        <v>63.128632000000003</v>
      </c>
      <c r="G338">
        <v>19846800</v>
      </c>
      <c r="H338" s="2">
        <f t="shared" si="10"/>
        <v>64.960002500000002</v>
      </c>
      <c r="I338">
        <f t="shared" si="11"/>
        <v>5.1837911025145325E-3</v>
      </c>
    </row>
    <row r="339" spans="1:9" x14ac:dyDescent="0.25">
      <c r="A339" s="1">
        <v>42802</v>
      </c>
      <c r="B339" s="2">
        <v>64.260002</v>
      </c>
      <c r="C339" s="2">
        <v>65.080001999999993</v>
      </c>
      <c r="D339" s="2">
        <v>64.25</v>
      </c>
      <c r="E339" s="2">
        <v>64.989998</v>
      </c>
      <c r="F339" s="2">
        <v>63.382198000000002</v>
      </c>
      <c r="G339">
        <v>21510900</v>
      </c>
      <c r="H339" s="2">
        <f t="shared" si="10"/>
        <v>64.625</v>
      </c>
      <c r="I339">
        <f t="shared" si="11"/>
        <v>5.1325606926645572E-3</v>
      </c>
    </row>
    <row r="340" spans="1:9" x14ac:dyDescent="0.25">
      <c r="A340" s="1">
        <v>42801</v>
      </c>
      <c r="B340" s="2">
        <v>64.190002000000007</v>
      </c>
      <c r="C340" s="2">
        <v>64.779999000000004</v>
      </c>
      <c r="D340" s="2">
        <v>64.190002000000007</v>
      </c>
      <c r="E340" s="2">
        <v>64.400002000000001</v>
      </c>
      <c r="F340" s="2">
        <v>62.806801</v>
      </c>
      <c r="G340">
        <v>18521000</v>
      </c>
      <c r="H340" s="2">
        <f t="shared" si="10"/>
        <v>64.295002000000011</v>
      </c>
      <c r="I340">
        <f t="shared" si="11"/>
        <v>2.7293044717608896E-3</v>
      </c>
    </row>
    <row r="341" spans="1:9" x14ac:dyDescent="0.25">
      <c r="A341" s="1">
        <v>42800</v>
      </c>
      <c r="B341" s="2">
        <v>63.970001000000003</v>
      </c>
      <c r="C341" s="2">
        <v>64.559997999999993</v>
      </c>
      <c r="D341" s="2">
        <v>63.810001</v>
      </c>
      <c r="E341" s="2">
        <v>64.269997000000004</v>
      </c>
      <c r="F341" s="2">
        <v>62.680008000000001</v>
      </c>
      <c r="G341">
        <v>18750300</v>
      </c>
      <c r="H341" s="2">
        <f t="shared" si="10"/>
        <v>64.119999000000007</v>
      </c>
      <c r="I341">
        <f t="shared" si="11"/>
        <v>-3.1191515342466783E-8</v>
      </c>
    </row>
    <row r="342" spans="1:9" x14ac:dyDescent="0.25">
      <c r="A342" s="1">
        <v>42797</v>
      </c>
      <c r="B342" s="2">
        <v>63.990001999999997</v>
      </c>
      <c r="C342" s="2">
        <v>64.279999000000004</v>
      </c>
      <c r="D342" s="2">
        <v>63.619999</v>
      </c>
      <c r="E342" s="2">
        <v>64.25</v>
      </c>
      <c r="F342" s="2">
        <v>62.660502999999999</v>
      </c>
      <c r="G342">
        <v>18135900</v>
      </c>
      <c r="H342" s="2">
        <f t="shared" si="10"/>
        <v>64.120001000000002</v>
      </c>
      <c r="I342">
        <f t="shared" si="11"/>
        <v>-3.5742190031322991E-3</v>
      </c>
    </row>
    <row r="343" spans="1:9" x14ac:dyDescent="0.25">
      <c r="A343" s="1">
        <v>42796</v>
      </c>
      <c r="B343" s="2">
        <v>64.690002000000007</v>
      </c>
      <c r="C343" s="2">
        <v>64.75</v>
      </c>
      <c r="D343" s="2">
        <v>63.880001</v>
      </c>
      <c r="E343" s="2">
        <v>64.010002</v>
      </c>
      <c r="F343" s="2">
        <v>62.426448999999998</v>
      </c>
      <c r="G343">
        <v>24539600</v>
      </c>
      <c r="H343" s="2">
        <f t="shared" si="10"/>
        <v>64.350002000000003</v>
      </c>
      <c r="I343">
        <f t="shared" si="11"/>
        <v>-2.8666227850516119E-3</v>
      </c>
    </row>
    <row r="344" spans="1:9" x14ac:dyDescent="0.25">
      <c r="A344" s="1">
        <v>42795</v>
      </c>
      <c r="B344" s="2">
        <v>64.129997000000003</v>
      </c>
      <c r="C344" s="2">
        <v>64.989998</v>
      </c>
      <c r="D344" s="2">
        <v>64.019997000000004</v>
      </c>
      <c r="E344" s="2">
        <v>64.940002000000007</v>
      </c>
      <c r="F344" s="2">
        <v>63.333443000000003</v>
      </c>
      <c r="G344">
        <v>26937500</v>
      </c>
      <c r="H344" s="2">
        <f t="shared" si="10"/>
        <v>64.534999499999998</v>
      </c>
      <c r="I344">
        <f t="shared" si="11"/>
        <v>7.8869044528048545E-3</v>
      </c>
    </row>
    <row r="345" spans="1:9" x14ac:dyDescent="0.25">
      <c r="A345" s="1">
        <v>42794</v>
      </c>
      <c r="B345" s="2">
        <v>64.080001999999993</v>
      </c>
      <c r="C345" s="2">
        <v>64.199996999999996</v>
      </c>
      <c r="D345" s="2">
        <v>63.759998000000003</v>
      </c>
      <c r="E345" s="2">
        <v>63.98</v>
      </c>
      <c r="F345" s="2">
        <v>62.397185999999998</v>
      </c>
      <c r="G345">
        <v>23239800</v>
      </c>
      <c r="H345" s="2">
        <f t="shared" si="10"/>
        <v>64.030000999999999</v>
      </c>
      <c r="I345">
        <f t="shared" si="11"/>
        <v>-5.5137219689765865E-3</v>
      </c>
    </row>
    <row r="346" spans="1:9" x14ac:dyDescent="0.25">
      <c r="A346" s="1">
        <v>42793</v>
      </c>
      <c r="B346" s="2">
        <v>64.540001000000004</v>
      </c>
      <c r="C346" s="2">
        <v>64.540001000000004</v>
      </c>
      <c r="D346" s="2">
        <v>64.050003000000004</v>
      </c>
      <c r="E346" s="2">
        <v>64.230002999999996</v>
      </c>
      <c r="F346" s="2">
        <v>62.641005999999997</v>
      </c>
      <c r="G346">
        <v>15871500</v>
      </c>
      <c r="H346" s="2">
        <f t="shared" si="10"/>
        <v>64.385002</v>
      </c>
      <c r="I346">
        <f t="shared" si="11"/>
        <v>-2.9422996060038814E-3</v>
      </c>
    </row>
    <row r="347" spans="1:9" x14ac:dyDescent="0.25">
      <c r="A347" s="1">
        <v>42790</v>
      </c>
      <c r="B347" s="2">
        <v>64.529999000000004</v>
      </c>
      <c r="C347" s="2">
        <v>64.800003000000004</v>
      </c>
      <c r="D347" s="2">
        <v>64.139999000000003</v>
      </c>
      <c r="E347" s="2">
        <v>64.620002999999997</v>
      </c>
      <c r="F347" s="2">
        <v>63.021355</v>
      </c>
      <c r="G347">
        <v>21796800</v>
      </c>
      <c r="H347" s="2">
        <f t="shared" si="10"/>
        <v>64.575001</v>
      </c>
      <c r="I347">
        <f t="shared" si="11"/>
        <v>8.524565959975673E-4</v>
      </c>
    </row>
    <row r="348" spans="1:9" x14ac:dyDescent="0.25">
      <c r="A348" s="1">
        <v>42789</v>
      </c>
      <c r="B348" s="2">
        <v>64.419998000000007</v>
      </c>
      <c r="C348" s="2">
        <v>64.730002999999996</v>
      </c>
      <c r="D348" s="2">
        <v>64.190002000000007</v>
      </c>
      <c r="E348" s="2">
        <v>64.620002999999997</v>
      </c>
      <c r="F348" s="2">
        <v>63.021355</v>
      </c>
      <c r="G348">
        <v>20273100</v>
      </c>
      <c r="H348" s="2">
        <f t="shared" si="10"/>
        <v>64.520000500000009</v>
      </c>
      <c r="I348">
        <f t="shared" si="11"/>
        <v>2.7196984368710272E-3</v>
      </c>
    </row>
    <row r="349" spans="1:9" x14ac:dyDescent="0.25">
      <c r="A349" s="1">
        <v>42788</v>
      </c>
      <c r="B349" s="2">
        <v>64.330001999999993</v>
      </c>
      <c r="C349" s="2">
        <v>64.389999000000003</v>
      </c>
      <c r="D349" s="2">
        <v>64.050003000000004</v>
      </c>
      <c r="E349" s="2">
        <v>64.360000999999997</v>
      </c>
      <c r="F349" s="2">
        <v>62.767783999999999</v>
      </c>
      <c r="G349">
        <v>19292700</v>
      </c>
      <c r="H349" s="2">
        <f t="shared" si="10"/>
        <v>64.345001499999995</v>
      </c>
      <c r="I349">
        <f t="shared" si="11"/>
        <v>-3.1758017287049451E-3</v>
      </c>
    </row>
    <row r="350" spans="1:9" x14ac:dyDescent="0.25">
      <c r="A350" s="1">
        <v>42787</v>
      </c>
      <c r="B350" s="2">
        <v>64.610000999999997</v>
      </c>
      <c r="C350" s="2">
        <v>64.949996999999996</v>
      </c>
      <c r="D350" s="2">
        <v>64.449996999999996</v>
      </c>
      <c r="E350" s="2">
        <v>64.489998</v>
      </c>
      <c r="F350" s="2">
        <v>62.894568999999997</v>
      </c>
      <c r="G350">
        <v>20655900</v>
      </c>
      <c r="H350" s="2">
        <f t="shared" si="10"/>
        <v>64.549999499999998</v>
      </c>
      <c r="I350">
        <f t="shared" si="11"/>
        <v>7.7426599196662272E-5</v>
      </c>
    </row>
    <row r="351" spans="1:9" x14ac:dyDescent="0.25">
      <c r="A351" s="1">
        <v>42783</v>
      </c>
      <c r="B351" s="2">
        <v>64.470000999999996</v>
      </c>
      <c r="C351" s="2">
        <v>64.690002000000007</v>
      </c>
      <c r="D351" s="2">
        <v>64.300003000000004</v>
      </c>
      <c r="E351" s="2">
        <v>64.620002999999997</v>
      </c>
      <c r="F351" s="2">
        <v>63.021355</v>
      </c>
      <c r="G351">
        <v>21248800</v>
      </c>
      <c r="H351" s="2">
        <f t="shared" si="10"/>
        <v>64.545001999999997</v>
      </c>
      <c r="I351">
        <f t="shared" si="11"/>
        <v>-1.3151091333402126E-3</v>
      </c>
    </row>
    <row r="352" spans="1:9" x14ac:dyDescent="0.25">
      <c r="A352" s="1">
        <v>42782</v>
      </c>
      <c r="B352" s="2">
        <v>64.739998</v>
      </c>
      <c r="C352" s="2">
        <v>65.239998</v>
      </c>
      <c r="D352" s="2">
        <v>64.440002000000007</v>
      </c>
      <c r="E352" s="2">
        <v>64.519997000000004</v>
      </c>
      <c r="F352" s="2">
        <v>62.923824000000003</v>
      </c>
      <c r="G352">
        <v>20546300</v>
      </c>
      <c r="H352" s="2">
        <f t="shared" si="10"/>
        <v>64.629997500000002</v>
      </c>
      <c r="I352">
        <f t="shared" si="11"/>
        <v>1.7825002075680079E-3</v>
      </c>
    </row>
    <row r="353" spans="1:9" x14ac:dyDescent="0.25">
      <c r="A353" s="1">
        <v>42781</v>
      </c>
      <c r="B353" s="2">
        <v>64.5</v>
      </c>
      <c r="C353" s="2">
        <v>64.569999999999993</v>
      </c>
      <c r="D353" s="2">
        <v>64.160004000000001</v>
      </c>
      <c r="E353" s="2">
        <v>64.529999000000004</v>
      </c>
      <c r="F353" s="2">
        <v>62.933577999999997</v>
      </c>
      <c r="G353">
        <v>17005200</v>
      </c>
      <c r="H353" s="2">
        <f t="shared" si="10"/>
        <v>64.514999500000002</v>
      </c>
      <c r="I353">
        <f t="shared" si="11"/>
        <v>3.8761822336426323E-4</v>
      </c>
    </row>
    <row r="354" spans="1:9" x14ac:dyDescent="0.25">
      <c r="A354" s="1">
        <v>42780</v>
      </c>
      <c r="B354" s="2">
        <v>64.410004000000001</v>
      </c>
      <c r="C354" s="2">
        <v>64.720000999999996</v>
      </c>
      <c r="D354" s="2">
        <v>64.019997000000004</v>
      </c>
      <c r="E354" s="2">
        <v>64.569999999999993</v>
      </c>
      <c r="F354" s="2">
        <v>62.972594999999998</v>
      </c>
      <c r="G354">
        <v>23065900</v>
      </c>
      <c r="H354" s="2">
        <f t="shared" si="10"/>
        <v>64.490002000000004</v>
      </c>
      <c r="I354">
        <f t="shared" si="11"/>
        <v>1.551256215504936E-4</v>
      </c>
    </row>
    <row r="355" spans="1:9" x14ac:dyDescent="0.25">
      <c r="A355" s="1">
        <v>42779</v>
      </c>
      <c r="B355" s="2">
        <v>64.239998</v>
      </c>
      <c r="C355" s="2">
        <v>64.860000999999997</v>
      </c>
      <c r="D355" s="2">
        <v>64.129997000000003</v>
      </c>
      <c r="E355" s="2">
        <v>64.720000999999996</v>
      </c>
      <c r="F355" s="2">
        <v>62.738532999999997</v>
      </c>
      <c r="G355">
        <v>22920100</v>
      </c>
      <c r="H355" s="2">
        <f t="shared" si="10"/>
        <v>64.479999499999991</v>
      </c>
      <c r="I355">
        <f t="shared" si="11"/>
        <v>5.5360545808965465E-3</v>
      </c>
    </row>
    <row r="356" spans="1:9" x14ac:dyDescent="0.25">
      <c r="A356" s="1">
        <v>42776</v>
      </c>
      <c r="B356" s="2">
        <v>64.25</v>
      </c>
      <c r="C356" s="2">
        <v>64.300003000000004</v>
      </c>
      <c r="D356" s="2">
        <v>63.98</v>
      </c>
      <c r="E356" s="2">
        <v>64</v>
      </c>
      <c r="F356" s="2">
        <v>62.040576999999999</v>
      </c>
      <c r="G356">
        <v>18170700</v>
      </c>
      <c r="H356" s="2">
        <f t="shared" si="10"/>
        <v>64.125</v>
      </c>
      <c r="I356">
        <f t="shared" si="11"/>
        <v>5.2516225936922413E-3</v>
      </c>
    </row>
    <row r="357" spans="1:9" x14ac:dyDescent="0.25">
      <c r="A357" s="1">
        <v>42775</v>
      </c>
      <c r="B357" s="2">
        <v>63.52</v>
      </c>
      <c r="C357" s="2">
        <v>64.440002000000007</v>
      </c>
      <c r="D357" s="2">
        <v>63.32</v>
      </c>
      <c r="E357" s="2">
        <v>64.059997999999993</v>
      </c>
      <c r="F357" s="2">
        <v>62.098731999999998</v>
      </c>
      <c r="G357">
        <v>22644400</v>
      </c>
      <c r="H357" s="2">
        <f t="shared" si="10"/>
        <v>63.789998999999995</v>
      </c>
      <c r="I357">
        <f t="shared" si="11"/>
        <v>5.279316050744564E-3</v>
      </c>
    </row>
    <row r="358" spans="1:9" x14ac:dyDescent="0.25">
      <c r="A358" s="1">
        <v>42774</v>
      </c>
      <c r="B358" s="2">
        <v>63.57</v>
      </c>
      <c r="C358" s="2">
        <v>63.810001</v>
      </c>
      <c r="D358" s="2">
        <v>63.220001000000003</v>
      </c>
      <c r="E358" s="2">
        <v>63.34</v>
      </c>
      <c r="F358" s="2">
        <v>61.400784000000002</v>
      </c>
      <c r="G358">
        <v>18096400</v>
      </c>
      <c r="H358" s="2">
        <f t="shared" si="10"/>
        <v>63.454999999999998</v>
      </c>
      <c r="I358">
        <f t="shared" si="11"/>
        <v>-2.0445230471884406E-3</v>
      </c>
    </row>
    <row r="359" spans="1:9" x14ac:dyDescent="0.25">
      <c r="A359" s="1">
        <v>42773</v>
      </c>
      <c r="B359" s="2">
        <v>63.740001999999997</v>
      </c>
      <c r="C359" s="2">
        <v>63.779998999999997</v>
      </c>
      <c r="D359" s="2">
        <v>63.23</v>
      </c>
      <c r="E359" s="2">
        <v>63.43</v>
      </c>
      <c r="F359" s="2">
        <v>61.488025999999998</v>
      </c>
      <c r="G359">
        <v>20277200</v>
      </c>
      <c r="H359" s="2">
        <f t="shared" si="10"/>
        <v>63.585000999999998</v>
      </c>
      <c r="I359">
        <f t="shared" si="11"/>
        <v>2.359839565516558E-4</v>
      </c>
    </row>
    <row r="360" spans="1:9" x14ac:dyDescent="0.25">
      <c r="A360" s="1">
        <v>42772</v>
      </c>
      <c r="B360" s="2">
        <v>63.5</v>
      </c>
      <c r="C360" s="2">
        <v>63.650002000000001</v>
      </c>
      <c r="D360" s="2">
        <v>63.139999000000003</v>
      </c>
      <c r="E360" s="2">
        <v>63.639999000000003</v>
      </c>
      <c r="F360" s="2">
        <v>61.691597000000002</v>
      </c>
      <c r="G360">
        <v>19796400</v>
      </c>
      <c r="H360" s="2">
        <f t="shared" si="10"/>
        <v>63.569999500000002</v>
      </c>
      <c r="I360">
        <f t="shared" si="11"/>
        <v>-3.1452272369872407E-4</v>
      </c>
    </row>
    <row r="361" spans="1:9" x14ac:dyDescent="0.25">
      <c r="A361" s="1">
        <v>42769</v>
      </c>
      <c r="B361" s="2">
        <v>63.5</v>
      </c>
      <c r="C361" s="2">
        <v>63.700001</v>
      </c>
      <c r="D361" s="2">
        <v>63.07</v>
      </c>
      <c r="E361" s="2">
        <v>63.68</v>
      </c>
      <c r="F361" s="2">
        <v>61.730373</v>
      </c>
      <c r="G361">
        <v>30301800</v>
      </c>
      <c r="H361" s="2">
        <f t="shared" si="10"/>
        <v>63.59</v>
      </c>
      <c r="I361">
        <f t="shared" si="11"/>
        <v>6.0117229237736129E-3</v>
      </c>
    </row>
    <row r="362" spans="1:9" x14ac:dyDescent="0.25">
      <c r="A362" s="1">
        <v>42768</v>
      </c>
      <c r="B362" s="2">
        <v>63.25</v>
      </c>
      <c r="C362" s="2">
        <v>63.41</v>
      </c>
      <c r="D362" s="2">
        <v>62.75</v>
      </c>
      <c r="E362" s="2">
        <v>63.169998</v>
      </c>
      <c r="F362" s="2">
        <v>61.235981000000002</v>
      </c>
      <c r="G362">
        <v>45827000</v>
      </c>
      <c r="H362" s="2">
        <f t="shared" si="10"/>
        <v>63.209998999999996</v>
      </c>
      <c r="I362">
        <f t="shared" si="11"/>
        <v>-1.1880607818963376E-2</v>
      </c>
    </row>
    <row r="363" spans="1:9" x14ac:dyDescent="0.25">
      <c r="A363" s="1">
        <v>42767</v>
      </c>
      <c r="B363" s="2">
        <v>64.360000999999997</v>
      </c>
      <c r="C363" s="2">
        <v>64.620002999999997</v>
      </c>
      <c r="D363" s="2">
        <v>63.470001000000003</v>
      </c>
      <c r="E363" s="2">
        <v>63.580002</v>
      </c>
      <c r="F363" s="2">
        <v>61.633434000000001</v>
      </c>
      <c r="G363">
        <v>39671500</v>
      </c>
      <c r="H363" s="2">
        <f t="shared" si="10"/>
        <v>63.970001499999995</v>
      </c>
      <c r="I363">
        <f t="shared" si="11"/>
        <v>-1.2122615733396234E-2</v>
      </c>
    </row>
    <row r="364" spans="1:9" x14ac:dyDescent="0.25">
      <c r="A364" s="1">
        <v>42766</v>
      </c>
      <c r="B364" s="2">
        <v>64.860000999999997</v>
      </c>
      <c r="C364" s="2">
        <v>65.150002000000001</v>
      </c>
      <c r="D364" s="2">
        <v>64.260002</v>
      </c>
      <c r="E364" s="2">
        <v>64.650002000000001</v>
      </c>
      <c r="F364" s="2">
        <v>62.670673000000001</v>
      </c>
      <c r="G364">
        <v>25270500</v>
      </c>
      <c r="H364" s="2">
        <f t="shared" si="10"/>
        <v>64.755001499999992</v>
      </c>
      <c r="I364">
        <f t="shared" si="11"/>
        <v>-1.00137288641931E-2</v>
      </c>
    </row>
    <row r="365" spans="1:9" x14ac:dyDescent="0.25">
      <c r="A365" s="1">
        <v>42765</v>
      </c>
      <c r="B365" s="2">
        <v>65.690002000000007</v>
      </c>
      <c r="C365" s="2">
        <v>65.790001000000004</v>
      </c>
      <c r="D365" s="2">
        <v>64.800003000000004</v>
      </c>
      <c r="E365" s="2">
        <v>65.129997000000003</v>
      </c>
      <c r="F365" s="2">
        <v>63.135967000000001</v>
      </c>
      <c r="G365">
        <v>31651400</v>
      </c>
      <c r="H365" s="2">
        <f t="shared" si="10"/>
        <v>65.409999499999998</v>
      </c>
      <c r="I365">
        <f t="shared" si="11"/>
        <v>-2.668285471804499E-3</v>
      </c>
    </row>
    <row r="366" spans="1:9" x14ac:dyDescent="0.25">
      <c r="A366" s="1">
        <v>42762</v>
      </c>
      <c r="B366" s="2">
        <v>65.389999000000003</v>
      </c>
      <c r="C366" s="2">
        <v>65.910004000000001</v>
      </c>
      <c r="D366" s="2">
        <v>64.889999000000003</v>
      </c>
      <c r="E366" s="2">
        <v>65.779999000000004</v>
      </c>
      <c r="F366" s="2">
        <v>63.766078999999998</v>
      </c>
      <c r="G366">
        <v>44818000</v>
      </c>
      <c r="H366" s="2">
        <f t="shared" si="10"/>
        <v>65.58499900000001</v>
      </c>
      <c r="I366">
        <f t="shared" si="11"/>
        <v>2.1652761118467444E-2</v>
      </c>
    </row>
    <row r="367" spans="1:9" x14ac:dyDescent="0.25">
      <c r="A367" s="1">
        <v>42761</v>
      </c>
      <c r="B367" s="2">
        <v>64.120002999999997</v>
      </c>
      <c r="C367" s="2">
        <v>64.540001000000004</v>
      </c>
      <c r="D367" s="2">
        <v>63.549999</v>
      </c>
      <c r="E367" s="2">
        <v>64.269997000000004</v>
      </c>
      <c r="F367" s="2">
        <v>62.302298999999998</v>
      </c>
      <c r="G367">
        <v>43554600</v>
      </c>
      <c r="H367" s="2">
        <f t="shared" si="10"/>
        <v>64.194999999999993</v>
      </c>
      <c r="I367">
        <f t="shared" si="11"/>
        <v>5.9547049600038272E-3</v>
      </c>
    </row>
    <row r="368" spans="1:9" x14ac:dyDescent="0.25">
      <c r="A368" s="1">
        <v>42760</v>
      </c>
      <c r="B368" s="2">
        <v>63.950001</v>
      </c>
      <c r="C368" s="2">
        <v>64.099997999999999</v>
      </c>
      <c r="D368" s="2">
        <v>63.450001</v>
      </c>
      <c r="E368" s="2">
        <v>63.68</v>
      </c>
      <c r="F368" s="2">
        <v>61.730373</v>
      </c>
      <c r="G368">
        <v>23672700</v>
      </c>
      <c r="H368" s="2">
        <f t="shared" si="10"/>
        <v>63.815000499999996</v>
      </c>
      <c r="I368">
        <f t="shared" si="11"/>
        <v>7.1811868120171228E-3</v>
      </c>
    </row>
    <row r="369" spans="1:9" x14ac:dyDescent="0.25">
      <c r="A369" s="1">
        <v>42759</v>
      </c>
      <c r="B369" s="2">
        <v>63.200001</v>
      </c>
      <c r="C369" s="2">
        <v>63.740001999999997</v>
      </c>
      <c r="D369" s="2">
        <v>62.939999</v>
      </c>
      <c r="E369" s="2">
        <v>63.52</v>
      </c>
      <c r="F369" s="2">
        <v>61.575271999999998</v>
      </c>
      <c r="G369">
        <v>24672900</v>
      </c>
      <c r="H369" s="2">
        <f t="shared" si="10"/>
        <v>63.360000499999998</v>
      </c>
      <c r="I369">
        <f t="shared" si="11"/>
        <v>8.4354687251313055E-3</v>
      </c>
    </row>
    <row r="370" spans="1:9" x14ac:dyDescent="0.25">
      <c r="A370" s="1">
        <v>42758</v>
      </c>
      <c r="B370" s="2">
        <v>62.700001</v>
      </c>
      <c r="C370" s="2">
        <v>63.119999</v>
      </c>
      <c r="D370" s="2">
        <v>62.57</v>
      </c>
      <c r="E370" s="2">
        <v>62.959999000000003</v>
      </c>
      <c r="F370" s="2">
        <v>61.032409999999999</v>
      </c>
      <c r="G370">
        <v>23097600</v>
      </c>
      <c r="H370" s="2">
        <f t="shared" si="10"/>
        <v>62.83</v>
      </c>
      <c r="I370">
        <f t="shared" si="11"/>
        <v>1.9934614464556257E-3</v>
      </c>
    </row>
    <row r="371" spans="1:9" x14ac:dyDescent="0.25">
      <c r="A371" s="1">
        <v>42755</v>
      </c>
      <c r="B371" s="2">
        <v>62.669998</v>
      </c>
      <c r="C371" s="2">
        <v>62.82</v>
      </c>
      <c r="D371" s="2">
        <v>62.369999</v>
      </c>
      <c r="E371" s="2">
        <v>62.740001999999997</v>
      </c>
      <c r="F371" s="2">
        <v>60.819149000000003</v>
      </c>
      <c r="G371">
        <v>30213500</v>
      </c>
      <c r="H371" s="2">
        <f t="shared" si="10"/>
        <v>62.704999999999998</v>
      </c>
      <c r="I371">
        <f t="shared" si="11"/>
        <v>6.9856993176032429E-3</v>
      </c>
    </row>
    <row r="372" spans="1:9" x14ac:dyDescent="0.25">
      <c r="A372" s="1">
        <v>42754</v>
      </c>
      <c r="B372" s="2">
        <v>62.240001999999997</v>
      </c>
      <c r="C372" s="2">
        <v>62.98</v>
      </c>
      <c r="D372" s="2">
        <v>62.200001</v>
      </c>
      <c r="E372" s="2">
        <v>62.299999</v>
      </c>
      <c r="F372" s="2">
        <v>60.392612</v>
      </c>
      <c r="G372">
        <v>18451700</v>
      </c>
      <c r="H372" s="2">
        <f t="shared" si="10"/>
        <v>62.270000499999995</v>
      </c>
      <c r="I372">
        <f t="shared" si="11"/>
        <v>-5.0331310223397391E-3</v>
      </c>
    </row>
    <row r="373" spans="1:9" x14ac:dyDescent="0.25">
      <c r="A373" s="1">
        <v>42753</v>
      </c>
      <c r="B373" s="2">
        <v>62.669998</v>
      </c>
      <c r="C373" s="2">
        <v>62.700001</v>
      </c>
      <c r="D373" s="2">
        <v>62.119999</v>
      </c>
      <c r="E373" s="2">
        <v>62.5</v>
      </c>
      <c r="F373" s="2">
        <v>60.586497999999999</v>
      </c>
      <c r="G373">
        <v>19670100</v>
      </c>
      <c r="H373" s="2">
        <f t="shared" si="10"/>
        <v>62.584998999999996</v>
      </c>
      <c r="I373">
        <f t="shared" si="11"/>
        <v>-3.1947129078727755E-4</v>
      </c>
    </row>
    <row r="374" spans="1:9" x14ac:dyDescent="0.25">
      <c r="A374" s="1">
        <v>42752</v>
      </c>
      <c r="B374" s="2">
        <v>62.68</v>
      </c>
      <c r="C374" s="2">
        <v>62.700001</v>
      </c>
      <c r="D374" s="2">
        <v>62.029998999999997</v>
      </c>
      <c r="E374" s="2">
        <v>62.529998999999997</v>
      </c>
      <c r="F374" s="2">
        <v>60.615577999999999</v>
      </c>
      <c r="G374">
        <v>20620400</v>
      </c>
      <c r="H374" s="2">
        <f t="shared" si="10"/>
        <v>62.604999499999998</v>
      </c>
      <c r="I374">
        <f t="shared" si="11"/>
        <v>-8.7776093201401945E-4</v>
      </c>
    </row>
    <row r="375" spans="1:9" x14ac:dyDescent="0.25">
      <c r="A375" s="1">
        <v>42748</v>
      </c>
      <c r="B375" s="2">
        <v>62.619999</v>
      </c>
      <c r="C375" s="2">
        <v>62.869999</v>
      </c>
      <c r="D375" s="2">
        <v>62.349997999999999</v>
      </c>
      <c r="E375" s="2">
        <v>62.700001</v>
      </c>
      <c r="F375" s="2">
        <v>60.780375999999997</v>
      </c>
      <c r="G375">
        <v>19422300</v>
      </c>
      <c r="H375" s="2">
        <f t="shared" si="10"/>
        <v>62.66</v>
      </c>
      <c r="I375">
        <f t="shared" si="11"/>
        <v>-2.7850878843783539E-3</v>
      </c>
    </row>
    <row r="376" spans="1:9" x14ac:dyDescent="0.25">
      <c r="A376" s="1">
        <v>42747</v>
      </c>
      <c r="B376" s="2">
        <v>63.060001</v>
      </c>
      <c r="C376" s="2">
        <v>63.400002000000001</v>
      </c>
      <c r="D376" s="2">
        <v>61.950001</v>
      </c>
      <c r="E376" s="2">
        <v>62.610000999999997</v>
      </c>
      <c r="F376" s="2">
        <v>60.693129999999996</v>
      </c>
      <c r="G376">
        <v>20968200</v>
      </c>
      <c r="H376" s="2">
        <f t="shared" si="10"/>
        <v>62.835000999999998</v>
      </c>
      <c r="I376">
        <f t="shared" si="11"/>
        <v>-1.0333704292527861E-3</v>
      </c>
    </row>
    <row r="377" spans="1:9" x14ac:dyDescent="0.25">
      <c r="A377" s="1">
        <v>42746</v>
      </c>
      <c r="B377" s="2">
        <v>62.610000999999997</v>
      </c>
      <c r="C377" s="2">
        <v>63.23</v>
      </c>
      <c r="D377" s="2">
        <v>62.43</v>
      </c>
      <c r="E377" s="2">
        <v>63.189999</v>
      </c>
      <c r="F377" s="2">
        <v>61.255367</v>
      </c>
      <c r="G377">
        <v>21517300</v>
      </c>
      <c r="H377" s="2">
        <f t="shared" si="10"/>
        <v>62.9</v>
      </c>
      <c r="I377">
        <f t="shared" si="11"/>
        <v>3.5899561514954647E-3</v>
      </c>
    </row>
    <row r="378" spans="1:9" x14ac:dyDescent="0.25">
      <c r="A378" s="1">
        <v>42745</v>
      </c>
      <c r="B378" s="2">
        <v>62.73</v>
      </c>
      <c r="C378" s="2">
        <v>63.07</v>
      </c>
      <c r="D378" s="2">
        <v>62.279998999999997</v>
      </c>
      <c r="E378" s="2">
        <v>62.619999</v>
      </c>
      <c r="F378" s="2">
        <v>60.702820000000003</v>
      </c>
      <c r="G378">
        <v>18593000</v>
      </c>
      <c r="H378" s="2">
        <f t="shared" si="10"/>
        <v>62.674999499999998</v>
      </c>
      <c r="I378">
        <f t="shared" si="11"/>
        <v>-3.9870814350989511E-4</v>
      </c>
    </row>
    <row r="379" spans="1:9" x14ac:dyDescent="0.25">
      <c r="A379" s="1">
        <v>42744</v>
      </c>
      <c r="B379" s="2">
        <v>62.759998000000003</v>
      </c>
      <c r="C379" s="2">
        <v>63.080002</v>
      </c>
      <c r="D379" s="2">
        <v>62.540000999999997</v>
      </c>
      <c r="E379" s="2">
        <v>62.639999000000003</v>
      </c>
      <c r="F379" s="2">
        <v>60.722206</v>
      </c>
      <c r="G379">
        <v>20256600</v>
      </c>
      <c r="H379" s="2">
        <f t="shared" si="10"/>
        <v>62.699998500000007</v>
      </c>
      <c r="I379">
        <f t="shared" si="11"/>
        <v>2.0776570407357135E-3</v>
      </c>
    </row>
    <row r="380" spans="1:9" x14ac:dyDescent="0.25">
      <c r="A380" s="1">
        <v>42741</v>
      </c>
      <c r="B380" s="2">
        <v>62.299999</v>
      </c>
      <c r="C380" s="2">
        <v>63.150002000000001</v>
      </c>
      <c r="D380" s="2">
        <v>62.040000999999997</v>
      </c>
      <c r="E380" s="2">
        <v>62.84</v>
      </c>
      <c r="F380" s="2">
        <v>60.916083999999998</v>
      </c>
      <c r="G380">
        <v>19922900</v>
      </c>
      <c r="H380" s="2">
        <f t="shared" si="10"/>
        <v>62.569999500000002</v>
      </c>
      <c r="I380">
        <f t="shared" si="11"/>
        <v>5.2213110325538218E-3</v>
      </c>
    </row>
    <row r="381" spans="1:9" x14ac:dyDescent="0.25">
      <c r="A381" s="1">
        <v>42740</v>
      </c>
      <c r="B381" s="2">
        <v>62.189999</v>
      </c>
      <c r="C381" s="2">
        <v>62.66</v>
      </c>
      <c r="D381" s="2">
        <v>62.029998999999997</v>
      </c>
      <c r="E381" s="2">
        <v>62.299999</v>
      </c>
      <c r="F381" s="2">
        <v>60.392612</v>
      </c>
      <c r="G381">
        <v>24876000</v>
      </c>
      <c r="H381" s="2">
        <f t="shared" si="10"/>
        <v>62.244999</v>
      </c>
      <c r="I381">
        <f t="shared" si="11"/>
        <v>-2.3240984318328431E-3</v>
      </c>
    </row>
    <row r="382" spans="1:9" x14ac:dyDescent="0.25">
      <c r="A382" s="1">
        <v>42739</v>
      </c>
      <c r="B382" s="2">
        <v>62.48</v>
      </c>
      <c r="C382" s="2">
        <v>62.75</v>
      </c>
      <c r="D382" s="2">
        <v>62.119999</v>
      </c>
      <c r="E382" s="2">
        <v>62.299999</v>
      </c>
      <c r="F382" s="2">
        <v>60.392612</v>
      </c>
      <c r="G382">
        <v>21340000</v>
      </c>
      <c r="H382" s="2">
        <f t="shared" si="10"/>
        <v>62.389999500000002</v>
      </c>
      <c r="I382">
        <f t="shared" si="11"/>
        <v>-4.7061018256495798E-3</v>
      </c>
    </row>
    <row r="383" spans="1:9" x14ac:dyDescent="0.25">
      <c r="A383" s="1">
        <v>42738</v>
      </c>
      <c r="B383" s="2">
        <v>62.790000999999997</v>
      </c>
      <c r="C383" s="2">
        <v>62.84</v>
      </c>
      <c r="D383" s="2">
        <v>62.130001</v>
      </c>
      <c r="E383" s="2">
        <v>62.580002</v>
      </c>
      <c r="F383" s="2">
        <v>60.664046999999997</v>
      </c>
      <c r="G383">
        <v>20694100</v>
      </c>
      <c r="H383" s="2">
        <f t="shared" si="10"/>
        <v>62.685001499999998</v>
      </c>
      <c r="I383">
        <f t="shared" si="11"/>
        <v>2.1583133838259344E-3</v>
      </c>
    </row>
    <row r="384" spans="1:9" x14ac:dyDescent="0.25">
      <c r="A384" s="1">
        <v>42734</v>
      </c>
      <c r="B384" s="2">
        <v>62.959999000000003</v>
      </c>
      <c r="C384" s="2">
        <v>62.990001999999997</v>
      </c>
      <c r="D384" s="2">
        <v>62.029998999999997</v>
      </c>
      <c r="E384" s="2">
        <v>62.139999000000003</v>
      </c>
      <c r="F384" s="2">
        <v>60.237510999999998</v>
      </c>
      <c r="G384">
        <v>25579900</v>
      </c>
      <c r="H384" s="2">
        <f t="shared" si="10"/>
        <v>62.549999</v>
      </c>
      <c r="I384">
        <f t="shared" si="11"/>
        <v>-5.2481312361291705E-3</v>
      </c>
    </row>
    <row r="385" spans="1:9" x14ac:dyDescent="0.25">
      <c r="A385" s="1">
        <v>42733</v>
      </c>
      <c r="B385" s="2">
        <v>62.860000999999997</v>
      </c>
      <c r="C385" s="2">
        <v>63.200001</v>
      </c>
      <c r="D385" s="2">
        <v>62.73</v>
      </c>
      <c r="E385" s="2">
        <v>62.900002000000001</v>
      </c>
      <c r="F385" s="2">
        <v>60.974251000000002</v>
      </c>
      <c r="G385">
        <v>10181600</v>
      </c>
      <c r="H385" s="2">
        <f t="shared" si="10"/>
        <v>62.880001499999999</v>
      </c>
      <c r="I385">
        <f t="shared" si="11"/>
        <v>-4.9845793184721092E-3</v>
      </c>
    </row>
    <row r="386" spans="1:9" x14ac:dyDescent="0.25">
      <c r="A386" s="1">
        <v>42732</v>
      </c>
      <c r="B386" s="2">
        <v>63.400002000000001</v>
      </c>
      <c r="C386" s="2">
        <v>63.400002000000001</v>
      </c>
      <c r="D386" s="2">
        <v>62.830002</v>
      </c>
      <c r="E386" s="2">
        <v>62.990001999999997</v>
      </c>
      <c r="F386" s="2">
        <v>61.061492999999999</v>
      </c>
      <c r="G386">
        <v>14653300</v>
      </c>
      <c r="H386" s="2">
        <f t="shared" ref="H386:H449" si="12">AVERAGE(B386,E386)</f>
        <v>63.195002000000002</v>
      </c>
      <c r="I386">
        <f t="shared" si="11"/>
        <v>-7.905289080642981E-4</v>
      </c>
    </row>
    <row r="387" spans="1:9" x14ac:dyDescent="0.25">
      <c r="A387" s="1">
        <v>42731</v>
      </c>
      <c r="B387" s="2">
        <v>63.209999000000003</v>
      </c>
      <c r="C387" s="2">
        <v>64.069999999999993</v>
      </c>
      <c r="D387" s="2">
        <v>63.209999000000003</v>
      </c>
      <c r="E387" s="2">
        <v>63.279998999999997</v>
      </c>
      <c r="F387" s="2">
        <v>61.342609000000003</v>
      </c>
      <c r="G387">
        <v>11763200</v>
      </c>
      <c r="H387" s="2">
        <f t="shared" si="12"/>
        <v>63.244999</v>
      </c>
      <c r="I387">
        <f t="shared" ref="I387:I450" si="13">(H387-H388)/H388</f>
        <v>-1.5786959922953845E-3</v>
      </c>
    </row>
    <row r="388" spans="1:9" x14ac:dyDescent="0.25">
      <c r="A388" s="1">
        <v>42727</v>
      </c>
      <c r="B388" s="2">
        <v>63.450001</v>
      </c>
      <c r="C388" s="2">
        <v>63.540000999999997</v>
      </c>
      <c r="D388" s="2">
        <v>62.799999</v>
      </c>
      <c r="E388" s="2">
        <v>63.240001999999997</v>
      </c>
      <c r="F388" s="2">
        <v>61.303843999999998</v>
      </c>
      <c r="G388">
        <v>12398000</v>
      </c>
      <c r="H388" s="2">
        <f t="shared" si="12"/>
        <v>63.345001499999995</v>
      </c>
      <c r="I388">
        <f t="shared" si="13"/>
        <v>-5.4949054517224143E-3</v>
      </c>
    </row>
    <row r="389" spans="1:9" x14ac:dyDescent="0.25">
      <c r="A389" s="1">
        <v>42726</v>
      </c>
      <c r="B389" s="2">
        <v>63.84</v>
      </c>
      <c r="C389" s="2">
        <v>64.099997999999999</v>
      </c>
      <c r="D389" s="2">
        <v>63.41</v>
      </c>
      <c r="E389" s="2">
        <v>63.549999</v>
      </c>
      <c r="F389" s="2">
        <v>61.604351000000001</v>
      </c>
      <c r="G389">
        <v>22176600</v>
      </c>
      <c r="H389" s="2">
        <f t="shared" si="12"/>
        <v>63.694999500000002</v>
      </c>
      <c r="I389">
        <f t="shared" si="13"/>
        <v>3.3078522225104714E-3</v>
      </c>
    </row>
    <row r="390" spans="1:9" x14ac:dyDescent="0.25">
      <c r="A390" s="1">
        <v>42725</v>
      </c>
      <c r="B390" s="2">
        <v>63.43</v>
      </c>
      <c r="C390" s="2">
        <v>63.700001</v>
      </c>
      <c r="D390" s="2">
        <v>63.119999</v>
      </c>
      <c r="E390" s="2">
        <v>63.540000999999997</v>
      </c>
      <c r="F390" s="2">
        <v>61.594658000000003</v>
      </c>
      <c r="G390">
        <v>17096300</v>
      </c>
      <c r="H390" s="2">
        <f t="shared" si="12"/>
        <v>63.485000499999998</v>
      </c>
      <c r="I390">
        <f t="shared" si="13"/>
        <v>-2.0435353297177826E-3</v>
      </c>
    </row>
    <row r="391" spans="1:9" x14ac:dyDescent="0.25">
      <c r="A391" s="1">
        <v>42724</v>
      </c>
      <c r="B391" s="2">
        <v>63.689999</v>
      </c>
      <c r="C391" s="2">
        <v>63.799999</v>
      </c>
      <c r="D391" s="2">
        <v>63.029998999999997</v>
      </c>
      <c r="E391" s="2">
        <v>63.540000999999997</v>
      </c>
      <c r="F391" s="2">
        <v>61.594658000000003</v>
      </c>
      <c r="G391">
        <v>26028400</v>
      </c>
      <c r="H391" s="2">
        <f t="shared" si="12"/>
        <v>63.614999999999995</v>
      </c>
      <c r="I391">
        <f t="shared" si="13"/>
        <v>8.321445553970382E-3</v>
      </c>
    </row>
    <row r="392" spans="1:9" x14ac:dyDescent="0.25">
      <c r="A392" s="1">
        <v>42723</v>
      </c>
      <c r="B392" s="2">
        <v>62.560001</v>
      </c>
      <c r="C392" s="2">
        <v>63.77</v>
      </c>
      <c r="D392" s="2">
        <v>62.419998</v>
      </c>
      <c r="E392" s="2">
        <v>63.619999</v>
      </c>
      <c r="F392" s="2">
        <v>61.672207</v>
      </c>
      <c r="G392">
        <v>34338200</v>
      </c>
      <c r="H392" s="2">
        <f t="shared" si="12"/>
        <v>63.09</v>
      </c>
      <c r="I392">
        <f t="shared" si="13"/>
        <v>7.4251497005988565E-3</v>
      </c>
    </row>
    <row r="393" spans="1:9" x14ac:dyDescent="0.25">
      <c r="A393" s="1">
        <v>42720</v>
      </c>
      <c r="B393" s="2">
        <v>62.950001</v>
      </c>
      <c r="C393" s="2">
        <v>62.950001</v>
      </c>
      <c r="D393" s="2">
        <v>62.119999</v>
      </c>
      <c r="E393" s="2">
        <v>62.299999</v>
      </c>
      <c r="F393" s="2">
        <v>60.392612</v>
      </c>
      <c r="G393">
        <v>42204700</v>
      </c>
      <c r="H393" s="2">
        <f t="shared" si="12"/>
        <v>62.625</v>
      </c>
      <c r="I393">
        <f t="shared" si="13"/>
        <v>-2.3948754215781401E-4</v>
      </c>
    </row>
    <row r="394" spans="1:9" x14ac:dyDescent="0.25">
      <c r="A394" s="1">
        <v>42719</v>
      </c>
      <c r="B394" s="2">
        <v>62.700001</v>
      </c>
      <c r="C394" s="2">
        <v>63.150002000000001</v>
      </c>
      <c r="D394" s="2">
        <v>62.299999</v>
      </c>
      <c r="E394" s="2">
        <v>62.580002</v>
      </c>
      <c r="F394" s="2">
        <v>60.664046999999997</v>
      </c>
      <c r="G394">
        <v>27669900</v>
      </c>
      <c r="H394" s="2">
        <f t="shared" si="12"/>
        <v>62.640001499999997</v>
      </c>
      <c r="I394">
        <f t="shared" si="13"/>
        <v>-3.1826623169956495E-3</v>
      </c>
    </row>
    <row r="395" spans="1:9" x14ac:dyDescent="0.25">
      <c r="A395" s="1">
        <v>42718</v>
      </c>
      <c r="B395" s="2">
        <v>63</v>
      </c>
      <c r="C395" s="2">
        <v>63.450001</v>
      </c>
      <c r="D395" s="2">
        <v>62.529998999999997</v>
      </c>
      <c r="E395" s="2">
        <v>62.68</v>
      </c>
      <c r="F395" s="2">
        <v>60.760986000000003</v>
      </c>
      <c r="G395">
        <v>30352700</v>
      </c>
      <c r="H395" s="2">
        <f t="shared" si="12"/>
        <v>62.84</v>
      </c>
      <c r="I395">
        <f t="shared" si="13"/>
        <v>1.5938795027097311E-3</v>
      </c>
    </row>
    <row r="396" spans="1:9" x14ac:dyDescent="0.25">
      <c r="A396" s="1">
        <v>42717</v>
      </c>
      <c r="B396" s="2">
        <v>62.5</v>
      </c>
      <c r="C396" s="2">
        <v>63.419998</v>
      </c>
      <c r="D396" s="2">
        <v>62.240001999999997</v>
      </c>
      <c r="E396" s="2">
        <v>62.98</v>
      </c>
      <c r="F396" s="2">
        <v>61.051796000000003</v>
      </c>
      <c r="G396">
        <v>35718900</v>
      </c>
      <c r="H396" s="2">
        <f t="shared" si="12"/>
        <v>62.739999999999995</v>
      </c>
      <c r="I396">
        <f t="shared" si="13"/>
        <v>1.2017114477249929E-2</v>
      </c>
    </row>
    <row r="397" spans="1:9" x14ac:dyDescent="0.25">
      <c r="A397" s="1">
        <v>42716</v>
      </c>
      <c r="B397" s="2">
        <v>61.82</v>
      </c>
      <c r="C397" s="2">
        <v>62.299999</v>
      </c>
      <c r="D397" s="2">
        <v>61.720001000000003</v>
      </c>
      <c r="E397" s="2">
        <v>62.169998</v>
      </c>
      <c r="F397" s="2">
        <v>60.266598000000002</v>
      </c>
      <c r="G397">
        <v>20198100</v>
      </c>
      <c r="H397" s="2">
        <f t="shared" si="12"/>
        <v>61.994999</v>
      </c>
      <c r="I397">
        <f t="shared" si="13"/>
        <v>6.8209256449782473E-3</v>
      </c>
    </row>
    <row r="398" spans="1:9" x14ac:dyDescent="0.25">
      <c r="A398" s="1">
        <v>42713</v>
      </c>
      <c r="B398" s="2">
        <v>61.18</v>
      </c>
      <c r="C398" s="2">
        <v>61.990001999999997</v>
      </c>
      <c r="D398" s="2">
        <v>61.130001</v>
      </c>
      <c r="E398" s="2">
        <v>61.970001000000003</v>
      </c>
      <c r="F398" s="2">
        <v>60.072723000000003</v>
      </c>
      <c r="G398">
        <v>27349400</v>
      </c>
      <c r="H398" s="2">
        <f t="shared" si="12"/>
        <v>61.575000500000002</v>
      </c>
      <c r="I398">
        <f t="shared" si="13"/>
        <v>6.8678278195035292E-3</v>
      </c>
    </row>
    <row r="399" spans="1:9" x14ac:dyDescent="0.25">
      <c r="A399" s="1">
        <v>42712</v>
      </c>
      <c r="B399" s="2">
        <v>61.299999</v>
      </c>
      <c r="C399" s="2">
        <v>61.580002</v>
      </c>
      <c r="D399" s="2">
        <v>60.84</v>
      </c>
      <c r="E399" s="2">
        <v>61.009998000000003</v>
      </c>
      <c r="F399" s="2">
        <v>59.142113000000002</v>
      </c>
      <c r="G399">
        <v>21220800</v>
      </c>
      <c r="H399" s="2">
        <f t="shared" si="12"/>
        <v>61.154998500000005</v>
      </c>
      <c r="I399">
        <f t="shared" si="13"/>
        <v>7.6618884740951741E-3</v>
      </c>
    </row>
    <row r="400" spans="1:9" x14ac:dyDescent="0.25">
      <c r="A400" s="1">
        <v>42711</v>
      </c>
      <c r="B400" s="2">
        <v>60.009998000000003</v>
      </c>
      <c r="C400" s="2">
        <v>61.380001</v>
      </c>
      <c r="D400" s="2">
        <v>59.799999</v>
      </c>
      <c r="E400" s="2">
        <v>61.369999</v>
      </c>
      <c r="F400" s="2">
        <v>59.491095999999999</v>
      </c>
      <c r="G400">
        <v>30809000</v>
      </c>
      <c r="H400" s="2">
        <f t="shared" si="12"/>
        <v>60.689998500000002</v>
      </c>
      <c r="I400">
        <f t="shared" si="13"/>
        <v>8.3069944483553388E-3</v>
      </c>
    </row>
    <row r="401" spans="1:9" x14ac:dyDescent="0.25">
      <c r="A401" s="1">
        <v>42710</v>
      </c>
      <c r="B401" s="2">
        <v>60.43</v>
      </c>
      <c r="C401" s="2">
        <v>60.459999000000003</v>
      </c>
      <c r="D401" s="2">
        <v>59.799999</v>
      </c>
      <c r="E401" s="2">
        <v>59.950001</v>
      </c>
      <c r="F401" s="2">
        <v>58.114567000000001</v>
      </c>
      <c r="G401">
        <v>19907000</v>
      </c>
      <c r="H401" s="2">
        <f t="shared" si="12"/>
        <v>60.190000499999996</v>
      </c>
      <c r="I401">
        <f t="shared" si="13"/>
        <v>3.8358821908623885E-3</v>
      </c>
    </row>
    <row r="402" spans="1:9" x14ac:dyDescent="0.25">
      <c r="A402" s="1">
        <v>42709</v>
      </c>
      <c r="B402" s="2">
        <v>59.700001</v>
      </c>
      <c r="C402" s="2">
        <v>60.59</v>
      </c>
      <c r="D402" s="2">
        <v>59.560001</v>
      </c>
      <c r="E402" s="2">
        <v>60.220001000000003</v>
      </c>
      <c r="F402" s="2">
        <v>58.376308000000002</v>
      </c>
      <c r="G402">
        <v>23552700</v>
      </c>
      <c r="H402" s="2">
        <f t="shared" si="12"/>
        <v>59.960001000000005</v>
      </c>
      <c r="I402">
        <f t="shared" si="13"/>
        <v>1.343699799819156E-2</v>
      </c>
    </row>
    <row r="403" spans="1:9" x14ac:dyDescent="0.25">
      <c r="A403" s="1">
        <v>42706</v>
      </c>
      <c r="B403" s="2">
        <v>59.080002</v>
      </c>
      <c r="C403" s="2">
        <v>59.470001000000003</v>
      </c>
      <c r="D403" s="2">
        <v>58.799999</v>
      </c>
      <c r="E403" s="2">
        <v>59.25</v>
      </c>
      <c r="F403" s="2">
        <v>57.435997</v>
      </c>
      <c r="G403">
        <v>25515700</v>
      </c>
      <c r="H403" s="2">
        <f t="shared" si="12"/>
        <v>59.165001000000004</v>
      </c>
      <c r="I403">
        <f t="shared" si="13"/>
        <v>-8.2138964342653338E-3</v>
      </c>
    </row>
    <row r="404" spans="1:9" x14ac:dyDescent="0.25">
      <c r="A404" s="1">
        <v>42705</v>
      </c>
      <c r="B404" s="2">
        <v>60.110000999999997</v>
      </c>
      <c r="C404" s="2">
        <v>60.150002000000001</v>
      </c>
      <c r="D404" s="2">
        <v>58.939999</v>
      </c>
      <c r="E404" s="2">
        <v>59.200001</v>
      </c>
      <c r="F404" s="2">
        <v>57.387523999999999</v>
      </c>
      <c r="G404">
        <v>34542100</v>
      </c>
      <c r="H404" s="2">
        <f t="shared" si="12"/>
        <v>59.655000999999999</v>
      </c>
      <c r="I404">
        <f t="shared" si="13"/>
        <v>-1.4943832686128157E-2</v>
      </c>
    </row>
    <row r="405" spans="1:9" x14ac:dyDescent="0.25">
      <c r="A405" s="1">
        <v>42704</v>
      </c>
      <c r="B405" s="2">
        <v>60.860000999999997</v>
      </c>
      <c r="C405" s="2">
        <v>61.18</v>
      </c>
      <c r="D405" s="2">
        <v>60.220001000000003</v>
      </c>
      <c r="E405" s="2">
        <v>60.259998000000003</v>
      </c>
      <c r="F405" s="2">
        <v>58.415073</v>
      </c>
      <c r="G405">
        <v>34655400</v>
      </c>
      <c r="H405" s="2">
        <f t="shared" si="12"/>
        <v>60.559999500000004</v>
      </c>
      <c r="I405">
        <f t="shared" si="13"/>
        <v>-5.0928453245794834E-3</v>
      </c>
    </row>
    <row r="406" spans="1:9" x14ac:dyDescent="0.25">
      <c r="A406" s="1">
        <v>42703</v>
      </c>
      <c r="B406" s="2">
        <v>60.650002000000001</v>
      </c>
      <c r="C406" s="2">
        <v>61.41</v>
      </c>
      <c r="D406" s="2">
        <v>60.52</v>
      </c>
      <c r="E406" s="2">
        <v>61.09</v>
      </c>
      <c r="F406" s="2">
        <v>59.219662</v>
      </c>
      <c r="G406">
        <v>22366700</v>
      </c>
      <c r="H406" s="2">
        <f t="shared" si="12"/>
        <v>60.870001000000002</v>
      </c>
      <c r="I406">
        <f t="shared" si="13"/>
        <v>6.5316328521568493E-3</v>
      </c>
    </row>
    <row r="407" spans="1:9" x14ac:dyDescent="0.25">
      <c r="A407" s="1">
        <v>42702</v>
      </c>
      <c r="B407" s="2">
        <v>60.34</v>
      </c>
      <c r="C407" s="2">
        <v>61.02</v>
      </c>
      <c r="D407" s="2">
        <v>60.209999000000003</v>
      </c>
      <c r="E407" s="2">
        <v>60.610000999999997</v>
      </c>
      <c r="F407" s="2">
        <v>58.754359999999998</v>
      </c>
      <c r="G407">
        <v>20732600</v>
      </c>
      <c r="H407" s="2">
        <f t="shared" si="12"/>
        <v>60.4750005</v>
      </c>
      <c r="I407">
        <f t="shared" si="13"/>
        <v>9.9315568969893719E-4</v>
      </c>
    </row>
    <row r="408" spans="1:9" x14ac:dyDescent="0.25">
      <c r="A408" s="1">
        <v>42699</v>
      </c>
      <c r="B408" s="2">
        <v>60.299999</v>
      </c>
      <c r="C408" s="2">
        <v>60.529998999999997</v>
      </c>
      <c r="D408" s="2">
        <v>60.130001</v>
      </c>
      <c r="E408" s="2">
        <v>60.529998999999997</v>
      </c>
      <c r="F408" s="2">
        <v>58.676806999999997</v>
      </c>
      <c r="G408">
        <v>8409600</v>
      </c>
      <c r="H408" s="2">
        <f t="shared" si="12"/>
        <v>60.414998999999995</v>
      </c>
      <c r="I408">
        <f t="shared" si="13"/>
        <v>-4.7772176921176794E-3</v>
      </c>
    </row>
    <row r="409" spans="1:9" x14ac:dyDescent="0.25">
      <c r="A409" s="1">
        <v>42697</v>
      </c>
      <c r="B409" s="2">
        <v>61.009998000000003</v>
      </c>
      <c r="C409" s="2">
        <v>61.099997999999999</v>
      </c>
      <c r="D409" s="2">
        <v>60.25</v>
      </c>
      <c r="E409" s="2">
        <v>60.400002000000001</v>
      </c>
      <c r="F409" s="2">
        <v>58.550797000000003</v>
      </c>
      <c r="G409">
        <v>21847200</v>
      </c>
      <c r="H409" s="2">
        <f t="shared" si="12"/>
        <v>60.704999999999998</v>
      </c>
      <c r="I409">
        <f t="shared" si="13"/>
        <v>-5.6510975073799981E-3</v>
      </c>
    </row>
    <row r="410" spans="1:9" x14ac:dyDescent="0.25">
      <c r="A410" s="1">
        <v>42696</v>
      </c>
      <c r="B410" s="2">
        <v>60.98</v>
      </c>
      <c r="C410" s="2">
        <v>61.259998000000003</v>
      </c>
      <c r="D410" s="2">
        <v>60.810001</v>
      </c>
      <c r="E410" s="2">
        <v>61.119999</v>
      </c>
      <c r="F410" s="2">
        <v>59.248745</v>
      </c>
      <c r="G410">
        <v>23206700</v>
      </c>
      <c r="H410" s="2">
        <f t="shared" si="12"/>
        <v>61.049999499999998</v>
      </c>
      <c r="I410">
        <f t="shared" si="13"/>
        <v>6.0975444454717826E-3</v>
      </c>
    </row>
    <row r="411" spans="1:9" x14ac:dyDescent="0.25">
      <c r="A411" s="1">
        <v>42695</v>
      </c>
      <c r="B411" s="2">
        <v>60.5</v>
      </c>
      <c r="C411" s="2">
        <v>60.970001000000003</v>
      </c>
      <c r="D411" s="2">
        <v>60.419998</v>
      </c>
      <c r="E411" s="2">
        <v>60.860000999999997</v>
      </c>
      <c r="F411" s="2">
        <v>58.996707999999998</v>
      </c>
      <c r="G411">
        <v>19652600</v>
      </c>
      <c r="H411" s="2">
        <f t="shared" si="12"/>
        <v>60.680000499999998</v>
      </c>
      <c r="I411">
        <f t="shared" si="13"/>
        <v>1.8988194972050885E-3</v>
      </c>
    </row>
    <row r="412" spans="1:9" x14ac:dyDescent="0.25">
      <c r="A412" s="1">
        <v>42692</v>
      </c>
      <c r="B412" s="2">
        <v>60.779998999999997</v>
      </c>
      <c r="C412" s="2">
        <v>61.139999000000003</v>
      </c>
      <c r="D412" s="2">
        <v>60.299999</v>
      </c>
      <c r="E412" s="2">
        <v>60.349997999999999</v>
      </c>
      <c r="F412" s="2">
        <v>58.502322999999997</v>
      </c>
      <c r="G412">
        <v>27686300</v>
      </c>
      <c r="H412" s="2">
        <f t="shared" si="12"/>
        <v>60.564998500000002</v>
      </c>
      <c r="I412">
        <f t="shared" si="13"/>
        <v>6.6086741562057624E-4</v>
      </c>
    </row>
    <row r="413" spans="1:9" x14ac:dyDescent="0.25">
      <c r="A413" s="1">
        <v>42691</v>
      </c>
      <c r="B413" s="2">
        <v>60.41</v>
      </c>
      <c r="C413" s="2">
        <v>60.950001</v>
      </c>
      <c r="D413" s="2">
        <v>59.970001000000003</v>
      </c>
      <c r="E413" s="2">
        <v>60.639999000000003</v>
      </c>
      <c r="F413" s="2">
        <v>58.783447000000002</v>
      </c>
      <c r="G413">
        <v>32132700</v>
      </c>
      <c r="H413" s="2">
        <f t="shared" si="12"/>
        <v>60.5249995</v>
      </c>
      <c r="I413">
        <f t="shared" si="13"/>
        <v>2.0743721892708296E-2</v>
      </c>
    </row>
    <row r="414" spans="1:9" x14ac:dyDescent="0.25">
      <c r="A414" s="1">
        <v>42690</v>
      </c>
      <c r="B414" s="2">
        <v>58.939999</v>
      </c>
      <c r="C414" s="2">
        <v>59.66</v>
      </c>
      <c r="D414" s="2">
        <v>58.810001</v>
      </c>
      <c r="E414" s="2">
        <v>59.650002000000001</v>
      </c>
      <c r="F414" s="2">
        <v>57.823757000000001</v>
      </c>
      <c r="G414">
        <v>26851400</v>
      </c>
      <c r="H414" s="2">
        <f t="shared" si="12"/>
        <v>59.2950005</v>
      </c>
      <c r="I414">
        <f t="shared" si="13"/>
        <v>1.1860068158190549E-2</v>
      </c>
    </row>
    <row r="415" spans="1:9" x14ac:dyDescent="0.25">
      <c r="A415" s="1">
        <v>42689</v>
      </c>
      <c r="B415" s="2">
        <v>58.330002</v>
      </c>
      <c r="C415" s="2">
        <v>59.490001999999997</v>
      </c>
      <c r="D415" s="2">
        <v>58.32</v>
      </c>
      <c r="E415" s="2">
        <v>58.869999</v>
      </c>
      <c r="F415" s="2">
        <v>57.067635000000003</v>
      </c>
      <c r="G415">
        <v>35904100</v>
      </c>
      <c r="H415" s="2">
        <f t="shared" si="12"/>
        <v>58.6000005</v>
      </c>
      <c r="I415">
        <f t="shared" si="13"/>
        <v>5.1222469277976707E-4</v>
      </c>
    </row>
    <row r="416" spans="1:9" x14ac:dyDescent="0.25">
      <c r="A416" s="1">
        <v>42688</v>
      </c>
      <c r="B416" s="2">
        <v>59.02</v>
      </c>
      <c r="C416" s="2">
        <v>59.080002</v>
      </c>
      <c r="D416" s="2">
        <v>57.279998999999997</v>
      </c>
      <c r="E416" s="2">
        <v>58.119999</v>
      </c>
      <c r="F416" s="2">
        <v>55.962532000000003</v>
      </c>
      <c r="G416">
        <v>40861900</v>
      </c>
      <c r="H416" s="2">
        <f t="shared" si="12"/>
        <v>58.569999500000002</v>
      </c>
      <c r="I416">
        <f t="shared" si="13"/>
        <v>-9.3817484008526151E-4</v>
      </c>
    </row>
    <row r="417" spans="1:9" x14ac:dyDescent="0.25">
      <c r="A417" s="1">
        <v>42685</v>
      </c>
      <c r="B417" s="2">
        <v>58.23</v>
      </c>
      <c r="C417" s="2">
        <v>59.119999</v>
      </c>
      <c r="D417" s="2">
        <v>58.009998000000003</v>
      </c>
      <c r="E417" s="2">
        <v>59.02</v>
      </c>
      <c r="F417" s="2">
        <v>56.829132000000001</v>
      </c>
      <c r="G417">
        <v>38767800</v>
      </c>
      <c r="H417" s="2">
        <f t="shared" si="12"/>
        <v>58.625</v>
      </c>
      <c r="I417">
        <f t="shared" si="13"/>
        <v>-1.6194000535375095E-2</v>
      </c>
    </row>
    <row r="418" spans="1:9" x14ac:dyDescent="0.25">
      <c r="A418" s="1">
        <v>42684</v>
      </c>
      <c r="B418" s="2">
        <v>60.48</v>
      </c>
      <c r="C418" s="2">
        <v>60.490001999999997</v>
      </c>
      <c r="D418" s="2">
        <v>57.630001</v>
      </c>
      <c r="E418" s="2">
        <v>58.700001</v>
      </c>
      <c r="F418" s="2">
        <v>56.521008000000002</v>
      </c>
      <c r="G418">
        <v>57822400</v>
      </c>
      <c r="H418" s="2">
        <f t="shared" si="12"/>
        <v>59.590000500000002</v>
      </c>
      <c r="I418">
        <f t="shared" si="13"/>
        <v>-8.2383042063459821E-3</v>
      </c>
    </row>
    <row r="419" spans="1:9" x14ac:dyDescent="0.25">
      <c r="A419" s="1">
        <v>42683</v>
      </c>
      <c r="B419" s="2">
        <v>60</v>
      </c>
      <c r="C419" s="2">
        <v>60.59</v>
      </c>
      <c r="D419" s="2">
        <v>59.200001</v>
      </c>
      <c r="E419" s="2">
        <v>60.169998</v>
      </c>
      <c r="F419" s="2">
        <v>57.936436</v>
      </c>
      <c r="G419">
        <v>49632500</v>
      </c>
      <c r="H419" s="2">
        <f t="shared" si="12"/>
        <v>60.084998999999996</v>
      </c>
      <c r="I419">
        <f t="shared" si="13"/>
        <v>-7.0236489836392139E-3</v>
      </c>
    </row>
    <row r="420" spans="1:9" x14ac:dyDescent="0.25">
      <c r="A420" s="1">
        <v>42682</v>
      </c>
      <c r="B420" s="2">
        <v>60.549999</v>
      </c>
      <c r="C420" s="2">
        <v>60.779998999999997</v>
      </c>
      <c r="D420" s="2">
        <v>60.150002000000001</v>
      </c>
      <c r="E420" s="2">
        <v>60.470001000000003</v>
      </c>
      <c r="F420" s="2">
        <v>58.225299999999997</v>
      </c>
      <c r="G420">
        <v>22862000</v>
      </c>
      <c r="H420" s="2">
        <f t="shared" si="12"/>
        <v>60.510000000000005</v>
      </c>
      <c r="I420">
        <f t="shared" si="13"/>
        <v>6.8219885230114781E-3</v>
      </c>
    </row>
    <row r="421" spans="1:9" x14ac:dyDescent="0.25">
      <c r="A421" s="1">
        <v>42681</v>
      </c>
      <c r="B421" s="2">
        <v>59.779998999999997</v>
      </c>
      <c r="C421" s="2">
        <v>60.52</v>
      </c>
      <c r="D421" s="2">
        <v>59.779998999999997</v>
      </c>
      <c r="E421" s="2">
        <v>60.419998</v>
      </c>
      <c r="F421" s="2">
        <v>58.177154999999999</v>
      </c>
      <c r="G421">
        <v>31664800</v>
      </c>
      <c r="H421" s="2">
        <f t="shared" si="12"/>
        <v>60.099998499999998</v>
      </c>
      <c r="I421">
        <f t="shared" si="13"/>
        <v>2.4199011382080551E-2</v>
      </c>
    </row>
    <row r="422" spans="1:9" x14ac:dyDescent="0.25">
      <c r="A422" s="1">
        <v>42678</v>
      </c>
      <c r="B422" s="2">
        <v>58.650002000000001</v>
      </c>
      <c r="C422" s="2">
        <v>59.279998999999997</v>
      </c>
      <c r="D422" s="2">
        <v>58.52</v>
      </c>
      <c r="E422" s="2">
        <v>58.709999000000003</v>
      </c>
      <c r="F422" s="2">
        <v>56.530636000000001</v>
      </c>
      <c r="G422">
        <v>28697000</v>
      </c>
      <c r="H422" s="2">
        <f t="shared" si="12"/>
        <v>58.680000500000006</v>
      </c>
      <c r="I422">
        <f t="shared" si="13"/>
        <v>-1.1622006259423962E-2</v>
      </c>
    </row>
    <row r="423" spans="1:9" x14ac:dyDescent="0.25">
      <c r="A423" s="1">
        <v>42677</v>
      </c>
      <c r="B423" s="2">
        <v>59.529998999999997</v>
      </c>
      <c r="C423" s="2">
        <v>59.639999000000003</v>
      </c>
      <c r="D423" s="2">
        <v>59.110000999999997</v>
      </c>
      <c r="E423" s="2">
        <v>59.209999000000003</v>
      </c>
      <c r="F423" s="2">
        <v>57.012073999999998</v>
      </c>
      <c r="G423">
        <v>21600400</v>
      </c>
      <c r="H423" s="2">
        <f t="shared" si="12"/>
        <v>59.369999</v>
      </c>
      <c r="I423">
        <f t="shared" si="13"/>
        <v>-4.2767463312368978E-3</v>
      </c>
    </row>
    <row r="424" spans="1:9" x14ac:dyDescent="0.25">
      <c r="A424" s="1">
        <v>42676</v>
      </c>
      <c r="B424" s="2">
        <v>59.82</v>
      </c>
      <c r="C424" s="2">
        <v>59.93</v>
      </c>
      <c r="D424" s="2">
        <v>59.299999</v>
      </c>
      <c r="E424" s="2">
        <v>59.43</v>
      </c>
      <c r="F424" s="2">
        <v>57.223906999999997</v>
      </c>
      <c r="G424">
        <v>22147000</v>
      </c>
      <c r="H424" s="2">
        <f t="shared" si="12"/>
        <v>59.625</v>
      </c>
      <c r="I424">
        <f t="shared" si="13"/>
        <v>-4.3416548384404294E-3</v>
      </c>
    </row>
    <row r="425" spans="1:9" x14ac:dyDescent="0.25">
      <c r="A425" s="1">
        <v>42675</v>
      </c>
      <c r="B425" s="2">
        <v>59.970001000000003</v>
      </c>
      <c r="C425" s="2">
        <v>60.02</v>
      </c>
      <c r="D425" s="2">
        <v>59.25</v>
      </c>
      <c r="E425" s="2">
        <v>59.799999</v>
      </c>
      <c r="F425" s="2">
        <v>57.580176999999999</v>
      </c>
      <c r="G425">
        <v>24533000</v>
      </c>
      <c r="H425" s="2">
        <f t="shared" si="12"/>
        <v>59.885000000000005</v>
      </c>
      <c r="I425">
        <f t="shared" si="13"/>
        <v>-2.5815956459291326E-3</v>
      </c>
    </row>
    <row r="426" spans="1:9" x14ac:dyDescent="0.25">
      <c r="A426" s="1">
        <v>42674</v>
      </c>
      <c r="B426" s="2">
        <v>60.16</v>
      </c>
      <c r="C426" s="2">
        <v>60.419998</v>
      </c>
      <c r="D426" s="2">
        <v>59.919998</v>
      </c>
      <c r="E426" s="2">
        <v>59.919998</v>
      </c>
      <c r="F426" s="2">
        <v>57.695720999999999</v>
      </c>
      <c r="G426">
        <v>26434700</v>
      </c>
      <c r="H426" s="2">
        <f t="shared" si="12"/>
        <v>60.039998999999995</v>
      </c>
      <c r="I426">
        <f t="shared" si="13"/>
        <v>1.6683433850935624E-3</v>
      </c>
    </row>
    <row r="427" spans="1:9" x14ac:dyDescent="0.25">
      <c r="A427" s="1">
        <v>42671</v>
      </c>
      <c r="B427" s="2">
        <v>60.009998000000003</v>
      </c>
      <c r="C427" s="2">
        <v>60.52</v>
      </c>
      <c r="D427" s="2">
        <v>59.580002</v>
      </c>
      <c r="E427" s="2">
        <v>59.869999</v>
      </c>
      <c r="F427" s="2">
        <v>57.647571999999997</v>
      </c>
      <c r="G427">
        <v>33574700</v>
      </c>
      <c r="H427" s="2">
        <f t="shared" si="12"/>
        <v>59.939998500000002</v>
      </c>
      <c r="I427">
        <f t="shared" si="13"/>
        <v>-6.8760003883356277E-3</v>
      </c>
    </row>
    <row r="428" spans="1:9" x14ac:dyDescent="0.25">
      <c r="A428" s="1">
        <v>42670</v>
      </c>
      <c r="B428" s="2">
        <v>60.610000999999997</v>
      </c>
      <c r="C428" s="2">
        <v>60.830002</v>
      </c>
      <c r="D428" s="2">
        <v>60.09</v>
      </c>
      <c r="E428" s="2">
        <v>60.099997999999999</v>
      </c>
      <c r="F428" s="2">
        <v>57.869033999999999</v>
      </c>
      <c r="G428">
        <v>28479900</v>
      </c>
      <c r="H428" s="2">
        <f t="shared" si="12"/>
        <v>60.354999499999998</v>
      </c>
      <c r="I428">
        <f t="shared" si="13"/>
        <v>-6.011223550539767E-3</v>
      </c>
    </row>
    <row r="429" spans="1:9" x14ac:dyDescent="0.25">
      <c r="A429" s="1">
        <v>42669</v>
      </c>
      <c r="B429" s="2">
        <v>60.810001</v>
      </c>
      <c r="C429" s="2">
        <v>61.200001</v>
      </c>
      <c r="D429" s="2">
        <v>60.470001000000003</v>
      </c>
      <c r="E429" s="2">
        <v>60.630001</v>
      </c>
      <c r="F429" s="2">
        <v>58.379359999999998</v>
      </c>
      <c r="G429">
        <v>29911600</v>
      </c>
      <c r="H429" s="2">
        <f t="shared" si="12"/>
        <v>60.720000999999996</v>
      </c>
      <c r="I429">
        <f t="shared" si="13"/>
        <v>-3.2829776756402719E-3</v>
      </c>
    </row>
    <row r="430" spans="1:9" x14ac:dyDescent="0.25">
      <c r="A430" s="1">
        <v>42668</v>
      </c>
      <c r="B430" s="2">
        <v>60.849997999999999</v>
      </c>
      <c r="C430" s="2">
        <v>61.369999</v>
      </c>
      <c r="D430" s="2">
        <v>60.799999</v>
      </c>
      <c r="E430" s="2">
        <v>60.990001999999997</v>
      </c>
      <c r="F430" s="2">
        <v>58.726002000000001</v>
      </c>
      <c r="G430">
        <v>35137200</v>
      </c>
      <c r="H430" s="2">
        <f t="shared" si="12"/>
        <v>60.92</v>
      </c>
      <c r="I430">
        <f t="shared" si="13"/>
        <v>7.4417149614827028E-3</v>
      </c>
    </row>
    <row r="431" spans="1:9" x14ac:dyDescent="0.25">
      <c r="A431" s="1">
        <v>42667</v>
      </c>
      <c r="B431" s="2">
        <v>59.939999</v>
      </c>
      <c r="C431" s="2">
        <v>61</v>
      </c>
      <c r="D431" s="2">
        <v>59.93</v>
      </c>
      <c r="E431" s="2">
        <v>61</v>
      </c>
      <c r="F431" s="2">
        <v>58.735626000000003</v>
      </c>
      <c r="G431">
        <v>54067000</v>
      </c>
      <c r="H431" s="2">
        <f t="shared" si="12"/>
        <v>60.4699995</v>
      </c>
      <c r="I431">
        <f t="shared" si="13"/>
        <v>8.337502153889462E-3</v>
      </c>
    </row>
    <row r="432" spans="1:9" x14ac:dyDescent="0.25">
      <c r="A432" s="1">
        <v>42664</v>
      </c>
      <c r="B432" s="2">
        <v>60.279998999999997</v>
      </c>
      <c r="C432" s="2">
        <v>60.450001</v>
      </c>
      <c r="D432" s="2">
        <v>59.490001999999997</v>
      </c>
      <c r="E432" s="2">
        <v>59.66</v>
      </c>
      <c r="F432" s="2">
        <v>57.445369999999997</v>
      </c>
      <c r="G432">
        <v>80032200</v>
      </c>
      <c r="H432" s="2">
        <f t="shared" si="12"/>
        <v>59.9699995</v>
      </c>
      <c r="I432">
        <f t="shared" si="13"/>
        <v>4.522874945533769E-2</v>
      </c>
    </row>
    <row r="433" spans="1:9" x14ac:dyDescent="0.25">
      <c r="A433" s="1">
        <v>42663</v>
      </c>
      <c r="B433" s="2">
        <v>57.5</v>
      </c>
      <c r="C433" s="2">
        <v>57.52</v>
      </c>
      <c r="D433" s="2">
        <v>56.66</v>
      </c>
      <c r="E433" s="2">
        <v>57.25</v>
      </c>
      <c r="F433" s="2">
        <v>55.124831999999998</v>
      </c>
      <c r="G433">
        <v>49455600</v>
      </c>
      <c r="H433" s="2">
        <f t="shared" si="12"/>
        <v>57.375</v>
      </c>
      <c r="I433">
        <f t="shared" si="13"/>
        <v>-2.1739130434782609E-3</v>
      </c>
    </row>
    <row r="434" spans="1:9" x14ac:dyDescent="0.25">
      <c r="A434" s="1">
        <v>42662</v>
      </c>
      <c r="B434" s="2">
        <v>57.470001000000003</v>
      </c>
      <c r="C434" s="2">
        <v>57.84</v>
      </c>
      <c r="D434" s="2">
        <v>57.400002000000001</v>
      </c>
      <c r="E434" s="2">
        <v>57.529998999999997</v>
      </c>
      <c r="F434" s="2">
        <v>55.394432000000002</v>
      </c>
      <c r="G434">
        <v>22878400</v>
      </c>
      <c r="H434" s="2">
        <f t="shared" si="12"/>
        <v>57.5</v>
      </c>
      <c r="I434">
        <f t="shared" si="13"/>
        <v>-1.6494400698796798E-3</v>
      </c>
    </row>
    <row r="435" spans="1:9" x14ac:dyDescent="0.25">
      <c r="A435" s="1">
        <v>42661</v>
      </c>
      <c r="B435" s="2">
        <v>57.529998999999997</v>
      </c>
      <c r="C435" s="2">
        <v>57.950001</v>
      </c>
      <c r="D435" s="2">
        <v>57.41</v>
      </c>
      <c r="E435" s="2">
        <v>57.66</v>
      </c>
      <c r="F435" s="2">
        <v>55.519615000000002</v>
      </c>
      <c r="G435">
        <v>18631500</v>
      </c>
      <c r="H435" s="2">
        <f t="shared" si="12"/>
        <v>57.5949995</v>
      </c>
      <c r="I435">
        <f t="shared" si="13"/>
        <v>5.3237649620567536E-3</v>
      </c>
    </row>
    <row r="436" spans="1:9" x14ac:dyDescent="0.25">
      <c r="A436" s="1">
        <v>42660</v>
      </c>
      <c r="B436" s="2">
        <v>57.360000999999997</v>
      </c>
      <c r="C436" s="2">
        <v>57.459999000000003</v>
      </c>
      <c r="D436" s="2">
        <v>56.869999</v>
      </c>
      <c r="E436" s="2">
        <v>57.220001000000003</v>
      </c>
      <c r="F436" s="2">
        <v>55.095939999999999</v>
      </c>
      <c r="G436">
        <v>23830000</v>
      </c>
      <c r="H436" s="2">
        <f t="shared" si="12"/>
        <v>57.290001000000004</v>
      </c>
      <c r="I436">
        <f t="shared" si="13"/>
        <v>3.4926664089233246E-4</v>
      </c>
    </row>
    <row r="437" spans="1:9" x14ac:dyDescent="0.25">
      <c r="A437" s="1">
        <v>42657</v>
      </c>
      <c r="B437" s="2">
        <v>57.119999</v>
      </c>
      <c r="C437" s="2">
        <v>57.740001999999997</v>
      </c>
      <c r="D437" s="2">
        <v>57.119999</v>
      </c>
      <c r="E437" s="2">
        <v>57.419998</v>
      </c>
      <c r="F437" s="2">
        <v>55.288516999999999</v>
      </c>
      <c r="G437">
        <v>27402500</v>
      </c>
      <c r="H437" s="2">
        <f t="shared" si="12"/>
        <v>57.2699985</v>
      </c>
      <c r="I437">
        <f t="shared" si="13"/>
        <v>8.0971484606331707E-3</v>
      </c>
    </row>
    <row r="438" spans="1:9" x14ac:dyDescent="0.25">
      <c r="A438" s="1">
        <v>42656</v>
      </c>
      <c r="B438" s="2">
        <v>56.700001</v>
      </c>
      <c r="C438" s="2">
        <v>57.299999</v>
      </c>
      <c r="D438" s="2">
        <v>56.32</v>
      </c>
      <c r="E438" s="2">
        <v>56.919998</v>
      </c>
      <c r="F438" s="2">
        <v>54.807082999999999</v>
      </c>
      <c r="G438">
        <v>25313700</v>
      </c>
      <c r="H438" s="2">
        <f t="shared" si="12"/>
        <v>56.809999500000004</v>
      </c>
      <c r="I438">
        <f t="shared" si="13"/>
        <v>-5.2530466599010105E-3</v>
      </c>
    </row>
    <row r="439" spans="1:9" x14ac:dyDescent="0.25">
      <c r="A439" s="1">
        <v>42655</v>
      </c>
      <c r="B439" s="2">
        <v>57.110000999999997</v>
      </c>
      <c r="C439" s="2">
        <v>57.27</v>
      </c>
      <c r="D439" s="2">
        <v>56.400002000000001</v>
      </c>
      <c r="E439" s="2">
        <v>57.110000999999997</v>
      </c>
      <c r="F439" s="2">
        <v>54.990028000000002</v>
      </c>
      <c r="G439">
        <v>22177500</v>
      </c>
      <c r="H439" s="2">
        <f t="shared" si="12"/>
        <v>57.110000999999997</v>
      </c>
      <c r="I439">
        <f t="shared" si="13"/>
        <v>-7.4730275890342781E-3</v>
      </c>
    </row>
    <row r="440" spans="1:9" x14ac:dyDescent="0.25">
      <c r="A440" s="1">
        <v>42654</v>
      </c>
      <c r="B440" s="2">
        <v>57.889999000000003</v>
      </c>
      <c r="C440" s="2">
        <v>58.02</v>
      </c>
      <c r="D440" s="2">
        <v>56.889999000000003</v>
      </c>
      <c r="E440" s="2">
        <v>57.189999</v>
      </c>
      <c r="F440" s="2">
        <v>55.067055000000003</v>
      </c>
      <c r="G440">
        <v>26497400</v>
      </c>
      <c r="H440" s="2">
        <f t="shared" si="12"/>
        <v>57.539999000000002</v>
      </c>
      <c r="I440">
        <f t="shared" si="13"/>
        <v>-7.5032599611619052E-3</v>
      </c>
    </row>
    <row r="441" spans="1:9" x14ac:dyDescent="0.25">
      <c r="A441" s="1">
        <v>42653</v>
      </c>
      <c r="B441" s="2">
        <v>57.91</v>
      </c>
      <c r="C441" s="2">
        <v>58.389999000000003</v>
      </c>
      <c r="D441" s="2">
        <v>57.869999</v>
      </c>
      <c r="E441" s="2">
        <v>58.040000999999997</v>
      </c>
      <c r="F441" s="2">
        <v>55.885505999999999</v>
      </c>
      <c r="G441">
        <v>18084400</v>
      </c>
      <c r="H441" s="2">
        <f t="shared" si="12"/>
        <v>57.975000499999993</v>
      </c>
      <c r="I441">
        <f t="shared" si="13"/>
        <v>2.5940683768455874E-3</v>
      </c>
    </row>
    <row r="442" spans="1:9" x14ac:dyDescent="0.25">
      <c r="A442" s="1">
        <v>42650</v>
      </c>
      <c r="B442" s="2">
        <v>57.849997999999999</v>
      </c>
      <c r="C442" s="2">
        <v>57.98</v>
      </c>
      <c r="D442" s="2">
        <v>57.419998</v>
      </c>
      <c r="E442" s="2">
        <v>57.799999</v>
      </c>
      <c r="F442" s="2">
        <v>55.654411000000003</v>
      </c>
      <c r="G442">
        <v>20089000</v>
      </c>
      <c r="H442" s="2">
        <f t="shared" si="12"/>
        <v>57.8249985</v>
      </c>
      <c r="I442">
        <f t="shared" si="13"/>
        <v>1.4720557162433523E-3</v>
      </c>
    </row>
    <row r="443" spans="1:9" x14ac:dyDescent="0.25">
      <c r="A443" s="1">
        <v>42649</v>
      </c>
      <c r="B443" s="2">
        <v>57.740001999999997</v>
      </c>
      <c r="C443" s="2">
        <v>57.860000999999997</v>
      </c>
      <c r="D443" s="2">
        <v>57.279998999999997</v>
      </c>
      <c r="E443" s="2">
        <v>57.740001999999997</v>
      </c>
      <c r="F443" s="2">
        <v>55.596645000000002</v>
      </c>
      <c r="G443">
        <v>16212600</v>
      </c>
      <c r="H443" s="2">
        <f t="shared" si="12"/>
        <v>57.740001999999997</v>
      </c>
      <c r="I443">
        <f t="shared" si="13"/>
        <v>4.7855564256502831E-3</v>
      </c>
    </row>
    <row r="444" spans="1:9" x14ac:dyDescent="0.25">
      <c r="A444" s="1">
        <v>42648</v>
      </c>
      <c r="B444" s="2">
        <v>57.290000999999997</v>
      </c>
      <c r="C444" s="2">
        <v>57.959999000000003</v>
      </c>
      <c r="D444" s="2">
        <v>57.259998000000003</v>
      </c>
      <c r="E444" s="2">
        <v>57.639999000000003</v>
      </c>
      <c r="F444" s="2">
        <v>55.500354999999999</v>
      </c>
      <c r="G444">
        <v>16726400</v>
      </c>
      <c r="H444" s="2">
        <f t="shared" si="12"/>
        <v>57.465000000000003</v>
      </c>
      <c r="I444">
        <f t="shared" si="13"/>
        <v>3.6677844089113435E-3</v>
      </c>
    </row>
    <row r="445" spans="1:9" x14ac:dyDescent="0.25">
      <c r="A445" s="1">
        <v>42647</v>
      </c>
      <c r="B445" s="2">
        <v>57.27</v>
      </c>
      <c r="C445" s="2">
        <v>57.599997999999999</v>
      </c>
      <c r="D445" s="2">
        <v>56.970001000000003</v>
      </c>
      <c r="E445" s="2">
        <v>57.240001999999997</v>
      </c>
      <c r="F445" s="2">
        <v>55.115208000000003</v>
      </c>
      <c r="G445">
        <v>20085900</v>
      </c>
      <c r="H445" s="2">
        <f t="shared" si="12"/>
        <v>57.255001</v>
      </c>
      <c r="I445">
        <f t="shared" si="13"/>
        <v>-2.78669342134787E-3</v>
      </c>
    </row>
    <row r="446" spans="1:9" x14ac:dyDescent="0.25">
      <c r="A446" s="1">
        <v>42646</v>
      </c>
      <c r="B446" s="2">
        <v>57.41</v>
      </c>
      <c r="C446" s="2">
        <v>57.549999</v>
      </c>
      <c r="D446" s="2">
        <v>57.060001</v>
      </c>
      <c r="E446" s="2">
        <v>57.419998</v>
      </c>
      <c r="F446" s="2">
        <v>55.288516999999999</v>
      </c>
      <c r="G446">
        <v>19189500</v>
      </c>
      <c r="H446" s="2">
        <f t="shared" si="12"/>
        <v>57.414998999999995</v>
      </c>
      <c r="I446">
        <f t="shared" si="13"/>
        <v>-2.9521577312174949E-3</v>
      </c>
    </row>
    <row r="447" spans="1:9" x14ac:dyDescent="0.25">
      <c r="A447" s="1">
        <v>42643</v>
      </c>
      <c r="B447" s="2">
        <v>57.57</v>
      </c>
      <c r="C447" s="2">
        <v>57.77</v>
      </c>
      <c r="D447" s="2">
        <v>57.34</v>
      </c>
      <c r="E447" s="2">
        <v>57.599997999999999</v>
      </c>
      <c r="F447" s="2">
        <v>55.461844999999997</v>
      </c>
      <c r="G447">
        <v>29910800</v>
      </c>
      <c r="H447" s="2">
        <f t="shared" si="12"/>
        <v>57.584998999999996</v>
      </c>
      <c r="I447">
        <f t="shared" si="13"/>
        <v>-3.4723547398924937E-4</v>
      </c>
    </row>
    <row r="448" spans="1:9" x14ac:dyDescent="0.25">
      <c r="A448" s="1">
        <v>42642</v>
      </c>
      <c r="B448" s="2">
        <v>57.810001</v>
      </c>
      <c r="C448" s="2">
        <v>58.169998</v>
      </c>
      <c r="D448" s="2">
        <v>57.209999000000003</v>
      </c>
      <c r="E448" s="2">
        <v>57.400002000000001</v>
      </c>
      <c r="F448" s="2">
        <v>55.269264</v>
      </c>
      <c r="G448">
        <v>25463500</v>
      </c>
      <c r="H448" s="2">
        <f t="shared" si="12"/>
        <v>57.6050015</v>
      </c>
      <c r="I448">
        <f t="shared" si="13"/>
        <v>-6.0391424380984923E-3</v>
      </c>
    </row>
    <row r="449" spans="1:9" x14ac:dyDescent="0.25">
      <c r="A449" s="1">
        <v>42641</v>
      </c>
      <c r="B449" s="2">
        <v>57.880001</v>
      </c>
      <c r="C449" s="2">
        <v>58.060001</v>
      </c>
      <c r="D449" s="2">
        <v>57.669998</v>
      </c>
      <c r="E449" s="2">
        <v>58.029998999999997</v>
      </c>
      <c r="F449" s="2">
        <v>55.875877000000003</v>
      </c>
      <c r="G449">
        <v>20536400</v>
      </c>
      <c r="H449" s="2">
        <f t="shared" si="12"/>
        <v>57.954999999999998</v>
      </c>
      <c r="I449">
        <f t="shared" si="13"/>
        <v>8.9658686545450485E-3</v>
      </c>
    </row>
    <row r="450" spans="1:9" x14ac:dyDescent="0.25">
      <c r="A450" s="1">
        <v>42640</v>
      </c>
      <c r="B450" s="2">
        <v>56.93</v>
      </c>
      <c r="C450" s="2">
        <v>58.060001</v>
      </c>
      <c r="D450" s="2">
        <v>56.68</v>
      </c>
      <c r="E450" s="2">
        <v>57.950001</v>
      </c>
      <c r="F450" s="2">
        <v>55.798842999999998</v>
      </c>
      <c r="G450">
        <v>28065100</v>
      </c>
      <c r="H450" s="2">
        <f t="shared" ref="H450:H513" si="14">AVERAGE(B450,E450)</f>
        <v>57.440000499999996</v>
      </c>
      <c r="I450">
        <f t="shared" si="13"/>
        <v>7.8960955291770725E-3</v>
      </c>
    </row>
    <row r="451" spans="1:9" x14ac:dyDescent="0.25">
      <c r="A451" s="1">
        <v>42639</v>
      </c>
      <c r="B451" s="2">
        <v>57.080002</v>
      </c>
      <c r="C451" s="2">
        <v>57.139999000000003</v>
      </c>
      <c r="D451" s="2">
        <v>56.830002</v>
      </c>
      <c r="E451" s="2">
        <v>56.900002000000001</v>
      </c>
      <c r="F451" s="2">
        <v>54.78783</v>
      </c>
      <c r="G451">
        <v>21688700</v>
      </c>
      <c r="H451" s="2">
        <f t="shared" si="14"/>
        <v>56.990002000000004</v>
      </c>
      <c r="I451">
        <f t="shared" ref="I451:I514" si="15">(H451-H452)/H452</f>
        <v>-1.144835222418338E-2</v>
      </c>
    </row>
    <row r="452" spans="1:9" x14ac:dyDescent="0.25">
      <c r="A452" s="1">
        <v>42636</v>
      </c>
      <c r="B452" s="2">
        <v>57.869999</v>
      </c>
      <c r="C452" s="2">
        <v>57.91</v>
      </c>
      <c r="D452" s="2">
        <v>57.380001</v>
      </c>
      <c r="E452" s="2">
        <v>57.43</v>
      </c>
      <c r="F452" s="2">
        <v>55.298144999999998</v>
      </c>
      <c r="G452">
        <v>19955300</v>
      </c>
      <c r="H452" s="2">
        <f t="shared" si="14"/>
        <v>57.6499995</v>
      </c>
      <c r="I452">
        <f t="shared" si="15"/>
        <v>-3.8016157560327611E-3</v>
      </c>
    </row>
    <row r="453" spans="1:9" x14ac:dyDescent="0.25">
      <c r="A453" s="1">
        <v>42635</v>
      </c>
      <c r="B453" s="2">
        <v>57.919998</v>
      </c>
      <c r="C453" s="2">
        <v>58</v>
      </c>
      <c r="D453" s="2">
        <v>57.630001</v>
      </c>
      <c r="E453" s="2">
        <v>57.82</v>
      </c>
      <c r="F453" s="2">
        <v>55.673672000000003</v>
      </c>
      <c r="G453">
        <v>19822200</v>
      </c>
      <c r="H453" s="2">
        <f t="shared" si="14"/>
        <v>57.869999</v>
      </c>
      <c r="I453">
        <f t="shared" si="15"/>
        <v>4.077401026369375E-3</v>
      </c>
    </row>
    <row r="454" spans="1:9" x14ac:dyDescent="0.25">
      <c r="A454" s="1">
        <v>42634</v>
      </c>
      <c r="B454" s="2">
        <v>57.509998000000003</v>
      </c>
      <c r="C454" s="2">
        <v>57.849997999999999</v>
      </c>
      <c r="D454" s="2">
        <v>57.080002</v>
      </c>
      <c r="E454" s="2">
        <v>57.759998000000003</v>
      </c>
      <c r="F454" s="2">
        <v>55.615901999999998</v>
      </c>
      <c r="G454">
        <v>33707300</v>
      </c>
      <c r="H454" s="2">
        <f t="shared" si="14"/>
        <v>57.634998000000003</v>
      </c>
      <c r="I454">
        <f t="shared" si="15"/>
        <v>9.723169321331257E-3</v>
      </c>
    </row>
    <row r="455" spans="1:9" x14ac:dyDescent="0.25">
      <c r="A455" s="1">
        <v>42633</v>
      </c>
      <c r="B455" s="2">
        <v>57.349997999999999</v>
      </c>
      <c r="C455" s="2">
        <v>57.349997999999999</v>
      </c>
      <c r="D455" s="2">
        <v>56.75</v>
      </c>
      <c r="E455" s="2">
        <v>56.810001</v>
      </c>
      <c r="F455" s="2">
        <v>54.701163999999999</v>
      </c>
      <c r="G455">
        <v>17384000</v>
      </c>
      <c r="H455" s="2">
        <f t="shared" si="14"/>
        <v>57.0799995</v>
      </c>
      <c r="I455">
        <f t="shared" si="15"/>
        <v>-3.5027145359022526E-4</v>
      </c>
    </row>
    <row r="456" spans="1:9" x14ac:dyDescent="0.25">
      <c r="A456" s="1">
        <v>42632</v>
      </c>
      <c r="B456" s="2">
        <v>57.27</v>
      </c>
      <c r="C456" s="2">
        <v>57.75</v>
      </c>
      <c r="D456" s="2">
        <v>56.849997999999999</v>
      </c>
      <c r="E456" s="2">
        <v>56.93</v>
      </c>
      <c r="F456" s="2">
        <v>54.816710999999998</v>
      </c>
      <c r="G456">
        <v>20879200</v>
      </c>
      <c r="H456" s="2">
        <f t="shared" si="14"/>
        <v>57.1</v>
      </c>
      <c r="I456">
        <f t="shared" si="15"/>
        <v>-5.919228708920277E-3</v>
      </c>
    </row>
    <row r="457" spans="1:9" x14ac:dyDescent="0.25">
      <c r="A457" s="1">
        <v>42629</v>
      </c>
      <c r="B457" s="2">
        <v>57.630001</v>
      </c>
      <c r="C457" s="2">
        <v>57.630001</v>
      </c>
      <c r="D457" s="2">
        <v>56.75</v>
      </c>
      <c r="E457" s="2">
        <v>57.25</v>
      </c>
      <c r="F457" s="2">
        <v>55.124831999999998</v>
      </c>
      <c r="G457">
        <v>44607000</v>
      </c>
      <c r="H457" s="2">
        <f t="shared" si="14"/>
        <v>57.440000499999996</v>
      </c>
      <c r="I457">
        <f t="shared" si="15"/>
        <v>1.358743591329236E-2</v>
      </c>
    </row>
    <row r="458" spans="1:9" x14ac:dyDescent="0.25">
      <c r="A458" s="1">
        <v>42628</v>
      </c>
      <c r="B458" s="2">
        <v>56.150002000000001</v>
      </c>
      <c r="C458" s="2">
        <v>57.349997999999999</v>
      </c>
      <c r="D458" s="2">
        <v>55.98</v>
      </c>
      <c r="E458" s="2">
        <v>57.189999</v>
      </c>
      <c r="F458" s="2">
        <v>55.067055000000003</v>
      </c>
      <c r="G458">
        <v>26847000</v>
      </c>
      <c r="H458" s="2">
        <f t="shared" si="14"/>
        <v>56.6700005</v>
      </c>
      <c r="I458">
        <f t="shared" si="15"/>
        <v>6.125202116072738E-3</v>
      </c>
    </row>
    <row r="459" spans="1:9" x14ac:dyDescent="0.25">
      <c r="A459" s="1">
        <v>42627</v>
      </c>
      <c r="B459" s="2">
        <v>56.389999000000003</v>
      </c>
      <c r="C459" s="2">
        <v>56.630001</v>
      </c>
      <c r="D459" s="2">
        <v>56.029998999999997</v>
      </c>
      <c r="E459" s="2">
        <v>56.259998000000003</v>
      </c>
      <c r="F459" s="2">
        <v>54.171581000000003</v>
      </c>
      <c r="G459">
        <v>24062500</v>
      </c>
      <c r="H459" s="2">
        <f t="shared" si="14"/>
        <v>56.324998500000007</v>
      </c>
      <c r="I459">
        <f t="shared" si="15"/>
        <v>-3.3619570323095409E-3</v>
      </c>
    </row>
    <row r="460" spans="1:9" x14ac:dyDescent="0.25">
      <c r="A460" s="1">
        <v>42626</v>
      </c>
      <c r="B460" s="2">
        <v>56.5</v>
      </c>
      <c r="C460" s="2">
        <v>56.650002000000001</v>
      </c>
      <c r="D460" s="2">
        <v>56.049999</v>
      </c>
      <c r="E460" s="2">
        <v>56.529998999999997</v>
      </c>
      <c r="F460" s="2">
        <v>54.431561000000002</v>
      </c>
      <c r="G460">
        <v>30130200</v>
      </c>
      <c r="H460" s="2">
        <f t="shared" si="14"/>
        <v>56.514999500000002</v>
      </c>
      <c r="I460">
        <f t="shared" si="15"/>
        <v>-1.7691287197619542E-4</v>
      </c>
    </row>
    <row r="461" spans="1:9" x14ac:dyDescent="0.25">
      <c r="A461" s="1">
        <v>42625</v>
      </c>
      <c r="B461" s="2">
        <v>56</v>
      </c>
      <c r="C461" s="2">
        <v>57.209999000000003</v>
      </c>
      <c r="D461" s="2">
        <v>55.610000999999997</v>
      </c>
      <c r="E461" s="2">
        <v>57.049999</v>
      </c>
      <c r="F461" s="2">
        <v>54.932259000000002</v>
      </c>
      <c r="G461">
        <v>29303000</v>
      </c>
      <c r="H461" s="2">
        <f t="shared" si="14"/>
        <v>56.5249995</v>
      </c>
      <c r="I461">
        <f t="shared" si="15"/>
        <v>4.4246902654866975E-4</v>
      </c>
    </row>
    <row r="462" spans="1:9" x14ac:dyDescent="0.25">
      <c r="A462" s="1">
        <v>42622</v>
      </c>
      <c r="B462" s="2">
        <v>56.790000999999997</v>
      </c>
      <c r="C462" s="2">
        <v>57.52</v>
      </c>
      <c r="D462" s="2">
        <v>56.209999000000003</v>
      </c>
      <c r="E462" s="2">
        <v>56.209999000000003</v>
      </c>
      <c r="F462" s="2">
        <v>54.123440000000002</v>
      </c>
      <c r="G462">
        <v>35113900</v>
      </c>
      <c r="H462" s="2">
        <f t="shared" si="14"/>
        <v>56.5</v>
      </c>
      <c r="I462">
        <f t="shared" si="15"/>
        <v>-1.7903710951645131E-2</v>
      </c>
    </row>
    <row r="463" spans="1:9" x14ac:dyDescent="0.25">
      <c r="A463" s="1">
        <v>42621</v>
      </c>
      <c r="B463" s="2">
        <v>57.630001</v>
      </c>
      <c r="C463" s="2">
        <v>57.790000999999997</v>
      </c>
      <c r="D463" s="2">
        <v>57.18</v>
      </c>
      <c r="E463" s="2">
        <v>57.43</v>
      </c>
      <c r="F463" s="2">
        <v>55.298144999999998</v>
      </c>
      <c r="G463">
        <v>19972500</v>
      </c>
      <c r="H463" s="2">
        <f t="shared" si="14"/>
        <v>57.5300005</v>
      </c>
      <c r="I463">
        <f t="shared" si="15"/>
        <v>-6.080083331189512E-4</v>
      </c>
    </row>
    <row r="464" spans="1:9" x14ac:dyDescent="0.25">
      <c r="A464" s="1">
        <v>42620</v>
      </c>
      <c r="B464" s="2">
        <v>57.470001000000003</v>
      </c>
      <c r="C464" s="2">
        <v>57.84</v>
      </c>
      <c r="D464" s="2">
        <v>57.41</v>
      </c>
      <c r="E464" s="2">
        <v>57.66</v>
      </c>
      <c r="F464" s="2">
        <v>55.519615000000002</v>
      </c>
      <c r="G464">
        <v>17493400</v>
      </c>
      <c r="H464" s="2">
        <f t="shared" si="14"/>
        <v>57.565000499999996</v>
      </c>
      <c r="I464">
        <f t="shared" si="15"/>
        <v>-2.2532195164225101E-3</v>
      </c>
    </row>
    <row r="465" spans="1:9" x14ac:dyDescent="0.25">
      <c r="A465" s="1">
        <v>42619</v>
      </c>
      <c r="B465" s="2">
        <v>57.779998999999997</v>
      </c>
      <c r="C465" s="2">
        <v>57.799999</v>
      </c>
      <c r="D465" s="2">
        <v>57.209999000000003</v>
      </c>
      <c r="E465" s="2">
        <v>57.610000999999997</v>
      </c>
      <c r="F465" s="2">
        <v>55.471469999999997</v>
      </c>
      <c r="G465">
        <v>16278400</v>
      </c>
      <c r="H465" s="2">
        <f t="shared" si="14"/>
        <v>57.694999999999993</v>
      </c>
      <c r="I465">
        <f t="shared" si="15"/>
        <v>4.3353564881333149E-4</v>
      </c>
    </row>
    <row r="466" spans="1:9" x14ac:dyDescent="0.25">
      <c r="A466" s="1">
        <v>42615</v>
      </c>
      <c r="B466" s="2">
        <v>57.669998</v>
      </c>
      <c r="C466" s="2">
        <v>58.189999</v>
      </c>
      <c r="D466" s="2">
        <v>57.419998</v>
      </c>
      <c r="E466" s="2">
        <v>57.669998</v>
      </c>
      <c r="F466" s="2">
        <v>55.529235999999997</v>
      </c>
      <c r="G466">
        <v>18900500</v>
      </c>
      <c r="H466" s="2">
        <f t="shared" si="14"/>
        <v>57.669998</v>
      </c>
      <c r="I466">
        <f t="shared" si="15"/>
        <v>6.457225243581592E-3</v>
      </c>
    </row>
    <row r="467" spans="1:9" x14ac:dyDescent="0.25">
      <c r="A467" s="1">
        <v>42614</v>
      </c>
      <c r="B467" s="2">
        <v>57.009998000000003</v>
      </c>
      <c r="C467" s="2">
        <v>57.82</v>
      </c>
      <c r="D467" s="2">
        <v>57.009998000000003</v>
      </c>
      <c r="E467" s="2">
        <v>57.59</v>
      </c>
      <c r="F467" s="2">
        <v>55.452209000000003</v>
      </c>
      <c r="G467">
        <v>26075400</v>
      </c>
      <c r="H467" s="2">
        <f t="shared" si="14"/>
        <v>57.299999</v>
      </c>
      <c r="I467">
        <f t="shared" si="15"/>
        <v>-4.4305707199152203E-3</v>
      </c>
    </row>
    <row r="468" spans="1:9" x14ac:dyDescent="0.25">
      <c r="A468" s="1">
        <v>42613</v>
      </c>
      <c r="B468" s="2">
        <v>57.650002000000001</v>
      </c>
      <c r="C468" s="2">
        <v>57.799999</v>
      </c>
      <c r="D468" s="2">
        <v>57.299999</v>
      </c>
      <c r="E468" s="2">
        <v>57.459999000000003</v>
      </c>
      <c r="F468" s="2">
        <v>55.327033999999998</v>
      </c>
      <c r="G468">
        <v>20860300</v>
      </c>
      <c r="H468" s="2">
        <f t="shared" si="14"/>
        <v>57.555000500000006</v>
      </c>
      <c r="I468">
        <f t="shared" si="15"/>
        <v>-6.5590576211189567E-3</v>
      </c>
    </row>
    <row r="469" spans="1:9" x14ac:dyDescent="0.25">
      <c r="A469" s="1">
        <v>42612</v>
      </c>
      <c r="B469" s="2">
        <v>57.98</v>
      </c>
      <c r="C469" s="2">
        <v>58.189999</v>
      </c>
      <c r="D469" s="2">
        <v>57.610000999999997</v>
      </c>
      <c r="E469" s="2">
        <v>57.889999000000003</v>
      </c>
      <c r="F469" s="2">
        <v>55.741073999999998</v>
      </c>
      <c r="G469">
        <v>16930200</v>
      </c>
      <c r="H469" s="2">
        <f t="shared" si="14"/>
        <v>57.934999500000004</v>
      </c>
      <c r="I469">
        <f t="shared" si="15"/>
        <v>-3.5259632529405366E-3</v>
      </c>
    </row>
    <row r="470" spans="1:9" x14ac:dyDescent="0.25">
      <c r="A470" s="1">
        <v>42611</v>
      </c>
      <c r="B470" s="2">
        <v>58.18</v>
      </c>
      <c r="C470" s="2">
        <v>58.599997999999999</v>
      </c>
      <c r="D470" s="2">
        <v>58.099997999999999</v>
      </c>
      <c r="E470" s="2">
        <v>58.099997999999999</v>
      </c>
      <c r="F470" s="2">
        <v>55.943278999999997</v>
      </c>
      <c r="G470">
        <v>16217900</v>
      </c>
      <c r="H470" s="2">
        <f t="shared" si="14"/>
        <v>58.139999000000003</v>
      </c>
      <c r="I470">
        <f t="shared" si="15"/>
        <v>-2.579313946853213E-4</v>
      </c>
    </row>
    <row r="471" spans="1:9" x14ac:dyDescent="0.25">
      <c r="A471" s="1">
        <v>42608</v>
      </c>
      <c r="B471" s="2">
        <v>58.279998999999997</v>
      </c>
      <c r="C471" s="2">
        <v>58.700001</v>
      </c>
      <c r="D471" s="2">
        <v>57.689999</v>
      </c>
      <c r="E471" s="2">
        <v>58.029998999999997</v>
      </c>
      <c r="F471" s="2">
        <v>55.875877000000003</v>
      </c>
      <c r="G471">
        <v>20971200</v>
      </c>
      <c r="H471" s="2">
        <f t="shared" si="14"/>
        <v>58.154998999999997</v>
      </c>
      <c r="I471">
        <f t="shared" si="15"/>
        <v>2.2404050171512145E-3</v>
      </c>
    </row>
    <row r="472" spans="1:9" x14ac:dyDescent="0.25">
      <c r="A472" s="1">
        <v>42607</v>
      </c>
      <c r="B472" s="2">
        <v>57.880001</v>
      </c>
      <c r="C472" s="2">
        <v>58.290000999999997</v>
      </c>
      <c r="D472" s="2">
        <v>57.779998999999997</v>
      </c>
      <c r="E472" s="2">
        <v>58.169998</v>
      </c>
      <c r="F472" s="2">
        <v>56.010674000000002</v>
      </c>
      <c r="G472">
        <v>18552600</v>
      </c>
      <c r="H472" s="2">
        <f t="shared" si="14"/>
        <v>58.0249995</v>
      </c>
      <c r="I472">
        <f t="shared" si="15"/>
        <v>2.5917840172786149E-3</v>
      </c>
    </row>
    <row r="473" spans="1:9" x14ac:dyDescent="0.25">
      <c r="A473" s="1">
        <v>42606</v>
      </c>
      <c r="B473" s="2">
        <v>57.799999</v>
      </c>
      <c r="C473" s="2">
        <v>58.040000999999997</v>
      </c>
      <c r="D473" s="2">
        <v>57.720001000000003</v>
      </c>
      <c r="E473" s="2">
        <v>57.950001</v>
      </c>
      <c r="F473" s="2">
        <v>55.798842999999998</v>
      </c>
      <c r="G473">
        <v>18151500</v>
      </c>
      <c r="H473" s="2">
        <f t="shared" si="14"/>
        <v>57.875</v>
      </c>
      <c r="I473">
        <f t="shared" si="15"/>
        <v>-3.4546160855464307E-4</v>
      </c>
    </row>
    <row r="474" spans="1:9" x14ac:dyDescent="0.25">
      <c r="A474" s="1">
        <v>42605</v>
      </c>
      <c r="B474" s="2">
        <v>57.900002000000001</v>
      </c>
      <c r="C474" s="2">
        <v>58.18</v>
      </c>
      <c r="D474" s="2">
        <v>57.849997999999999</v>
      </c>
      <c r="E474" s="2">
        <v>57.889999000000003</v>
      </c>
      <c r="F474" s="2">
        <v>55.741073999999998</v>
      </c>
      <c r="G474">
        <v>18732400</v>
      </c>
      <c r="H474" s="2">
        <f t="shared" si="14"/>
        <v>57.895000500000002</v>
      </c>
      <c r="I474">
        <f t="shared" si="15"/>
        <v>4.5111912730526329E-3</v>
      </c>
    </row>
    <row r="475" spans="1:9" x14ac:dyDescent="0.25">
      <c r="A475" s="1">
        <v>42604</v>
      </c>
      <c r="B475" s="2">
        <v>57.599997999999999</v>
      </c>
      <c r="C475" s="2">
        <v>57.75</v>
      </c>
      <c r="D475" s="2">
        <v>57.259998000000003</v>
      </c>
      <c r="E475" s="2">
        <v>57.669998</v>
      </c>
      <c r="F475" s="2">
        <v>55.529235999999997</v>
      </c>
      <c r="G475">
        <v>15221900</v>
      </c>
      <c r="H475" s="2">
        <f t="shared" si="14"/>
        <v>57.634997999999996</v>
      </c>
      <c r="I475">
        <f t="shared" si="15"/>
        <v>1.912186022704722E-3</v>
      </c>
    </row>
    <row r="476" spans="1:9" x14ac:dyDescent="0.25">
      <c r="A476" s="1">
        <v>42601</v>
      </c>
      <c r="B476" s="2">
        <v>57.43</v>
      </c>
      <c r="C476" s="2">
        <v>57.73</v>
      </c>
      <c r="D476" s="2">
        <v>57.200001</v>
      </c>
      <c r="E476" s="2">
        <v>57.619999</v>
      </c>
      <c r="F476" s="2">
        <v>55.481090999999999</v>
      </c>
      <c r="G476">
        <v>17271000</v>
      </c>
      <c r="H476" s="2">
        <f t="shared" si="14"/>
        <v>57.5249995</v>
      </c>
      <c r="I476">
        <f t="shared" si="15"/>
        <v>2.6085029597816865E-4</v>
      </c>
    </row>
    <row r="477" spans="1:9" x14ac:dyDescent="0.25">
      <c r="A477" s="1">
        <v>42600</v>
      </c>
      <c r="B477" s="2">
        <v>57.419998</v>
      </c>
      <c r="C477" s="2">
        <v>57.700001</v>
      </c>
      <c r="D477" s="2">
        <v>57.27</v>
      </c>
      <c r="E477" s="2">
        <v>57.599997999999999</v>
      </c>
      <c r="F477" s="2">
        <v>55.461844999999997</v>
      </c>
      <c r="G477">
        <v>14214300</v>
      </c>
      <c r="H477" s="2">
        <f t="shared" si="14"/>
        <v>57.509997999999996</v>
      </c>
      <c r="I477">
        <f t="shared" si="15"/>
        <v>-6.9509990104081284E-4</v>
      </c>
    </row>
    <row r="478" spans="1:9" x14ac:dyDescent="0.25">
      <c r="A478" s="1">
        <v>42599</v>
      </c>
      <c r="B478" s="2">
        <v>57.540000999999997</v>
      </c>
      <c r="C478" s="2">
        <v>57.68</v>
      </c>
      <c r="D478" s="2">
        <v>57.23</v>
      </c>
      <c r="E478" s="2">
        <v>57.560001</v>
      </c>
      <c r="F478" s="2">
        <v>55.423324999999998</v>
      </c>
      <c r="G478">
        <v>18856400</v>
      </c>
      <c r="H478" s="2">
        <f t="shared" si="14"/>
        <v>57.550000999999995</v>
      </c>
      <c r="I478">
        <f t="shared" si="15"/>
        <v>4.3461103867876668E-4</v>
      </c>
    </row>
    <row r="479" spans="1:9" x14ac:dyDescent="0.25">
      <c r="A479" s="1">
        <v>42598</v>
      </c>
      <c r="B479" s="2">
        <v>57.610000999999997</v>
      </c>
      <c r="C479" s="2">
        <v>57.619999</v>
      </c>
      <c r="D479" s="2">
        <v>57.27</v>
      </c>
      <c r="E479" s="2">
        <v>57.439999</v>
      </c>
      <c r="F479" s="2">
        <v>55.307769999999998</v>
      </c>
      <c r="G479">
        <v>20523500</v>
      </c>
      <c r="H479" s="2">
        <f t="shared" si="14"/>
        <v>57.524999999999999</v>
      </c>
      <c r="I479">
        <f t="shared" si="15"/>
        <v>-9.2998969077731555E-3</v>
      </c>
    </row>
    <row r="480" spans="1:9" x14ac:dyDescent="0.25">
      <c r="A480" s="1">
        <v>42597</v>
      </c>
      <c r="B480" s="2">
        <v>58.009998000000003</v>
      </c>
      <c r="C480" s="2">
        <v>58.5</v>
      </c>
      <c r="D480" s="2">
        <v>57.959999000000003</v>
      </c>
      <c r="E480" s="2">
        <v>58.119999</v>
      </c>
      <c r="F480" s="2">
        <v>55.615898000000001</v>
      </c>
      <c r="G480">
        <v>19283900</v>
      </c>
      <c r="H480" s="2">
        <f t="shared" si="14"/>
        <v>58.064998500000002</v>
      </c>
      <c r="I480">
        <f t="shared" si="15"/>
        <v>1.3796585561724258E-3</v>
      </c>
    </row>
    <row r="481" spans="1:9" x14ac:dyDescent="0.25">
      <c r="A481" s="1">
        <v>42594</v>
      </c>
      <c r="B481" s="2">
        <v>58.029998999999997</v>
      </c>
      <c r="C481" s="2">
        <v>58.189999</v>
      </c>
      <c r="D481" s="2">
        <v>57.619999</v>
      </c>
      <c r="E481" s="2">
        <v>57.939999</v>
      </c>
      <c r="F481" s="2">
        <v>55.443657000000002</v>
      </c>
      <c r="G481">
        <v>21655200</v>
      </c>
      <c r="H481" s="2">
        <f t="shared" si="14"/>
        <v>57.984999000000002</v>
      </c>
      <c r="I481">
        <f t="shared" si="15"/>
        <v>-3.0946445988934449E-3</v>
      </c>
    </row>
    <row r="482" spans="1:9" x14ac:dyDescent="0.25">
      <c r="A482" s="1">
        <v>42593</v>
      </c>
      <c r="B482" s="2">
        <v>58.029998999999997</v>
      </c>
      <c r="C482" s="2">
        <v>58.450001</v>
      </c>
      <c r="D482" s="2">
        <v>58.029998999999997</v>
      </c>
      <c r="E482" s="2">
        <v>58.299999</v>
      </c>
      <c r="F482" s="2">
        <v>55.788142999999998</v>
      </c>
      <c r="G482">
        <v>18133800</v>
      </c>
      <c r="H482" s="2">
        <f t="shared" si="14"/>
        <v>58.164998999999995</v>
      </c>
      <c r="I482">
        <f t="shared" si="15"/>
        <v>1.2910828025476185E-3</v>
      </c>
    </row>
    <row r="483" spans="1:9" x14ac:dyDescent="0.25">
      <c r="A483" s="1">
        <v>42592</v>
      </c>
      <c r="B483" s="2">
        <v>58.16</v>
      </c>
      <c r="C483" s="2">
        <v>58.32</v>
      </c>
      <c r="D483" s="2">
        <v>57.82</v>
      </c>
      <c r="E483" s="2">
        <v>58.02</v>
      </c>
      <c r="F483" s="2">
        <v>55.520209999999999</v>
      </c>
      <c r="G483">
        <v>15756900</v>
      </c>
      <c r="H483" s="2">
        <f t="shared" si="14"/>
        <v>58.09</v>
      </c>
      <c r="I483">
        <f t="shared" si="15"/>
        <v>-1.6327146311997498E-3</v>
      </c>
    </row>
    <row r="484" spans="1:9" x14ac:dyDescent="0.25">
      <c r="A484" s="1">
        <v>42591</v>
      </c>
      <c r="B484" s="2">
        <v>58.169998</v>
      </c>
      <c r="C484" s="2">
        <v>58.5</v>
      </c>
      <c r="D484" s="2">
        <v>58.02</v>
      </c>
      <c r="E484" s="2">
        <v>58.200001</v>
      </c>
      <c r="F484" s="2">
        <v>55.692458999999999</v>
      </c>
      <c r="G484">
        <v>16920700</v>
      </c>
      <c r="H484" s="2">
        <f t="shared" si="14"/>
        <v>58.184999500000004</v>
      </c>
      <c r="I484">
        <f t="shared" si="15"/>
        <v>2.1529193566497489E-3</v>
      </c>
    </row>
    <row r="485" spans="1:9" x14ac:dyDescent="0.25">
      <c r="A485" s="1">
        <v>42590</v>
      </c>
      <c r="B485" s="2">
        <v>58.060001</v>
      </c>
      <c r="C485" s="2">
        <v>58.09</v>
      </c>
      <c r="D485" s="2">
        <v>57.779998999999997</v>
      </c>
      <c r="E485" s="2">
        <v>58.060001</v>
      </c>
      <c r="F485" s="2">
        <v>55.558483000000003</v>
      </c>
      <c r="G485">
        <v>19473500</v>
      </c>
      <c r="H485" s="2">
        <f t="shared" si="14"/>
        <v>58.060001</v>
      </c>
      <c r="I485">
        <f t="shared" si="15"/>
        <v>4.4113917099610472E-3</v>
      </c>
    </row>
    <row r="486" spans="1:9" x14ac:dyDescent="0.25">
      <c r="A486" s="1">
        <v>42587</v>
      </c>
      <c r="B486" s="2">
        <v>57.650002000000001</v>
      </c>
      <c r="C486" s="2">
        <v>58.209999000000003</v>
      </c>
      <c r="D486" s="2">
        <v>57.450001</v>
      </c>
      <c r="E486" s="2">
        <v>57.959999000000003</v>
      </c>
      <c r="F486" s="2">
        <v>55.462791000000003</v>
      </c>
      <c r="G486">
        <v>29335200</v>
      </c>
      <c r="H486" s="2">
        <f t="shared" si="14"/>
        <v>57.805000500000006</v>
      </c>
      <c r="I486">
        <f t="shared" si="15"/>
        <v>1.2435441149583068E-2</v>
      </c>
    </row>
    <row r="487" spans="1:9" x14ac:dyDescent="0.25">
      <c r="A487" s="1">
        <v>42586</v>
      </c>
      <c r="B487" s="2">
        <v>56.799999</v>
      </c>
      <c r="C487" s="2">
        <v>57.52</v>
      </c>
      <c r="D487" s="2">
        <v>56.669998</v>
      </c>
      <c r="E487" s="2">
        <v>57.389999000000003</v>
      </c>
      <c r="F487" s="2">
        <v>54.917355000000001</v>
      </c>
      <c r="G487">
        <v>26466400</v>
      </c>
      <c r="H487" s="2">
        <f t="shared" si="14"/>
        <v>57.094999000000001</v>
      </c>
      <c r="I487">
        <f t="shared" si="15"/>
        <v>4.7514033897808729E-3</v>
      </c>
    </row>
    <row r="488" spans="1:9" x14ac:dyDescent="0.25">
      <c r="A488" s="1">
        <v>42585</v>
      </c>
      <c r="B488" s="2">
        <v>56.68</v>
      </c>
      <c r="C488" s="2">
        <v>57.110000999999997</v>
      </c>
      <c r="D488" s="2">
        <v>56.490001999999997</v>
      </c>
      <c r="E488" s="2">
        <v>56.970001000000003</v>
      </c>
      <c r="F488" s="2">
        <v>54.515445999999997</v>
      </c>
      <c r="G488">
        <v>22075600</v>
      </c>
      <c r="H488" s="2">
        <f t="shared" si="14"/>
        <v>56.825000500000002</v>
      </c>
      <c r="I488">
        <f t="shared" si="15"/>
        <v>1.9395309882746744E-3</v>
      </c>
    </row>
    <row r="489" spans="1:9" x14ac:dyDescent="0.25">
      <c r="A489" s="1">
        <v>42584</v>
      </c>
      <c r="B489" s="2">
        <v>56.849997999999999</v>
      </c>
      <c r="C489" s="2">
        <v>56.900002000000001</v>
      </c>
      <c r="D489" s="2">
        <v>56.310001</v>
      </c>
      <c r="E489" s="2">
        <v>56.580002</v>
      </c>
      <c r="F489" s="2">
        <v>54.142249999999997</v>
      </c>
      <c r="G489">
        <v>35122000</v>
      </c>
      <c r="H489" s="2">
        <f t="shared" si="14"/>
        <v>56.715000000000003</v>
      </c>
      <c r="I489">
        <f t="shared" si="15"/>
        <v>2.2088708252341401E-3</v>
      </c>
    </row>
    <row r="490" spans="1:9" x14ac:dyDescent="0.25">
      <c r="A490" s="1">
        <v>42583</v>
      </c>
      <c r="B490" s="2">
        <v>56.599997999999999</v>
      </c>
      <c r="C490" s="2">
        <v>56.75</v>
      </c>
      <c r="D490" s="2">
        <v>56.139999000000003</v>
      </c>
      <c r="E490" s="2">
        <v>56.580002</v>
      </c>
      <c r="F490" s="2">
        <v>54.142249999999997</v>
      </c>
      <c r="G490">
        <v>26003400</v>
      </c>
      <c r="H490" s="2">
        <f t="shared" si="14"/>
        <v>56.59</v>
      </c>
      <c r="I490">
        <f t="shared" si="15"/>
        <v>2.1250398817963859E-3</v>
      </c>
    </row>
    <row r="491" spans="1:9" x14ac:dyDescent="0.25">
      <c r="A491" s="1">
        <v>42580</v>
      </c>
      <c r="B491" s="2">
        <v>56.259998000000003</v>
      </c>
      <c r="C491" s="2">
        <v>56.759998000000003</v>
      </c>
      <c r="D491" s="2">
        <v>56.049999</v>
      </c>
      <c r="E491" s="2">
        <v>56.68</v>
      </c>
      <c r="F491" s="2">
        <v>54.237941999999997</v>
      </c>
      <c r="G491">
        <v>30558700</v>
      </c>
      <c r="H491" s="2">
        <f t="shared" si="14"/>
        <v>56.469999000000001</v>
      </c>
      <c r="I491">
        <f t="shared" si="15"/>
        <v>6.5056501782875184E-3</v>
      </c>
    </row>
    <row r="492" spans="1:9" x14ac:dyDescent="0.25">
      <c r="A492" s="1">
        <v>42579</v>
      </c>
      <c r="B492" s="2">
        <v>56</v>
      </c>
      <c r="C492" s="2">
        <v>56.369999</v>
      </c>
      <c r="D492" s="2">
        <v>55.720001000000003</v>
      </c>
      <c r="E492" s="2">
        <v>56.209999000000003</v>
      </c>
      <c r="F492" s="2">
        <v>53.788196999999997</v>
      </c>
      <c r="G492">
        <v>37550400</v>
      </c>
      <c r="H492" s="2">
        <f t="shared" si="14"/>
        <v>56.104999500000005</v>
      </c>
      <c r="I492">
        <f t="shared" si="15"/>
        <v>-5.2305053191488184E-3</v>
      </c>
    </row>
    <row r="493" spans="1:9" x14ac:dyDescent="0.25">
      <c r="A493" s="1">
        <v>42578</v>
      </c>
      <c r="B493" s="2">
        <v>56.610000999999997</v>
      </c>
      <c r="C493" s="2">
        <v>56.799999</v>
      </c>
      <c r="D493" s="2">
        <v>56.110000999999997</v>
      </c>
      <c r="E493" s="2">
        <v>56.189999</v>
      </c>
      <c r="F493" s="2">
        <v>53.769050999999997</v>
      </c>
      <c r="G493">
        <v>32095300</v>
      </c>
      <c r="H493" s="2">
        <f t="shared" si="14"/>
        <v>56.4</v>
      </c>
      <c r="I493">
        <f t="shared" si="15"/>
        <v>-4.237270555036636E-3</v>
      </c>
    </row>
    <row r="494" spans="1:9" x14ac:dyDescent="0.25">
      <c r="A494" s="1">
        <v>42577</v>
      </c>
      <c r="B494" s="2">
        <v>56.52</v>
      </c>
      <c r="C494" s="2">
        <v>57.290000999999997</v>
      </c>
      <c r="D494" s="2">
        <v>56.509998000000003</v>
      </c>
      <c r="E494" s="2">
        <v>56.759998000000003</v>
      </c>
      <c r="F494" s="2">
        <v>54.314490999999997</v>
      </c>
      <c r="G494">
        <v>28079000</v>
      </c>
      <c r="H494" s="2">
        <f t="shared" si="14"/>
        <v>56.639999000000003</v>
      </c>
      <c r="I494">
        <f t="shared" si="15"/>
        <v>7.0668727290917486E-4</v>
      </c>
    </row>
    <row r="495" spans="1:9" x14ac:dyDescent="0.25">
      <c r="A495" s="1">
        <v>42576</v>
      </c>
      <c r="B495" s="2">
        <v>56.470001000000003</v>
      </c>
      <c r="C495" s="2">
        <v>56.740001999999997</v>
      </c>
      <c r="D495" s="2">
        <v>56.259998000000003</v>
      </c>
      <c r="E495" s="2">
        <v>56.73</v>
      </c>
      <c r="F495" s="2">
        <v>54.285786000000002</v>
      </c>
      <c r="G495">
        <v>25610600</v>
      </c>
      <c r="H495" s="2">
        <f t="shared" si="14"/>
        <v>56.6000005</v>
      </c>
      <c r="I495">
        <f t="shared" si="15"/>
        <v>4.882370086420413E-3</v>
      </c>
    </row>
    <row r="496" spans="1:9" x14ac:dyDescent="0.25">
      <c r="A496" s="1">
        <v>42573</v>
      </c>
      <c r="B496" s="2">
        <v>56.080002</v>
      </c>
      <c r="C496" s="2">
        <v>56.630001</v>
      </c>
      <c r="D496" s="2">
        <v>55.779998999999997</v>
      </c>
      <c r="E496" s="2">
        <v>56.57</v>
      </c>
      <c r="F496" s="2">
        <v>54.132683</v>
      </c>
      <c r="G496">
        <v>32157200</v>
      </c>
      <c r="H496" s="2">
        <f t="shared" si="14"/>
        <v>56.325001</v>
      </c>
      <c r="I496">
        <f t="shared" si="15"/>
        <v>7.7831723723668748E-3</v>
      </c>
    </row>
    <row r="497" spans="1:9" x14ac:dyDescent="0.25">
      <c r="A497" s="1">
        <v>42572</v>
      </c>
      <c r="B497" s="2">
        <v>55.98</v>
      </c>
      <c r="C497" s="2">
        <v>56.23</v>
      </c>
      <c r="D497" s="2">
        <v>55.759998000000003</v>
      </c>
      <c r="E497" s="2">
        <v>55.799999</v>
      </c>
      <c r="F497" s="2">
        <v>53.395859000000002</v>
      </c>
      <c r="G497">
        <v>32776700</v>
      </c>
      <c r="H497" s="2">
        <f t="shared" si="14"/>
        <v>55.889999500000002</v>
      </c>
      <c r="I497">
        <f t="shared" si="15"/>
        <v>-2.4986881581529293E-3</v>
      </c>
    </row>
    <row r="498" spans="1:9" x14ac:dyDescent="0.25">
      <c r="A498" s="1">
        <v>42571</v>
      </c>
      <c r="B498" s="2">
        <v>56.150002000000001</v>
      </c>
      <c r="C498" s="2">
        <v>56.84</v>
      </c>
      <c r="D498" s="2">
        <v>55.529998999999997</v>
      </c>
      <c r="E498" s="2">
        <v>55.91</v>
      </c>
      <c r="F498" s="2">
        <v>53.501114000000001</v>
      </c>
      <c r="G498">
        <v>89893300</v>
      </c>
      <c r="H498" s="2">
        <f t="shared" si="14"/>
        <v>56.030000999999999</v>
      </c>
      <c r="I498">
        <f t="shared" si="15"/>
        <v>4.925096488062685E-2</v>
      </c>
    </row>
    <row r="499" spans="1:9" x14ac:dyDescent="0.25">
      <c r="A499" s="1">
        <v>42570</v>
      </c>
      <c r="B499" s="2">
        <v>53.709999000000003</v>
      </c>
      <c r="C499" s="2">
        <v>53.900002000000001</v>
      </c>
      <c r="D499" s="2">
        <v>52.93</v>
      </c>
      <c r="E499" s="2">
        <v>53.09</v>
      </c>
      <c r="F499" s="2">
        <v>50.802619999999997</v>
      </c>
      <c r="G499">
        <v>53336500</v>
      </c>
      <c r="H499" s="2">
        <f t="shared" si="14"/>
        <v>53.399999500000007</v>
      </c>
      <c r="I499">
        <f t="shared" si="15"/>
        <v>-7.9881200074306408E-3</v>
      </c>
    </row>
    <row r="500" spans="1:9" x14ac:dyDescent="0.25">
      <c r="A500" s="1">
        <v>42569</v>
      </c>
      <c r="B500" s="2">
        <v>53.700001</v>
      </c>
      <c r="C500" s="2">
        <v>54.34</v>
      </c>
      <c r="D500" s="2">
        <v>53.549999</v>
      </c>
      <c r="E500" s="2">
        <v>53.959999000000003</v>
      </c>
      <c r="F500" s="2">
        <v>51.635136000000003</v>
      </c>
      <c r="G500">
        <v>31433900</v>
      </c>
      <c r="H500" s="2">
        <f t="shared" si="14"/>
        <v>53.83</v>
      </c>
      <c r="I500">
        <f t="shared" si="15"/>
        <v>9.2875056332985065E-5</v>
      </c>
    </row>
    <row r="501" spans="1:9" x14ac:dyDescent="0.25">
      <c r="A501" s="1">
        <v>42566</v>
      </c>
      <c r="B501" s="2">
        <v>53.950001</v>
      </c>
      <c r="C501" s="2">
        <v>54</v>
      </c>
      <c r="D501" s="2">
        <v>53.209999000000003</v>
      </c>
      <c r="E501" s="2">
        <v>53.700001</v>
      </c>
      <c r="F501" s="2">
        <v>51.386336999999997</v>
      </c>
      <c r="G501">
        <v>32024400</v>
      </c>
      <c r="H501" s="2">
        <f t="shared" si="14"/>
        <v>53.825001</v>
      </c>
      <c r="I501">
        <f t="shared" si="15"/>
        <v>6.506785526922854E-4</v>
      </c>
    </row>
    <row r="502" spans="1:9" x14ac:dyDescent="0.25">
      <c r="A502" s="1">
        <v>42565</v>
      </c>
      <c r="B502" s="2">
        <v>53.84</v>
      </c>
      <c r="C502" s="2">
        <v>53.990001999999997</v>
      </c>
      <c r="D502" s="2">
        <v>53.580002</v>
      </c>
      <c r="E502" s="2">
        <v>53.740001999999997</v>
      </c>
      <c r="F502" s="2">
        <v>51.424613999999998</v>
      </c>
      <c r="G502">
        <v>24545500</v>
      </c>
      <c r="H502" s="2">
        <f t="shared" si="14"/>
        <v>53.790001000000004</v>
      </c>
      <c r="I502">
        <f t="shared" si="15"/>
        <v>4.7632670660621912E-3</v>
      </c>
    </row>
    <row r="503" spans="1:9" x14ac:dyDescent="0.25">
      <c r="A503" s="1">
        <v>42564</v>
      </c>
      <c r="B503" s="2">
        <v>53.560001</v>
      </c>
      <c r="C503" s="2">
        <v>53.860000999999997</v>
      </c>
      <c r="D503" s="2">
        <v>53.18</v>
      </c>
      <c r="E503" s="2">
        <v>53.509998000000003</v>
      </c>
      <c r="F503" s="2">
        <v>51.204517000000003</v>
      </c>
      <c r="G503">
        <v>25356800</v>
      </c>
      <c r="H503" s="2">
        <f t="shared" si="14"/>
        <v>53.534999499999998</v>
      </c>
      <c r="I503">
        <f t="shared" si="15"/>
        <v>8.6669902716341538E-3</v>
      </c>
    </row>
    <row r="504" spans="1:9" x14ac:dyDescent="0.25">
      <c r="A504" s="1">
        <v>42563</v>
      </c>
      <c r="B504" s="2">
        <v>52.939999</v>
      </c>
      <c r="C504" s="2">
        <v>53.400002000000001</v>
      </c>
      <c r="D504" s="2">
        <v>52.790000999999997</v>
      </c>
      <c r="E504" s="2">
        <v>53.209999000000003</v>
      </c>
      <c r="F504" s="2">
        <v>50.917450000000002</v>
      </c>
      <c r="G504">
        <v>27317600</v>
      </c>
      <c r="H504" s="2">
        <f t="shared" si="14"/>
        <v>53.074999000000005</v>
      </c>
      <c r="I504">
        <f t="shared" si="15"/>
        <v>1.0086573413264891E-2</v>
      </c>
    </row>
    <row r="505" spans="1:9" x14ac:dyDescent="0.25">
      <c r="A505" s="1">
        <v>42562</v>
      </c>
      <c r="B505" s="2">
        <v>52.5</v>
      </c>
      <c r="C505" s="2">
        <v>52.830002</v>
      </c>
      <c r="D505" s="2">
        <v>52.470001000000003</v>
      </c>
      <c r="E505" s="2">
        <v>52.59</v>
      </c>
      <c r="F505" s="2">
        <v>50.324162000000001</v>
      </c>
      <c r="G505">
        <v>22269200</v>
      </c>
      <c r="H505" s="2">
        <f t="shared" si="14"/>
        <v>52.545000000000002</v>
      </c>
      <c r="I505">
        <f t="shared" si="15"/>
        <v>1.0189378161966528E-2</v>
      </c>
    </row>
    <row r="506" spans="1:9" x14ac:dyDescent="0.25">
      <c r="A506" s="1">
        <v>42559</v>
      </c>
      <c r="B506" s="2">
        <v>51.73</v>
      </c>
      <c r="C506" s="2">
        <v>52.360000999999997</v>
      </c>
      <c r="D506" s="2">
        <v>51.549999</v>
      </c>
      <c r="E506" s="2">
        <v>52.299999</v>
      </c>
      <c r="F506" s="2">
        <v>50.04665</v>
      </c>
      <c r="G506">
        <v>28391000</v>
      </c>
      <c r="H506" s="2">
        <f t="shared" si="14"/>
        <v>52.014999500000002</v>
      </c>
      <c r="I506">
        <f t="shared" si="15"/>
        <v>1.1964980661137983E-2</v>
      </c>
    </row>
    <row r="507" spans="1:9" x14ac:dyDescent="0.25">
      <c r="A507" s="1">
        <v>42558</v>
      </c>
      <c r="B507" s="2">
        <v>51.419998</v>
      </c>
      <c r="C507" s="2">
        <v>51.610000999999997</v>
      </c>
      <c r="D507" s="2">
        <v>51.07</v>
      </c>
      <c r="E507" s="2">
        <v>51.380001</v>
      </c>
      <c r="F507" s="2">
        <v>49.166294000000001</v>
      </c>
      <c r="G507">
        <v>19580800</v>
      </c>
      <c r="H507" s="2">
        <f t="shared" si="14"/>
        <v>51.3999995</v>
      </c>
      <c r="I507">
        <f t="shared" si="15"/>
        <v>6.2646730618637738E-3</v>
      </c>
    </row>
    <row r="508" spans="1:9" x14ac:dyDescent="0.25">
      <c r="A508" s="1">
        <v>42557</v>
      </c>
      <c r="B508" s="2">
        <v>50.779998999999997</v>
      </c>
      <c r="C508" s="2">
        <v>51.540000999999997</v>
      </c>
      <c r="D508" s="2">
        <v>50.389999000000003</v>
      </c>
      <c r="E508" s="2">
        <v>51.380001</v>
      </c>
      <c r="F508" s="2">
        <v>49.166294000000001</v>
      </c>
      <c r="G508">
        <v>28167500</v>
      </c>
      <c r="H508" s="2">
        <f t="shared" si="14"/>
        <v>51.08</v>
      </c>
      <c r="I508">
        <f t="shared" si="15"/>
        <v>1.5686274509803587E-3</v>
      </c>
    </row>
    <row r="509" spans="1:9" x14ac:dyDescent="0.25">
      <c r="A509" s="1">
        <v>42556</v>
      </c>
      <c r="B509" s="2">
        <v>50.830002</v>
      </c>
      <c r="C509" s="2">
        <v>51.279998999999997</v>
      </c>
      <c r="D509" s="2">
        <v>50.740001999999997</v>
      </c>
      <c r="E509" s="2">
        <v>51.169998</v>
      </c>
      <c r="F509" s="2">
        <v>48.965342999999997</v>
      </c>
      <c r="G509">
        <v>24806400</v>
      </c>
      <c r="H509" s="2">
        <f t="shared" si="14"/>
        <v>51</v>
      </c>
      <c r="I509">
        <f t="shared" si="15"/>
        <v>-2.8350864910050158E-3</v>
      </c>
    </row>
    <row r="510" spans="1:9" x14ac:dyDescent="0.25">
      <c r="A510" s="1">
        <v>42552</v>
      </c>
      <c r="B510" s="2">
        <v>51.130001</v>
      </c>
      <c r="C510" s="2">
        <v>51.720001000000003</v>
      </c>
      <c r="D510" s="2">
        <v>51.07</v>
      </c>
      <c r="E510" s="2">
        <v>51.16</v>
      </c>
      <c r="F510" s="2">
        <v>48.955772000000003</v>
      </c>
      <c r="G510">
        <v>21400400</v>
      </c>
      <c r="H510" s="2">
        <f t="shared" si="14"/>
        <v>51.145000499999995</v>
      </c>
      <c r="I510">
        <f t="shared" si="15"/>
        <v>3.9258220033939386E-3</v>
      </c>
    </row>
    <row r="511" spans="1:9" x14ac:dyDescent="0.25">
      <c r="A511" s="1">
        <v>42551</v>
      </c>
      <c r="B511" s="2">
        <v>50.720001000000003</v>
      </c>
      <c r="C511" s="2">
        <v>51.299999</v>
      </c>
      <c r="D511" s="2">
        <v>50.5</v>
      </c>
      <c r="E511" s="2">
        <v>51.169998</v>
      </c>
      <c r="F511" s="2">
        <v>48.965342999999997</v>
      </c>
      <c r="G511">
        <v>28527800</v>
      </c>
      <c r="H511" s="2">
        <f t="shared" si="14"/>
        <v>50.944999500000002</v>
      </c>
      <c r="I511">
        <f t="shared" si="15"/>
        <v>1.4335470240562937E-2</v>
      </c>
    </row>
    <row r="512" spans="1:9" x14ac:dyDescent="0.25">
      <c r="A512" s="1">
        <v>42550</v>
      </c>
      <c r="B512" s="2">
        <v>49.91</v>
      </c>
      <c r="C512" s="2">
        <v>50.720001000000003</v>
      </c>
      <c r="D512" s="2">
        <v>49.799999</v>
      </c>
      <c r="E512" s="2">
        <v>50.540000999999997</v>
      </c>
      <c r="F512" s="2">
        <v>48.362487999999999</v>
      </c>
      <c r="G512">
        <v>31304000</v>
      </c>
      <c r="H512" s="2">
        <f t="shared" si="14"/>
        <v>50.225000499999993</v>
      </c>
      <c r="I512">
        <f t="shared" si="15"/>
        <v>2.1248516304855046E-2</v>
      </c>
    </row>
    <row r="513" spans="1:9" x14ac:dyDescent="0.25">
      <c r="A513" s="1">
        <v>42549</v>
      </c>
      <c r="B513" s="2">
        <v>48.919998</v>
      </c>
      <c r="C513" s="2">
        <v>49.470001000000003</v>
      </c>
      <c r="D513" s="2">
        <v>48.669998</v>
      </c>
      <c r="E513" s="2">
        <v>49.439999</v>
      </c>
      <c r="F513" s="2">
        <v>47.309879000000002</v>
      </c>
      <c r="G513">
        <v>38140700</v>
      </c>
      <c r="H513" s="2">
        <f t="shared" si="14"/>
        <v>49.179998499999996</v>
      </c>
      <c r="I513">
        <f t="shared" si="15"/>
        <v>8.510191910390345E-3</v>
      </c>
    </row>
    <row r="514" spans="1:9" x14ac:dyDescent="0.25">
      <c r="A514" s="1">
        <v>42548</v>
      </c>
      <c r="B514" s="2">
        <v>49.099997999999999</v>
      </c>
      <c r="C514" s="2">
        <v>49.150002000000001</v>
      </c>
      <c r="D514" s="2">
        <v>48.040000999999997</v>
      </c>
      <c r="E514" s="2">
        <v>48.43</v>
      </c>
      <c r="F514" s="2">
        <v>46.343390999999997</v>
      </c>
      <c r="G514">
        <v>50216300</v>
      </c>
      <c r="H514" s="2">
        <f t="shared" ref="H514:H577" si="16">AVERAGE(B514,E514)</f>
        <v>48.764999000000003</v>
      </c>
      <c r="I514">
        <f t="shared" si="15"/>
        <v>-2.1176283987064923E-2</v>
      </c>
    </row>
    <row r="515" spans="1:9" x14ac:dyDescent="0.25">
      <c r="A515" s="1">
        <v>42545</v>
      </c>
      <c r="B515" s="2">
        <v>49.810001</v>
      </c>
      <c r="C515" s="2">
        <v>50.939999</v>
      </c>
      <c r="D515" s="2">
        <v>49.52</v>
      </c>
      <c r="E515" s="2">
        <v>49.830002</v>
      </c>
      <c r="F515" s="2">
        <v>47.683078999999999</v>
      </c>
      <c r="G515">
        <v>133503000</v>
      </c>
      <c r="H515" s="2">
        <f t="shared" si="16"/>
        <v>49.820001500000004</v>
      </c>
      <c r="I515">
        <f t="shared" ref="I515:I578" si="17">(H515-H516)/H516</f>
        <v>-3.440251995738456E-2</v>
      </c>
    </row>
    <row r="516" spans="1:9" x14ac:dyDescent="0.25">
      <c r="A516" s="1">
        <v>42544</v>
      </c>
      <c r="B516" s="2">
        <v>51.279998999999997</v>
      </c>
      <c r="C516" s="2">
        <v>52.060001</v>
      </c>
      <c r="D516" s="2">
        <v>51.150002000000001</v>
      </c>
      <c r="E516" s="2">
        <v>51.91</v>
      </c>
      <c r="F516" s="2">
        <v>49.673457999999997</v>
      </c>
      <c r="G516">
        <v>29028800</v>
      </c>
      <c r="H516" s="2">
        <f t="shared" si="16"/>
        <v>51.5949995</v>
      </c>
      <c r="I516">
        <f t="shared" si="17"/>
        <v>1.0972812345534962E-2</v>
      </c>
    </row>
    <row r="517" spans="1:9" x14ac:dyDescent="0.25">
      <c r="A517" s="1">
        <v>42543</v>
      </c>
      <c r="B517" s="2">
        <v>51.080002</v>
      </c>
      <c r="C517" s="2">
        <v>51.459999000000003</v>
      </c>
      <c r="D517" s="2">
        <v>50.950001</v>
      </c>
      <c r="E517" s="2">
        <v>50.990001999999997</v>
      </c>
      <c r="F517" s="2">
        <v>48.793098000000001</v>
      </c>
      <c r="G517">
        <v>28816800</v>
      </c>
      <c r="H517" s="2">
        <f t="shared" si="16"/>
        <v>51.035001999999999</v>
      </c>
      <c r="I517">
        <f t="shared" si="17"/>
        <v>6.7068152677778551E-3</v>
      </c>
    </row>
    <row r="518" spans="1:9" x14ac:dyDescent="0.25">
      <c r="A518" s="1">
        <v>42542</v>
      </c>
      <c r="B518" s="2">
        <v>50.200001</v>
      </c>
      <c r="C518" s="2">
        <v>51.43</v>
      </c>
      <c r="D518" s="2">
        <v>50.16</v>
      </c>
      <c r="E518" s="2">
        <v>51.189999</v>
      </c>
      <c r="F518" s="2">
        <v>48.984478000000003</v>
      </c>
      <c r="G518">
        <v>34097800</v>
      </c>
      <c r="H518" s="2">
        <f t="shared" si="16"/>
        <v>50.695</v>
      </c>
      <c r="I518">
        <f t="shared" si="17"/>
        <v>6.7520703679084535E-3</v>
      </c>
    </row>
    <row r="519" spans="1:9" x14ac:dyDescent="0.25">
      <c r="A519" s="1">
        <v>42541</v>
      </c>
      <c r="B519" s="2">
        <v>50.639999000000003</v>
      </c>
      <c r="C519" s="2">
        <v>50.830002</v>
      </c>
      <c r="D519" s="2">
        <v>50.029998999999997</v>
      </c>
      <c r="E519" s="2">
        <v>50.07</v>
      </c>
      <c r="F519" s="2">
        <v>47.912739000000002</v>
      </c>
      <c r="G519">
        <v>35607900</v>
      </c>
      <c r="H519" s="2">
        <f t="shared" si="16"/>
        <v>50.354999500000005</v>
      </c>
      <c r="I519">
        <f t="shared" si="17"/>
        <v>1.6908493963514182E-3</v>
      </c>
    </row>
    <row r="520" spans="1:9" x14ac:dyDescent="0.25">
      <c r="A520" s="1">
        <v>42538</v>
      </c>
      <c r="B520" s="2">
        <v>50.41</v>
      </c>
      <c r="C520" s="2">
        <v>50.43</v>
      </c>
      <c r="D520" s="2">
        <v>49.82</v>
      </c>
      <c r="E520" s="2">
        <v>50.130001</v>
      </c>
      <c r="F520" s="2">
        <v>47.970154000000001</v>
      </c>
      <c r="G520">
        <v>45710500</v>
      </c>
      <c r="H520" s="2">
        <f t="shared" si="16"/>
        <v>50.270000499999995</v>
      </c>
      <c r="I520">
        <f t="shared" si="17"/>
        <v>6.3056951887267097E-3</v>
      </c>
    </row>
    <row r="521" spans="1:9" x14ac:dyDescent="0.25">
      <c r="A521" s="1">
        <v>42537</v>
      </c>
      <c r="B521" s="2">
        <v>49.52</v>
      </c>
      <c r="C521" s="2">
        <v>50.470001000000003</v>
      </c>
      <c r="D521" s="2">
        <v>49.509998000000003</v>
      </c>
      <c r="E521" s="2">
        <v>50.389999000000003</v>
      </c>
      <c r="F521" s="2">
        <v>48.218941000000001</v>
      </c>
      <c r="G521">
        <v>31188600</v>
      </c>
      <c r="H521" s="2">
        <f t="shared" si="16"/>
        <v>49.9549995</v>
      </c>
      <c r="I521">
        <f t="shared" si="17"/>
        <v>4.4234543967719307E-3</v>
      </c>
    </row>
    <row r="522" spans="1:9" x14ac:dyDescent="0.25">
      <c r="A522" s="1">
        <v>42536</v>
      </c>
      <c r="B522" s="2">
        <v>49.779998999999997</v>
      </c>
      <c r="C522" s="2">
        <v>50.119999</v>
      </c>
      <c r="D522" s="2">
        <v>49.689999</v>
      </c>
      <c r="E522" s="2">
        <v>49.689999</v>
      </c>
      <c r="F522" s="2">
        <v>47.549109999999999</v>
      </c>
      <c r="G522">
        <v>33757600</v>
      </c>
      <c r="H522" s="2">
        <f t="shared" si="16"/>
        <v>49.734999000000002</v>
      </c>
      <c r="I522">
        <f t="shared" si="17"/>
        <v>-2.6070990631866832E-3</v>
      </c>
    </row>
    <row r="523" spans="1:9" x14ac:dyDescent="0.25">
      <c r="A523" s="1">
        <v>42535</v>
      </c>
      <c r="B523" s="2">
        <v>49.900002000000001</v>
      </c>
      <c r="C523" s="2">
        <v>50.099997999999999</v>
      </c>
      <c r="D523" s="2">
        <v>49.57</v>
      </c>
      <c r="E523" s="2">
        <v>49.830002</v>
      </c>
      <c r="F523" s="2">
        <v>47.683078999999999</v>
      </c>
      <c r="G523">
        <v>42577100</v>
      </c>
      <c r="H523" s="2">
        <f t="shared" si="16"/>
        <v>49.865002000000004</v>
      </c>
      <c r="I523">
        <f t="shared" si="17"/>
        <v>1.003108694314168E-4</v>
      </c>
    </row>
    <row r="524" spans="1:9" x14ac:dyDescent="0.25">
      <c r="A524" s="1">
        <v>42534</v>
      </c>
      <c r="B524" s="2">
        <v>49.580002</v>
      </c>
      <c r="C524" s="2">
        <v>50.720001000000003</v>
      </c>
      <c r="D524" s="2">
        <v>49.060001</v>
      </c>
      <c r="E524" s="2">
        <v>50.139999000000003</v>
      </c>
      <c r="F524" s="2">
        <v>47.979712999999997</v>
      </c>
      <c r="G524">
        <v>83217800</v>
      </c>
      <c r="H524" s="2">
        <f t="shared" si="16"/>
        <v>49.860000499999998</v>
      </c>
      <c r="I524">
        <f t="shared" si="17"/>
        <v>-2.7406593459539653E-2</v>
      </c>
    </row>
    <row r="525" spans="1:9" x14ac:dyDescent="0.25">
      <c r="A525" s="1">
        <v>42531</v>
      </c>
      <c r="B525" s="2">
        <v>51.049999</v>
      </c>
      <c r="C525" s="2">
        <v>52.049999</v>
      </c>
      <c r="D525" s="2">
        <v>51.040000999999997</v>
      </c>
      <c r="E525" s="2">
        <v>51.48</v>
      </c>
      <c r="F525" s="2">
        <v>49.261982000000003</v>
      </c>
      <c r="G525">
        <v>25833200</v>
      </c>
      <c r="H525" s="2">
        <f t="shared" si="16"/>
        <v>51.264999500000002</v>
      </c>
      <c r="I525">
        <f t="shared" si="17"/>
        <v>-1.0519204888237871E-2</v>
      </c>
    </row>
    <row r="526" spans="1:9" x14ac:dyDescent="0.25">
      <c r="A526" s="1">
        <v>42530</v>
      </c>
      <c r="B526" s="2">
        <v>52</v>
      </c>
      <c r="C526" s="2">
        <v>52</v>
      </c>
      <c r="D526" s="2">
        <v>51.490001999999997</v>
      </c>
      <c r="E526" s="2">
        <v>51.619999</v>
      </c>
      <c r="F526" s="2">
        <v>49.395949999999999</v>
      </c>
      <c r="G526">
        <v>20305700</v>
      </c>
      <c r="H526" s="2">
        <f t="shared" si="16"/>
        <v>51.809999500000004</v>
      </c>
      <c r="I526">
        <f t="shared" si="17"/>
        <v>-4.2283489887722826E-3</v>
      </c>
    </row>
    <row r="527" spans="1:9" x14ac:dyDescent="0.25">
      <c r="A527" s="1">
        <v>42529</v>
      </c>
      <c r="B527" s="2">
        <v>52.02</v>
      </c>
      <c r="C527" s="2">
        <v>52.439999</v>
      </c>
      <c r="D527" s="2">
        <v>51.869999</v>
      </c>
      <c r="E527" s="2">
        <v>52.040000999999997</v>
      </c>
      <c r="F527" s="2">
        <v>49.797863</v>
      </c>
      <c r="G527">
        <v>21149400</v>
      </c>
      <c r="H527" s="2">
        <f t="shared" si="16"/>
        <v>52.0300005</v>
      </c>
      <c r="I527">
        <f t="shared" si="17"/>
        <v>-2.6835250143761131E-3</v>
      </c>
    </row>
    <row r="528" spans="1:9" x14ac:dyDescent="0.25">
      <c r="A528" s="1">
        <v>42528</v>
      </c>
      <c r="B528" s="2">
        <v>52.240001999999997</v>
      </c>
      <c r="C528" s="2">
        <v>52.73</v>
      </c>
      <c r="D528" s="2">
        <v>52.099997999999999</v>
      </c>
      <c r="E528" s="2">
        <v>52.099997999999999</v>
      </c>
      <c r="F528" s="2">
        <v>49.855269999999997</v>
      </c>
      <c r="G528">
        <v>20866800</v>
      </c>
      <c r="H528" s="2">
        <f t="shared" si="16"/>
        <v>52.17</v>
      </c>
      <c r="I528">
        <f t="shared" si="17"/>
        <v>2.112917726289409E-3</v>
      </c>
    </row>
    <row r="529" spans="1:9" x14ac:dyDescent="0.25">
      <c r="A529" s="1">
        <v>42527</v>
      </c>
      <c r="B529" s="2">
        <v>51.990001999999997</v>
      </c>
      <c r="C529" s="2">
        <v>52.349997999999999</v>
      </c>
      <c r="D529" s="2">
        <v>51.889999000000003</v>
      </c>
      <c r="E529" s="2">
        <v>52.130001</v>
      </c>
      <c r="F529" s="2">
        <v>49.883983999999998</v>
      </c>
      <c r="G529">
        <v>18243300</v>
      </c>
      <c r="H529" s="2">
        <f t="shared" si="16"/>
        <v>52.060001499999998</v>
      </c>
      <c r="I529">
        <f t="shared" si="17"/>
        <v>-4.7997503158346571E-4</v>
      </c>
    </row>
    <row r="530" spans="1:9" x14ac:dyDescent="0.25">
      <c r="A530" s="1">
        <v>42524</v>
      </c>
      <c r="B530" s="2">
        <v>52.380001</v>
      </c>
      <c r="C530" s="2">
        <v>52.419998</v>
      </c>
      <c r="D530" s="2">
        <v>51.599997999999999</v>
      </c>
      <c r="E530" s="2">
        <v>51.790000999999997</v>
      </c>
      <c r="F530" s="2">
        <v>49.558627999999999</v>
      </c>
      <c r="G530">
        <v>23368300</v>
      </c>
      <c r="H530" s="2">
        <f t="shared" si="16"/>
        <v>52.085000999999998</v>
      </c>
      <c r="I530">
        <f t="shared" si="17"/>
        <v>-9.037262262531133E-3</v>
      </c>
    </row>
    <row r="531" spans="1:9" x14ac:dyDescent="0.25">
      <c r="A531" s="1">
        <v>42523</v>
      </c>
      <c r="B531" s="2">
        <v>52.639999000000003</v>
      </c>
      <c r="C531" s="2">
        <v>52.740001999999997</v>
      </c>
      <c r="D531" s="2">
        <v>51.84</v>
      </c>
      <c r="E531" s="2">
        <v>52.48</v>
      </c>
      <c r="F531" s="2">
        <v>50.218905999999997</v>
      </c>
      <c r="G531">
        <v>22565300</v>
      </c>
      <c r="H531" s="2">
        <f t="shared" si="16"/>
        <v>52.559999500000004</v>
      </c>
      <c r="I531">
        <f t="shared" si="17"/>
        <v>-1.6145693308357921E-3</v>
      </c>
    </row>
    <row r="532" spans="1:9" x14ac:dyDescent="0.25">
      <c r="A532" s="1">
        <v>42522</v>
      </c>
      <c r="B532" s="2">
        <v>52.439999</v>
      </c>
      <c r="C532" s="2">
        <v>52.950001</v>
      </c>
      <c r="D532" s="2">
        <v>52.439999</v>
      </c>
      <c r="E532" s="2">
        <v>52.849997999999999</v>
      </c>
      <c r="F532" s="2">
        <v>50.572955999999998</v>
      </c>
      <c r="G532">
        <v>25324800</v>
      </c>
      <c r="H532" s="2">
        <f t="shared" si="16"/>
        <v>52.6449985</v>
      </c>
      <c r="I532">
        <f t="shared" si="17"/>
        <v>2.8499905538667845E-4</v>
      </c>
    </row>
    <row r="533" spans="1:9" x14ac:dyDescent="0.25">
      <c r="A533" s="1">
        <v>42521</v>
      </c>
      <c r="B533" s="2">
        <v>52.259998000000003</v>
      </c>
      <c r="C533" s="2">
        <v>53</v>
      </c>
      <c r="D533" s="2">
        <v>52.080002</v>
      </c>
      <c r="E533" s="2">
        <v>53</v>
      </c>
      <c r="F533" s="2">
        <v>50.716495999999999</v>
      </c>
      <c r="G533">
        <v>37653100</v>
      </c>
      <c r="H533" s="2">
        <f t="shared" si="16"/>
        <v>52.629998999999998</v>
      </c>
      <c r="I533">
        <f t="shared" si="17"/>
        <v>9.785111469399645E-3</v>
      </c>
    </row>
    <row r="534" spans="1:9" x14ac:dyDescent="0.25">
      <c r="A534" s="1">
        <v>42517</v>
      </c>
      <c r="B534" s="2">
        <v>51.919998</v>
      </c>
      <c r="C534" s="2">
        <v>52.32</v>
      </c>
      <c r="D534" s="2">
        <v>51.77</v>
      </c>
      <c r="E534" s="2">
        <v>52.32</v>
      </c>
      <c r="F534" s="2">
        <v>50.065795999999999</v>
      </c>
      <c r="G534">
        <v>17721400</v>
      </c>
      <c r="H534" s="2">
        <f t="shared" si="16"/>
        <v>52.119999</v>
      </c>
      <c r="I534">
        <f t="shared" si="17"/>
        <v>4.0454537087792133E-3</v>
      </c>
    </row>
    <row r="535" spans="1:9" x14ac:dyDescent="0.25">
      <c r="A535" s="1">
        <v>42516</v>
      </c>
      <c r="B535" s="2">
        <v>51.93</v>
      </c>
      <c r="C535" s="2">
        <v>51.98</v>
      </c>
      <c r="D535" s="2">
        <v>51.360000999999997</v>
      </c>
      <c r="E535" s="2">
        <v>51.889999000000003</v>
      </c>
      <c r="F535" s="2">
        <v>49.654319999999998</v>
      </c>
      <c r="G535">
        <v>24182900</v>
      </c>
      <c r="H535" s="2">
        <f t="shared" si="16"/>
        <v>51.909999499999998</v>
      </c>
      <c r="I535">
        <f t="shared" si="17"/>
        <v>-2.1145521563212264E-3</v>
      </c>
    </row>
    <row r="536" spans="1:9" x14ac:dyDescent="0.25">
      <c r="A536" s="1">
        <v>42515</v>
      </c>
      <c r="B536" s="2">
        <v>51.919998</v>
      </c>
      <c r="C536" s="2">
        <v>52.490001999999997</v>
      </c>
      <c r="D536" s="2">
        <v>51.790000999999997</v>
      </c>
      <c r="E536" s="2">
        <v>52.119999</v>
      </c>
      <c r="F536" s="2">
        <v>49.874409</v>
      </c>
      <c r="G536">
        <v>24040200</v>
      </c>
      <c r="H536" s="2">
        <f t="shared" si="16"/>
        <v>52.0199985</v>
      </c>
      <c r="I536">
        <f t="shared" si="17"/>
        <v>1.7108182450794929E-2</v>
      </c>
    </row>
    <row r="537" spans="1:9" x14ac:dyDescent="0.25">
      <c r="A537" s="1">
        <v>42514</v>
      </c>
      <c r="B537" s="2">
        <v>50.700001</v>
      </c>
      <c r="C537" s="2">
        <v>51.709999000000003</v>
      </c>
      <c r="D537" s="2">
        <v>50.400002000000001</v>
      </c>
      <c r="E537" s="2">
        <v>51.59</v>
      </c>
      <c r="F537" s="2">
        <v>49.367249000000001</v>
      </c>
      <c r="G537">
        <v>34757900</v>
      </c>
      <c r="H537" s="2">
        <f t="shared" si="16"/>
        <v>51.145000500000002</v>
      </c>
      <c r="I537">
        <f t="shared" si="17"/>
        <v>1.6496114970568871E-2</v>
      </c>
    </row>
    <row r="538" spans="1:9" x14ac:dyDescent="0.25">
      <c r="A538" s="1">
        <v>42513</v>
      </c>
      <c r="B538" s="2">
        <v>50.599997999999999</v>
      </c>
      <c r="C538" s="2">
        <v>50.68</v>
      </c>
      <c r="D538" s="2">
        <v>49.98</v>
      </c>
      <c r="E538" s="2">
        <v>50.029998999999997</v>
      </c>
      <c r="F538" s="2">
        <v>47.874457999999997</v>
      </c>
      <c r="G538">
        <v>25999700</v>
      </c>
      <c r="H538" s="2">
        <f t="shared" si="16"/>
        <v>50.314998500000002</v>
      </c>
      <c r="I538">
        <f t="shared" si="17"/>
        <v>-4.6488823407406146E-3</v>
      </c>
    </row>
    <row r="539" spans="1:9" x14ac:dyDescent="0.25">
      <c r="A539" s="1">
        <v>42510</v>
      </c>
      <c r="B539" s="2">
        <v>50.48</v>
      </c>
      <c r="C539" s="2">
        <v>51.220001000000003</v>
      </c>
      <c r="D539" s="2">
        <v>50.400002000000001</v>
      </c>
      <c r="E539" s="2">
        <v>50.619999</v>
      </c>
      <c r="F539" s="2">
        <v>48.439036999999999</v>
      </c>
      <c r="G539">
        <v>23905800</v>
      </c>
      <c r="H539" s="2">
        <f t="shared" si="16"/>
        <v>50.549999499999998</v>
      </c>
      <c r="I539">
        <f t="shared" si="17"/>
        <v>3.0756820808047528E-3</v>
      </c>
    </row>
    <row r="540" spans="1:9" x14ac:dyDescent="0.25">
      <c r="A540" s="1">
        <v>42509</v>
      </c>
      <c r="B540" s="2">
        <v>50.470001000000003</v>
      </c>
      <c r="C540" s="2">
        <v>50.619999</v>
      </c>
      <c r="D540" s="2">
        <v>49.82</v>
      </c>
      <c r="E540" s="2">
        <v>50.32</v>
      </c>
      <c r="F540" s="2">
        <v>48.151961999999997</v>
      </c>
      <c r="G540">
        <v>23842400</v>
      </c>
      <c r="H540" s="2">
        <f t="shared" si="16"/>
        <v>50.395000500000002</v>
      </c>
      <c r="I540">
        <f t="shared" si="17"/>
        <v>-4.9363214045183576E-3</v>
      </c>
    </row>
    <row r="541" spans="1:9" x14ac:dyDescent="0.25">
      <c r="A541" s="1">
        <v>42508</v>
      </c>
      <c r="B541" s="2">
        <v>50.48</v>
      </c>
      <c r="C541" s="2">
        <v>51.139999000000003</v>
      </c>
      <c r="D541" s="2">
        <v>50.299999</v>
      </c>
      <c r="E541" s="2">
        <v>50.810001</v>
      </c>
      <c r="F541" s="2">
        <v>48.620857000000001</v>
      </c>
      <c r="G541">
        <v>24907500</v>
      </c>
      <c r="H541" s="2">
        <f t="shared" si="16"/>
        <v>50.645000499999995</v>
      </c>
      <c r="I541">
        <f t="shared" si="17"/>
        <v>-9.1949330841724543E-3</v>
      </c>
    </row>
    <row r="542" spans="1:9" x14ac:dyDescent="0.25">
      <c r="A542" s="1">
        <v>42507</v>
      </c>
      <c r="B542" s="2">
        <v>51.720001000000003</v>
      </c>
      <c r="C542" s="2">
        <v>51.73</v>
      </c>
      <c r="D542" s="2">
        <v>50.360000999999997</v>
      </c>
      <c r="E542" s="2">
        <v>50.509998000000003</v>
      </c>
      <c r="F542" s="2">
        <v>48.333775000000003</v>
      </c>
      <c r="G542">
        <v>27803500</v>
      </c>
      <c r="H542" s="2">
        <f t="shared" si="16"/>
        <v>51.114999500000003</v>
      </c>
      <c r="I542">
        <f t="shared" si="17"/>
        <v>-3.8975153084134379E-3</v>
      </c>
    </row>
    <row r="543" spans="1:9" x14ac:dyDescent="0.25">
      <c r="A543" s="1">
        <v>42506</v>
      </c>
      <c r="B543" s="2">
        <v>50.799999</v>
      </c>
      <c r="C543" s="2">
        <v>51.959999000000003</v>
      </c>
      <c r="D543" s="2">
        <v>50.75</v>
      </c>
      <c r="E543" s="2">
        <v>51.830002</v>
      </c>
      <c r="F543" s="2">
        <v>49.252419000000003</v>
      </c>
      <c r="G543">
        <v>20032000</v>
      </c>
      <c r="H543" s="2">
        <f t="shared" si="16"/>
        <v>51.315000499999996</v>
      </c>
      <c r="I543">
        <f t="shared" si="17"/>
        <v>1.0729613629245401E-3</v>
      </c>
    </row>
    <row r="544" spans="1:9" x14ac:dyDescent="0.25">
      <c r="A544" s="1">
        <v>42503</v>
      </c>
      <c r="B544" s="2">
        <v>51.439999</v>
      </c>
      <c r="C544" s="2">
        <v>51.900002000000001</v>
      </c>
      <c r="D544" s="2">
        <v>51.040000999999997</v>
      </c>
      <c r="E544" s="2">
        <v>51.080002</v>
      </c>
      <c r="F544" s="2">
        <v>48.539715000000001</v>
      </c>
      <c r="G544">
        <v>22592300</v>
      </c>
      <c r="H544" s="2">
        <f t="shared" si="16"/>
        <v>51.260000500000004</v>
      </c>
      <c r="I544">
        <f t="shared" si="17"/>
        <v>-1.8498491076803804E-3</v>
      </c>
    </row>
    <row r="545" spans="1:9" x14ac:dyDescent="0.25">
      <c r="A545" s="1">
        <v>42502</v>
      </c>
      <c r="B545" s="2">
        <v>51.200001</v>
      </c>
      <c r="C545" s="2">
        <v>51.810001</v>
      </c>
      <c r="D545" s="2">
        <v>50.919998</v>
      </c>
      <c r="E545" s="2">
        <v>51.509998000000003</v>
      </c>
      <c r="F545" s="2">
        <v>48.948329999999999</v>
      </c>
      <c r="G545">
        <v>24102800</v>
      </c>
      <c r="H545" s="2">
        <f t="shared" si="16"/>
        <v>51.354999500000005</v>
      </c>
      <c r="I545">
        <f t="shared" si="17"/>
        <v>5.1869152476023061E-3</v>
      </c>
    </row>
    <row r="546" spans="1:9" x14ac:dyDescent="0.25">
      <c r="A546" s="1">
        <v>42501</v>
      </c>
      <c r="B546" s="2">
        <v>51.130001</v>
      </c>
      <c r="C546" s="2">
        <v>51.779998999999997</v>
      </c>
      <c r="D546" s="2">
        <v>51</v>
      </c>
      <c r="E546" s="2">
        <v>51.049999</v>
      </c>
      <c r="F546" s="2">
        <v>48.511208000000003</v>
      </c>
      <c r="G546">
        <v>24039100</v>
      </c>
      <c r="H546" s="2">
        <f t="shared" si="16"/>
        <v>51.09</v>
      </c>
      <c r="I546">
        <f t="shared" si="17"/>
        <v>8.1894226306971681E-3</v>
      </c>
    </row>
    <row r="547" spans="1:9" x14ac:dyDescent="0.25">
      <c r="A547" s="1">
        <v>42500</v>
      </c>
      <c r="B547" s="2">
        <v>50.330002</v>
      </c>
      <c r="C547" s="2">
        <v>51.099997999999999</v>
      </c>
      <c r="D547" s="2">
        <v>50.189999</v>
      </c>
      <c r="E547" s="2">
        <v>51.02</v>
      </c>
      <c r="F547" s="2">
        <v>48.482700000000001</v>
      </c>
      <c r="G547">
        <v>22741500</v>
      </c>
      <c r="H547" s="2">
        <f t="shared" si="16"/>
        <v>50.675001000000002</v>
      </c>
      <c r="I547">
        <f t="shared" si="17"/>
        <v>7.8560062081144966E-3</v>
      </c>
    </row>
    <row r="548" spans="1:9" x14ac:dyDescent="0.25">
      <c r="A548" s="1">
        <v>42499</v>
      </c>
      <c r="B548" s="2">
        <v>50.490001999999997</v>
      </c>
      <c r="C548" s="2">
        <v>50.59</v>
      </c>
      <c r="D548" s="2">
        <v>50</v>
      </c>
      <c r="E548" s="2">
        <v>50.07</v>
      </c>
      <c r="F548" s="2">
        <v>47.579945000000002</v>
      </c>
      <c r="G548">
        <v>17951600</v>
      </c>
      <c r="H548" s="2">
        <f t="shared" si="16"/>
        <v>50.280000999999999</v>
      </c>
      <c r="I548">
        <f t="shared" si="17"/>
        <v>2.4923238707702019E-3</v>
      </c>
    </row>
    <row r="549" spans="1:9" x14ac:dyDescent="0.25">
      <c r="A549" s="1">
        <v>42496</v>
      </c>
      <c r="B549" s="2">
        <v>49.919998</v>
      </c>
      <c r="C549" s="2">
        <v>50.389999000000003</v>
      </c>
      <c r="D549" s="2">
        <v>49.66</v>
      </c>
      <c r="E549" s="2">
        <v>50.389999000000003</v>
      </c>
      <c r="F549" s="2">
        <v>47.884022000000002</v>
      </c>
      <c r="G549">
        <v>24787300</v>
      </c>
      <c r="H549" s="2">
        <f t="shared" si="16"/>
        <v>50.154998500000005</v>
      </c>
      <c r="I549">
        <f t="shared" si="17"/>
        <v>5.009508165705028E-3</v>
      </c>
    </row>
    <row r="550" spans="1:9" x14ac:dyDescent="0.25">
      <c r="A550" s="1">
        <v>42495</v>
      </c>
      <c r="B550" s="2">
        <v>49.869999</v>
      </c>
      <c r="C550" s="2">
        <v>50.299999</v>
      </c>
      <c r="D550" s="2">
        <v>49.73</v>
      </c>
      <c r="E550" s="2">
        <v>49.939999</v>
      </c>
      <c r="F550" s="2">
        <v>47.456409000000001</v>
      </c>
      <c r="G550">
        <v>25390700</v>
      </c>
      <c r="H550" s="2">
        <f t="shared" si="16"/>
        <v>49.904999000000004</v>
      </c>
      <c r="I550">
        <f t="shared" si="17"/>
        <v>1.0028984154337101E-3</v>
      </c>
    </row>
    <row r="551" spans="1:9" x14ac:dyDescent="0.25">
      <c r="A551" s="1">
        <v>42494</v>
      </c>
      <c r="B551" s="2">
        <v>49.84</v>
      </c>
      <c r="C551" s="2">
        <v>50.060001</v>
      </c>
      <c r="D551" s="2">
        <v>49.459999000000003</v>
      </c>
      <c r="E551" s="2">
        <v>49.869999</v>
      </c>
      <c r="F551" s="2">
        <v>47.389888999999997</v>
      </c>
      <c r="G551">
        <v>24257600</v>
      </c>
      <c r="H551" s="2">
        <f t="shared" si="16"/>
        <v>49.854999500000005</v>
      </c>
      <c r="I551">
        <f t="shared" si="17"/>
        <v>-4.0950859378254345E-3</v>
      </c>
    </row>
    <row r="552" spans="1:9" x14ac:dyDescent="0.25">
      <c r="A552" s="1">
        <v>42493</v>
      </c>
      <c r="B552" s="2">
        <v>50.34</v>
      </c>
      <c r="C552" s="2">
        <v>50.41</v>
      </c>
      <c r="D552" s="2">
        <v>49.599997999999999</v>
      </c>
      <c r="E552" s="2">
        <v>49.779998999999997</v>
      </c>
      <c r="F552" s="2">
        <v>47.304363000000002</v>
      </c>
      <c r="G552">
        <v>26460200</v>
      </c>
      <c r="H552" s="2">
        <f t="shared" si="16"/>
        <v>50.059999500000004</v>
      </c>
      <c r="I552">
        <f t="shared" si="17"/>
        <v>-4.8703110538681916E-3</v>
      </c>
    </row>
    <row r="553" spans="1:9" x14ac:dyDescent="0.25">
      <c r="A553" s="1">
        <v>42492</v>
      </c>
      <c r="B553" s="2">
        <v>50</v>
      </c>
      <c r="C553" s="2">
        <v>50.75</v>
      </c>
      <c r="D553" s="2">
        <v>49.779998999999997</v>
      </c>
      <c r="E553" s="2">
        <v>50.610000999999997</v>
      </c>
      <c r="F553" s="2">
        <v>48.093086</v>
      </c>
      <c r="G553">
        <v>33114500</v>
      </c>
      <c r="H553" s="2">
        <f t="shared" si="16"/>
        <v>50.305000499999998</v>
      </c>
      <c r="I553">
        <f t="shared" si="17"/>
        <v>1.4009313062164176E-2</v>
      </c>
    </row>
    <row r="554" spans="1:9" x14ac:dyDescent="0.25">
      <c r="A554" s="1">
        <v>42489</v>
      </c>
      <c r="B554" s="2">
        <v>49.349997999999999</v>
      </c>
      <c r="C554" s="2">
        <v>50.25</v>
      </c>
      <c r="D554" s="2">
        <v>49.349997999999999</v>
      </c>
      <c r="E554" s="2">
        <v>49.869999</v>
      </c>
      <c r="F554" s="2">
        <v>47.389888999999997</v>
      </c>
      <c r="G554">
        <v>48411700</v>
      </c>
      <c r="H554" s="2">
        <f t="shared" si="16"/>
        <v>49.609998500000003</v>
      </c>
      <c r="I554">
        <f t="shared" si="17"/>
        <v>-1.2932789365969078E-2</v>
      </c>
    </row>
    <row r="555" spans="1:9" x14ac:dyDescent="0.25">
      <c r="A555" s="1">
        <v>42488</v>
      </c>
      <c r="B555" s="2">
        <v>50.619999</v>
      </c>
      <c r="C555" s="2">
        <v>50.77</v>
      </c>
      <c r="D555" s="2">
        <v>49.560001</v>
      </c>
      <c r="E555" s="2">
        <v>49.900002000000001</v>
      </c>
      <c r="F555" s="2">
        <v>47.418391999999997</v>
      </c>
      <c r="G555">
        <v>43134800</v>
      </c>
      <c r="H555" s="2">
        <f t="shared" si="16"/>
        <v>50.260000500000004</v>
      </c>
      <c r="I555">
        <f t="shared" si="17"/>
        <v>-1.8551044898955548E-2</v>
      </c>
    </row>
    <row r="556" spans="1:9" x14ac:dyDescent="0.25">
      <c r="A556" s="1">
        <v>42487</v>
      </c>
      <c r="B556" s="2">
        <v>51.48</v>
      </c>
      <c r="C556" s="2">
        <v>51.5</v>
      </c>
      <c r="D556" s="2">
        <v>50.549999</v>
      </c>
      <c r="E556" s="2">
        <v>50.939999</v>
      </c>
      <c r="F556" s="2">
        <v>48.406677000000002</v>
      </c>
      <c r="G556">
        <v>43369300</v>
      </c>
      <c r="H556" s="2">
        <f t="shared" si="16"/>
        <v>51.209999499999995</v>
      </c>
      <c r="I556">
        <f t="shared" si="17"/>
        <v>-1.2343279045610833E-2</v>
      </c>
    </row>
    <row r="557" spans="1:9" x14ac:dyDescent="0.25">
      <c r="A557" s="1">
        <v>42486</v>
      </c>
      <c r="B557" s="2">
        <v>52.259998000000003</v>
      </c>
      <c r="C557" s="2">
        <v>52.349997999999999</v>
      </c>
      <c r="D557" s="2">
        <v>51.09</v>
      </c>
      <c r="E557" s="2">
        <v>51.439999</v>
      </c>
      <c r="F557" s="2">
        <v>48.881813000000001</v>
      </c>
      <c r="G557">
        <v>33532600</v>
      </c>
      <c r="H557" s="2">
        <f t="shared" si="16"/>
        <v>51.849998499999998</v>
      </c>
      <c r="I557">
        <f t="shared" si="17"/>
        <v>-1.8288863220713271E-3</v>
      </c>
    </row>
    <row r="558" spans="1:9" x14ac:dyDescent="0.25">
      <c r="A558" s="1">
        <v>42485</v>
      </c>
      <c r="B558" s="2">
        <v>51.779998999999997</v>
      </c>
      <c r="C558" s="2">
        <v>52.130001</v>
      </c>
      <c r="D558" s="2">
        <v>51.630001</v>
      </c>
      <c r="E558" s="2">
        <v>52.110000999999997</v>
      </c>
      <c r="F558" s="2">
        <v>49.51849</v>
      </c>
      <c r="G558">
        <v>33226900</v>
      </c>
      <c r="H558" s="2">
        <f t="shared" si="16"/>
        <v>51.944999999999993</v>
      </c>
      <c r="I558">
        <f t="shared" si="17"/>
        <v>1.9288359719242172E-3</v>
      </c>
    </row>
    <row r="559" spans="1:9" x14ac:dyDescent="0.25">
      <c r="A559" s="1">
        <v>42482</v>
      </c>
      <c r="B559" s="2">
        <v>51.91</v>
      </c>
      <c r="C559" s="2">
        <v>52.43</v>
      </c>
      <c r="D559" s="2">
        <v>50.77</v>
      </c>
      <c r="E559" s="2">
        <v>51.779998999999997</v>
      </c>
      <c r="F559" s="2">
        <v>49.204898999999997</v>
      </c>
      <c r="G559">
        <v>126834100</v>
      </c>
      <c r="H559" s="2">
        <f t="shared" si="16"/>
        <v>51.8449995</v>
      </c>
      <c r="I559">
        <f t="shared" si="17"/>
        <v>-7.0711589365685321E-2</v>
      </c>
    </row>
    <row r="560" spans="1:9" x14ac:dyDescent="0.25">
      <c r="A560" s="1">
        <v>42481</v>
      </c>
      <c r="B560" s="2">
        <v>55.799999</v>
      </c>
      <c r="C560" s="2">
        <v>56.23</v>
      </c>
      <c r="D560" s="2">
        <v>55.419998</v>
      </c>
      <c r="E560" s="2">
        <v>55.779998999999997</v>
      </c>
      <c r="F560" s="2">
        <v>53.005974000000002</v>
      </c>
      <c r="G560">
        <v>38909100</v>
      </c>
      <c r="H560" s="2">
        <f t="shared" si="16"/>
        <v>55.789998999999995</v>
      </c>
      <c r="I560">
        <f t="shared" si="17"/>
        <v>-2.6814711951960368E-3</v>
      </c>
    </row>
    <row r="561" spans="1:9" x14ac:dyDescent="0.25">
      <c r="A561" s="1">
        <v>42480</v>
      </c>
      <c r="B561" s="2">
        <v>56.290000999999997</v>
      </c>
      <c r="C561" s="2">
        <v>56.5</v>
      </c>
      <c r="D561" s="2">
        <v>55.490001999999997</v>
      </c>
      <c r="E561" s="2">
        <v>55.59</v>
      </c>
      <c r="F561" s="2">
        <v>52.825428000000002</v>
      </c>
      <c r="G561">
        <v>36195700</v>
      </c>
      <c r="H561" s="2">
        <f t="shared" si="16"/>
        <v>55.940000499999996</v>
      </c>
      <c r="I561">
        <f t="shared" si="17"/>
        <v>-1.0086701468766742E-2</v>
      </c>
    </row>
    <row r="562" spans="1:9" x14ac:dyDescent="0.25">
      <c r="A562" s="1">
        <v>42479</v>
      </c>
      <c r="B562" s="2">
        <v>56.630001</v>
      </c>
      <c r="C562" s="2">
        <v>56.77</v>
      </c>
      <c r="D562" s="2">
        <v>55.68</v>
      </c>
      <c r="E562" s="2">
        <v>56.389999000000003</v>
      </c>
      <c r="F562" s="2">
        <v>53.585636000000001</v>
      </c>
      <c r="G562">
        <v>29596800</v>
      </c>
      <c r="H562" s="2">
        <f t="shared" si="16"/>
        <v>56.510000000000005</v>
      </c>
      <c r="I562">
        <f t="shared" si="17"/>
        <v>9.5578293027439084E-3</v>
      </c>
    </row>
    <row r="563" spans="1:9" x14ac:dyDescent="0.25">
      <c r="A563" s="1">
        <v>42478</v>
      </c>
      <c r="B563" s="2">
        <v>55.490001999999997</v>
      </c>
      <c r="C563" s="2">
        <v>56.59</v>
      </c>
      <c r="D563" s="2">
        <v>55.209999000000003</v>
      </c>
      <c r="E563" s="2">
        <v>56.459999000000003</v>
      </c>
      <c r="F563" s="2">
        <v>53.652161</v>
      </c>
      <c r="G563">
        <v>23150300</v>
      </c>
      <c r="H563" s="2">
        <f t="shared" si="16"/>
        <v>55.9750005</v>
      </c>
      <c r="I563">
        <f t="shared" si="17"/>
        <v>9.0130688687420565E-3</v>
      </c>
    </row>
    <row r="564" spans="1:9" x14ac:dyDescent="0.25">
      <c r="A564" s="1">
        <v>42475</v>
      </c>
      <c r="B564" s="2">
        <v>55.299999</v>
      </c>
      <c r="C564" s="2">
        <v>55.919998</v>
      </c>
      <c r="D564" s="2">
        <v>55.110000999999997</v>
      </c>
      <c r="E564" s="2">
        <v>55.650002000000001</v>
      </c>
      <c r="F564" s="2">
        <v>52.882446000000002</v>
      </c>
      <c r="G564">
        <v>28793800</v>
      </c>
      <c r="H564" s="2">
        <f t="shared" si="16"/>
        <v>55.4750005</v>
      </c>
      <c r="I564">
        <f t="shared" si="17"/>
        <v>3.3459847468622116E-3</v>
      </c>
    </row>
    <row r="565" spans="1:9" x14ac:dyDescent="0.25">
      <c r="A565" s="1">
        <v>42474</v>
      </c>
      <c r="B565" s="2">
        <v>55.220001000000003</v>
      </c>
      <c r="C565" s="2">
        <v>55.580002</v>
      </c>
      <c r="D565" s="2">
        <v>55.07</v>
      </c>
      <c r="E565" s="2">
        <v>55.360000999999997</v>
      </c>
      <c r="F565" s="2">
        <v>52.606861000000002</v>
      </c>
      <c r="G565">
        <v>20875100</v>
      </c>
      <c r="H565" s="2">
        <f t="shared" si="16"/>
        <v>55.290001000000004</v>
      </c>
      <c r="I565">
        <f t="shared" si="17"/>
        <v>9.9579073945300282E-4</v>
      </c>
    </row>
    <row r="566" spans="1:9" x14ac:dyDescent="0.25">
      <c r="A566" s="1">
        <v>42473</v>
      </c>
      <c r="B566" s="2">
        <v>55.119999</v>
      </c>
      <c r="C566" s="2">
        <v>55.439999</v>
      </c>
      <c r="D566" s="2">
        <v>54.889999000000003</v>
      </c>
      <c r="E566" s="2">
        <v>55.349997999999999</v>
      </c>
      <c r="F566" s="2">
        <v>52.597363000000001</v>
      </c>
      <c r="G566">
        <v>20818000</v>
      </c>
      <c r="H566" s="2">
        <f t="shared" si="16"/>
        <v>55.234998500000003</v>
      </c>
      <c r="I566">
        <f t="shared" si="17"/>
        <v>1.3300275056867764E-2</v>
      </c>
    </row>
    <row r="567" spans="1:9" x14ac:dyDescent="0.25">
      <c r="A567" s="1">
        <v>42472</v>
      </c>
      <c r="B567" s="2">
        <v>54.369999</v>
      </c>
      <c r="C567" s="2">
        <v>54.779998999999997</v>
      </c>
      <c r="D567" s="2">
        <v>53.759998000000003</v>
      </c>
      <c r="E567" s="2">
        <v>54.650002000000001</v>
      </c>
      <c r="F567" s="2">
        <v>51.932170999999997</v>
      </c>
      <c r="G567">
        <v>24574200</v>
      </c>
      <c r="H567" s="2">
        <f t="shared" si="16"/>
        <v>54.510000500000004</v>
      </c>
      <c r="I567">
        <f t="shared" si="17"/>
        <v>2.0220403854217164E-3</v>
      </c>
    </row>
    <row r="568" spans="1:9" x14ac:dyDescent="0.25">
      <c r="A568" s="1">
        <v>42471</v>
      </c>
      <c r="B568" s="2">
        <v>54.490001999999997</v>
      </c>
      <c r="C568" s="2">
        <v>55.150002000000001</v>
      </c>
      <c r="D568" s="2">
        <v>54.299999</v>
      </c>
      <c r="E568" s="2">
        <v>54.310001</v>
      </c>
      <c r="F568" s="2">
        <v>51.609081000000003</v>
      </c>
      <c r="G568">
        <v>21414200</v>
      </c>
      <c r="H568" s="2">
        <f t="shared" si="16"/>
        <v>54.400001500000002</v>
      </c>
      <c r="I568">
        <f t="shared" si="17"/>
        <v>-2.658291416565782E-3</v>
      </c>
    </row>
    <row r="569" spans="1:9" x14ac:dyDescent="0.25">
      <c r="A569" s="1">
        <v>42468</v>
      </c>
      <c r="B569" s="2">
        <v>54.669998</v>
      </c>
      <c r="C569" s="2">
        <v>55.279998999999997</v>
      </c>
      <c r="D569" s="2">
        <v>54.32</v>
      </c>
      <c r="E569" s="2">
        <v>54.419998</v>
      </c>
      <c r="F569" s="2">
        <v>51.713608000000001</v>
      </c>
      <c r="G569">
        <v>22167200</v>
      </c>
      <c r="H569" s="2">
        <f t="shared" si="16"/>
        <v>54.544998</v>
      </c>
      <c r="I569">
        <f t="shared" si="17"/>
        <v>-2.1952072111078246E-3</v>
      </c>
    </row>
    <row r="570" spans="1:9" x14ac:dyDescent="0.25">
      <c r="A570" s="1">
        <v>42467</v>
      </c>
      <c r="B570" s="2">
        <v>54.869999</v>
      </c>
      <c r="C570" s="2">
        <v>54.91</v>
      </c>
      <c r="D570" s="2">
        <v>54.23</v>
      </c>
      <c r="E570" s="2">
        <v>54.459999000000003</v>
      </c>
      <c r="F570" s="2">
        <v>51.751617000000003</v>
      </c>
      <c r="G570">
        <v>19225100</v>
      </c>
      <c r="H570" s="2">
        <f t="shared" si="16"/>
        <v>54.664999000000002</v>
      </c>
      <c r="I570">
        <f t="shared" si="17"/>
        <v>-1.370131530873095E-3</v>
      </c>
    </row>
    <row r="571" spans="1:9" x14ac:dyDescent="0.25">
      <c r="A571" s="1">
        <v>42466</v>
      </c>
      <c r="B571" s="2">
        <v>54.360000999999997</v>
      </c>
      <c r="C571" s="2">
        <v>55.200001</v>
      </c>
      <c r="D571" s="2">
        <v>54.209999000000003</v>
      </c>
      <c r="E571" s="2">
        <v>55.119999</v>
      </c>
      <c r="F571" s="2">
        <v>52.378791999999997</v>
      </c>
      <c r="G571">
        <v>21032100</v>
      </c>
      <c r="H571" s="2">
        <f t="shared" si="16"/>
        <v>54.739999999999995</v>
      </c>
      <c r="I571">
        <f t="shared" si="17"/>
        <v>-2.4601366742597742E-3</v>
      </c>
    </row>
    <row r="572" spans="1:9" x14ac:dyDescent="0.25">
      <c r="A572" s="1">
        <v>42465</v>
      </c>
      <c r="B572" s="2">
        <v>55.189999</v>
      </c>
      <c r="C572" s="2">
        <v>55.299999</v>
      </c>
      <c r="D572" s="2">
        <v>54.459999000000003</v>
      </c>
      <c r="E572" s="2">
        <v>54.560001</v>
      </c>
      <c r="F572" s="2">
        <v>51.846645000000002</v>
      </c>
      <c r="G572">
        <v>19272300</v>
      </c>
      <c r="H572" s="2">
        <f t="shared" si="16"/>
        <v>54.875</v>
      </c>
      <c r="I572">
        <f t="shared" si="17"/>
        <v>-1.0012628540501528E-2</v>
      </c>
    </row>
    <row r="573" spans="1:9" x14ac:dyDescent="0.25">
      <c r="A573" s="1">
        <v>42464</v>
      </c>
      <c r="B573" s="2">
        <v>55.43</v>
      </c>
      <c r="C573" s="2">
        <v>55.66</v>
      </c>
      <c r="D573" s="2">
        <v>55</v>
      </c>
      <c r="E573" s="2">
        <v>55.43</v>
      </c>
      <c r="F573" s="2">
        <v>52.673381999999997</v>
      </c>
      <c r="G573">
        <v>18928800</v>
      </c>
      <c r="H573" s="2">
        <f t="shared" si="16"/>
        <v>55.43</v>
      </c>
      <c r="I573">
        <f t="shared" si="17"/>
        <v>2.169598645539604E-3</v>
      </c>
    </row>
    <row r="574" spans="1:9" x14ac:dyDescent="0.25">
      <c r="A574" s="1">
        <v>42461</v>
      </c>
      <c r="B574" s="2">
        <v>55.049999</v>
      </c>
      <c r="C574" s="2">
        <v>55.610000999999997</v>
      </c>
      <c r="D574" s="2">
        <v>54.57</v>
      </c>
      <c r="E574" s="2">
        <v>55.57</v>
      </c>
      <c r="F574" s="2">
        <v>52.806423000000002</v>
      </c>
      <c r="G574">
        <v>24399200</v>
      </c>
      <c r="H574" s="2">
        <f t="shared" si="16"/>
        <v>55.309999500000004</v>
      </c>
      <c r="I574">
        <f t="shared" si="17"/>
        <v>3.993447050340858E-3</v>
      </c>
    </row>
    <row r="575" spans="1:9" x14ac:dyDescent="0.25">
      <c r="A575" s="1">
        <v>42460</v>
      </c>
      <c r="B575" s="2">
        <v>54.950001</v>
      </c>
      <c r="C575" s="2">
        <v>55.59</v>
      </c>
      <c r="D575" s="2">
        <v>54.860000999999997</v>
      </c>
      <c r="E575" s="2">
        <v>55.23</v>
      </c>
      <c r="F575" s="2">
        <v>52.483330000000002</v>
      </c>
      <c r="G575">
        <v>26360500</v>
      </c>
      <c r="H575" s="2">
        <f t="shared" si="16"/>
        <v>55.090000500000002</v>
      </c>
      <c r="I575">
        <f t="shared" si="17"/>
        <v>1.8185306584701099E-3</v>
      </c>
    </row>
    <row r="576" spans="1:9" x14ac:dyDescent="0.25">
      <c r="A576" s="1">
        <v>42459</v>
      </c>
      <c r="B576" s="2">
        <v>54.93</v>
      </c>
      <c r="C576" s="2">
        <v>55.639999000000003</v>
      </c>
      <c r="D576" s="2">
        <v>54.900002000000001</v>
      </c>
      <c r="E576" s="2">
        <v>55.049999</v>
      </c>
      <c r="F576" s="2">
        <v>52.312278999999997</v>
      </c>
      <c r="G576">
        <v>23008300</v>
      </c>
      <c r="H576" s="2">
        <f t="shared" si="16"/>
        <v>54.989999499999996</v>
      </c>
      <c r="I576">
        <f t="shared" si="17"/>
        <v>1.4856510241362881E-2</v>
      </c>
    </row>
    <row r="577" spans="1:9" x14ac:dyDescent="0.25">
      <c r="A577" s="1">
        <v>42458</v>
      </c>
      <c r="B577" s="2">
        <v>53.66</v>
      </c>
      <c r="C577" s="2">
        <v>54.860000999999997</v>
      </c>
      <c r="D577" s="2">
        <v>53.450001</v>
      </c>
      <c r="E577" s="2">
        <v>54.709999000000003</v>
      </c>
      <c r="F577" s="2">
        <v>51.989182</v>
      </c>
      <c r="G577">
        <v>23375000</v>
      </c>
      <c r="H577" s="2">
        <f t="shared" si="16"/>
        <v>54.184999500000004</v>
      </c>
      <c r="I577">
        <f t="shared" si="17"/>
        <v>5.7540510440835923E-3</v>
      </c>
    </row>
    <row r="578" spans="1:9" x14ac:dyDescent="0.25">
      <c r="A578" s="1">
        <v>42457</v>
      </c>
      <c r="B578" s="2">
        <v>54.209999000000003</v>
      </c>
      <c r="C578" s="2">
        <v>54.290000999999997</v>
      </c>
      <c r="D578" s="2">
        <v>53.330002</v>
      </c>
      <c r="E578" s="2">
        <v>53.540000999999997</v>
      </c>
      <c r="F578" s="2">
        <v>50.877377000000003</v>
      </c>
      <c r="G578">
        <v>17025100</v>
      </c>
      <c r="H578" s="2">
        <f t="shared" ref="H578:H641" si="18">AVERAGE(B578,E578)</f>
        <v>53.875</v>
      </c>
      <c r="I578">
        <f t="shared" si="17"/>
        <v>-2.7764831353678573E-3</v>
      </c>
    </row>
    <row r="579" spans="1:9" x14ac:dyDescent="0.25">
      <c r="A579" s="1">
        <v>42453</v>
      </c>
      <c r="B579" s="2">
        <v>53.84</v>
      </c>
      <c r="C579" s="2">
        <v>54.330002</v>
      </c>
      <c r="D579" s="2">
        <v>53.73</v>
      </c>
      <c r="E579" s="2">
        <v>54.209999000000003</v>
      </c>
      <c r="F579" s="2">
        <v>51.514057000000001</v>
      </c>
      <c r="G579">
        <v>19950000</v>
      </c>
      <c r="H579" s="2">
        <f t="shared" si="18"/>
        <v>54.024999500000007</v>
      </c>
      <c r="I579">
        <f t="shared" ref="I579:I642" si="19">(H579-H580)/H580</f>
        <v>-2.7759992084376128E-4</v>
      </c>
    </row>
    <row r="580" spans="1:9" x14ac:dyDescent="0.25">
      <c r="A580" s="1">
        <v>42452</v>
      </c>
      <c r="B580" s="2">
        <v>54.110000999999997</v>
      </c>
      <c r="C580" s="2">
        <v>54.240001999999997</v>
      </c>
      <c r="D580" s="2">
        <v>53.740001999999997</v>
      </c>
      <c r="E580" s="2">
        <v>53.970001000000003</v>
      </c>
      <c r="F580" s="2">
        <v>51.285988000000003</v>
      </c>
      <c r="G580">
        <v>20129000</v>
      </c>
      <c r="H580" s="2">
        <f t="shared" si="18"/>
        <v>54.040001000000004</v>
      </c>
      <c r="I580">
        <f t="shared" si="19"/>
        <v>3.7147195048781913E-3</v>
      </c>
    </row>
    <row r="581" spans="1:9" x14ac:dyDescent="0.25">
      <c r="A581" s="1">
        <v>42451</v>
      </c>
      <c r="B581" s="2">
        <v>53.610000999999997</v>
      </c>
      <c r="C581" s="2">
        <v>54.25</v>
      </c>
      <c r="D581" s="2">
        <v>53.459999000000003</v>
      </c>
      <c r="E581" s="2">
        <v>54.07</v>
      </c>
      <c r="F581" s="2">
        <v>51.381011999999998</v>
      </c>
      <c r="G581">
        <v>23124100</v>
      </c>
      <c r="H581" s="2">
        <f t="shared" si="18"/>
        <v>53.840000500000002</v>
      </c>
      <c r="I581">
        <f t="shared" si="19"/>
        <v>5.321631917452857E-3</v>
      </c>
    </row>
    <row r="582" spans="1:9" x14ac:dyDescent="0.25">
      <c r="A582" s="1">
        <v>42450</v>
      </c>
      <c r="B582" s="2">
        <v>53.25</v>
      </c>
      <c r="C582" s="2">
        <v>53.93</v>
      </c>
      <c r="D582" s="2">
        <v>52.93</v>
      </c>
      <c r="E582" s="2">
        <v>53.860000999999997</v>
      </c>
      <c r="F582" s="2">
        <v>51.181460999999999</v>
      </c>
      <c r="G582">
        <v>23925700</v>
      </c>
      <c r="H582" s="2">
        <f t="shared" si="18"/>
        <v>53.555000499999998</v>
      </c>
      <c r="I582">
        <f t="shared" si="19"/>
        <v>-1.199150447375703E-2</v>
      </c>
    </row>
    <row r="583" spans="1:9" x14ac:dyDescent="0.25">
      <c r="A583" s="1">
        <v>42447</v>
      </c>
      <c r="B583" s="2">
        <v>54.919998</v>
      </c>
      <c r="C583" s="2">
        <v>54.970001000000003</v>
      </c>
      <c r="D583" s="2">
        <v>53.450001</v>
      </c>
      <c r="E583" s="2">
        <v>53.490001999999997</v>
      </c>
      <c r="F583" s="2">
        <v>50.829861000000001</v>
      </c>
      <c r="G583">
        <v>67625500</v>
      </c>
      <c r="H583" s="2">
        <f t="shared" si="18"/>
        <v>54.204999999999998</v>
      </c>
      <c r="I583">
        <f t="shared" si="19"/>
        <v>-4.2252135962636541E-3</v>
      </c>
    </row>
    <row r="584" spans="1:9" x14ac:dyDescent="0.25">
      <c r="A584" s="1">
        <v>42446</v>
      </c>
      <c r="B584" s="2">
        <v>54.209999000000003</v>
      </c>
      <c r="C584" s="2">
        <v>55</v>
      </c>
      <c r="D584" s="2">
        <v>54</v>
      </c>
      <c r="E584" s="2">
        <v>54.66</v>
      </c>
      <c r="F584" s="2">
        <v>51.941668999999997</v>
      </c>
      <c r="G584">
        <v>28223900</v>
      </c>
      <c r="H584" s="2">
        <f t="shared" si="18"/>
        <v>54.434999500000004</v>
      </c>
      <c r="I584">
        <f t="shared" si="19"/>
        <v>9.9257885892930983E-3</v>
      </c>
    </row>
    <row r="585" spans="1:9" x14ac:dyDescent="0.25">
      <c r="A585" s="1">
        <v>42445</v>
      </c>
      <c r="B585" s="2">
        <v>53.450001</v>
      </c>
      <c r="C585" s="2">
        <v>54.599997999999999</v>
      </c>
      <c r="D585" s="2">
        <v>53.400002000000001</v>
      </c>
      <c r="E585" s="2">
        <v>54.349997999999999</v>
      </c>
      <c r="F585" s="2">
        <v>51.647086999999999</v>
      </c>
      <c r="G585">
        <v>31691700</v>
      </c>
      <c r="H585" s="2">
        <f t="shared" si="18"/>
        <v>53.8999995</v>
      </c>
      <c r="I585">
        <f t="shared" si="19"/>
        <v>1.372953733308253E-2</v>
      </c>
    </row>
    <row r="586" spans="1:9" x14ac:dyDescent="0.25">
      <c r="A586" s="1">
        <v>42444</v>
      </c>
      <c r="B586" s="2">
        <v>52.75</v>
      </c>
      <c r="C586" s="2">
        <v>53.59</v>
      </c>
      <c r="D586" s="2">
        <v>52.740001999999997</v>
      </c>
      <c r="E586" s="2">
        <v>53.59</v>
      </c>
      <c r="F586" s="2">
        <v>50.924885000000003</v>
      </c>
      <c r="G586">
        <v>21104800</v>
      </c>
      <c r="H586" s="2">
        <f t="shared" si="18"/>
        <v>53.17</v>
      </c>
      <c r="I586">
        <f t="shared" si="19"/>
        <v>4.3445694468616236E-3</v>
      </c>
    </row>
    <row r="587" spans="1:9" x14ac:dyDescent="0.25">
      <c r="A587" s="1">
        <v>42443</v>
      </c>
      <c r="B587" s="2">
        <v>52.709999000000003</v>
      </c>
      <c r="C587" s="2">
        <v>53.59</v>
      </c>
      <c r="D587" s="2">
        <v>52.630001</v>
      </c>
      <c r="E587" s="2">
        <v>53.169998</v>
      </c>
      <c r="F587" s="2">
        <v>50.525776</v>
      </c>
      <c r="G587">
        <v>24083600</v>
      </c>
      <c r="H587" s="2">
        <f t="shared" si="18"/>
        <v>52.939998500000002</v>
      </c>
      <c r="I587">
        <f t="shared" si="19"/>
        <v>-1.7912981993022548E-3</v>
      </c>
    </row>
    <row r="588" spans="1:9" x14ac:dyDescent="0.25">
      <c r="A588" s="1">
        <v>42440</v>
      </c>
      <c r="B588" s="2">
        <v>53</v>
      </c>
      <c r="C588" s="2">
        <v>53.07</v>
      </c>
      <c r="D588" s="2">
        <v>52.380001</v>
      </c>
      <c r="E588" s="2">
        <v>53.07</v>
      </c>
      <c r="F588" s="2">
        <v>50.430748000000001</v>
      </c>
      <c r="G588">
        <v>32275700</v>
      </c>
      <c r="H588" s="2">
        <f t="shared" si="18"/>
        <v>53.034999999999997</v>
      </c>
      <c r="I588">
        <f t="shared" si="19"/>
        <v>1.0382939706448283E-2</v>
      </c>
    </row>
    <row r="589" spans="1:9" x14ac:dyDescent="0.25">
      <c r="A589" s="1">
        <v>42439</v>
      </c>
      <c r="B589" s="2">
        <v>52.93</v>
      </c>
      <c r="C589" s="2">
        <v>52.939999</v>
      </c>
      <c r="D589" s="2">
        <v>51.16</v>
      </c>
      <c r="E589" s="2">
        <v>52.049999</v>
      </c>
      <c r="F589" s="2">
        <v>49.461475</v>
      </c>
      <c r="G589">
        <v>38384200</v>
      </c>
      <c r="H589" s="2">
        <f t="shared" si="18"/>
        <v>52.489999499999996</v>
      </c>
      <c r="I589">
        <f t="shared" si="19"/>
        <v>2.3870906367523767E-3</v>
      </c>
    </row>
    <row r="590" spans="1:9" x14ac:dyDescent="0.25">
      <c r="A590" s="1">
        <v>42438</v>
      </c>
      <c r="B590" s="2">
        <v>51.889999000000003</v>
      </c>
      <c r="C590" s="2">
        <v>52.849997999999999</v>
      </c>
      <c r="D590" s="2">
        <v>51.860000999999997</v>
      </c>
      <c r="E590" s="2">
        <v>52.84</v>
      </c>
      <c r="F590" s="2">
        <v>50.212195999999999</v>
      </c>
      <c r="G590">
        <v>28251600</v>
      </c>
      <c r="H590" s="2">
        <f t="shared" si="18"/>
        <v>52.364999500000003</v>
      </c>
      <c r="I590">
        <f t="shared" si="19"/>
        <v>2.2254738679797634E-2</v>
      </c>
    </row>
    <row r="591" spans="1:9" x14ac:dyDescent="0.25">
      <c r="A591" s="1">
        <v>42437</v>
      </c>
      <c r="B591" s="2">
        <v>50.799999</v>
      </c>
      <c r="C591" s="2">
        <v>52.130001</v>
      </c>
      <c r="D591" s="2">
        <v>50.599997999999999</v>
      </c>
      <c r="E591" s="2">
        <v>51.650002000000001</v>
      </c>
      <c r="F591" s="2">
        <v>49.081370999999997</v>
      </c>
      <c r="G591">
        <v>33835100</v>
      </c>
      <c r="H591" s="2">
        <f t="shared" si="18"/>
        <v>51.2250005</v>
      </c>
      <c r="I591">
        <f t="shared" si="19"/>
        <v>-1.3646456769665961E-3</v>
      </c>
    </row>
    <row r="592" spans="1:9" x14ac:dyDescent="0.25">
      <c r="A592" s="1">
        <v>42436</v>
      </c>
      <c r="B592" s="2">
        <v>51.560001</v>
      </c>
      <c r="C592" s="2">
        <v>51.799999</v>
      </c>
      <c r="D592" s="2">
        <v>50.580002</v>
      </c>
      <c r="E592" s="2">
        <v>51.029998999999997</v>
      </c>
      <c r="F592" s="2">
        <v>48.492198999999999</v>
      </c>
      <c r="G592">
        <v>38407800</v>
      </c>
      <c r="H592" s="2">
        <f t="shared" si="18"/>
        <v>51.295000000000002</v>
      </c>
      <c r="I592">
        <f t="shared" si="19"/>
        <v>-1.7619467417222381E-2</v>
      </c>
    </row>
    <row r="593" spans="1:9" x14ac:dyDescent="0.25">
      <c r="A593" s="1">
        <v>42433</v>
      </c>
      <c r="B593" s="2">
        <v>52.400002000000001</v>
      </c>
      <c r="C593" s="2">
        <v>52.450001</v>
      </c>
      <c r="D593" s="2">
        <v>51.709999000000003</v>
      </c>
      <c r="E593" s="2">
        <v>52.029998999999997</v>
      </c>
      <c r="F593" s="2">
        <v>49.442467000000001</v>
      </c>
      <c r="G593">
        <v>33034200</v>
      </c>
      <c r="H593" s="2">
        <f t="shared" si="18"/>
        <v>52.215000500000002</v>
      </c>
      <c r="I593">
        <f t="shared" si="19"/>
        <v>-8.4504178546373834E-3</v>
      </c>
    </row>
    <row r="594" spans="1:9" x14ac:dyDescent="0.25">
      <c r="A594" s="1">
        <v>42432</v>
      </c>
      <c r="B594" s="2">
        <v>52.970001000000003</v>
      </c>
      <c r="C594" s="2">
        <v>52.970001000000003</v>
      </c>
      <c r="D594" s="2">
        <v>51.779998999999997</v>
      </c>
      <c r="E594" s="2">
        <v>52.349997999999999</v>
      </c>
      <c r="F594" s="2">
        <v>49.746555000000001</v>
      </c>
      <c r="G594">
        <v>24418100</v>
      </c>
      <c r="H594" s="2">
        <f t="shared" si="18"/>
        <v>52.659999499999998</v>
      </c>
      <c r="I594">
        <f t="shared" si="19"/>
        <v>-3.7966970026890191E-4</v>
      </c>
    </row>
    <row r="595" spans="1:9" x14ac:dyDescent="0.25">
      <c r="A595" s="1">
        <v>42431</v>
      </c>
      <c r="B595" s="2">
        <v>52.41</v>
      </c>
      <c r="C595" s="2">
        <v>52.959999000000003</v>
      </c>
      <c r="D595" s="2">
        <v>52.16</v>
      </c>
      <c r="E595" s="2">
        <v>52.950001</v>
      </c>
      <c r="F595" s="2">
        <v>50.316715000000002</v>
      </c>
      <c r="G595">
        <v>29289900</v>
      </c>
      <c r="H595" s="2">
        <f t="shared" si="18"/>
        <v>52.680000499999998</v>
      </c>
      <c r="I595">
        <f t="shared" si="19"/>
        <v>1.747945869204845E-2</v>
      </c>
    </row>
    <row r="596" spans="1:9" x14ac:dyDescent="0.25">
      <c r="A596" s="1">
        <v>42430</v>
      </c>
      <c r="B596" s="2">
        <v>50.970001000000003</v>
      </c>
      <c r="C596" s="2">
        <v>52.59</v>
      </c>
      <c r="D596" s="2">
        <v>50.919998</v>
      </c>
      <c r="E596" s="2">
        <v>52.580002</v>
      </c>
      <c r="F596" s="2">
        <v>49.965117999999997</v>
      </c>
      <c r="G596">
        <v>33024500</v>
      </c>
      <c r="H596" s="2">
        <f t="shared" si="18"/>
        <v>51.775001500000002</v>
      </c>
      <c r="I596">
        <f t="shared" si="19"/>
        <v>1.2912100292596223E-2</v>
      </c>
    </row>
    <row r="597" spans="1:9" x14ac:dyDescent="0.25">
      <c r="A597" s="1">
        <v>42429</v>
      </c>
      <c r="B597" s="2">
        <v>51.349997999999999</v>
      </c>
      <c r="C597" s="2">
        <v>51.650002000000001</v>
      </c>
      <c r="D597" s="2">
        <v>50.66</v>
      </c>
      <c r="E597" s="2">
        <v>50.880001</v>
      </c>
      <c r="F597" s="2">
        <v>48.349659000000003</v>
      </c>
      <c r="G597">
        <v>31654000</v>
      </c>
      <c r="H597" s="2">
        <f t="shared" si="18"/>
        <v>51.114999499999996</v>
      </c>
      <c r="I597">
        <f t="shared" si="19"/>
        <v>-1.6073128471793957E-2</v>
      </c>
    </row>
    <row r="598" spans="1:9" x14ac:dyDescent="0.25">
      <c r="A598" s="1">
        <v>42426</v>
      </c>
      <c r="B598" s="2">
        <v>52.599997999999999</v>
      </c>
      <c r="C598" s="2">
        <v>52.68</v>
      </c>
      <c r="D598" s="2">
        <v>51.099997999999999</v>
      </c>
      <c r="E598" s="2">
        <v>51.299999</v>
      </c>
      <c r="F598" s="2">
        <v>48.748772000000002</v>
      </c>
      <c r="G598">
        <v>35975900</v>
      </c>
      <c r="H598" s="2">
        <f t="shared" si="18"/>
        <v>51.9499985</v>
      </c>
      <c r="I598">
        <f t="shared" si="19"/>
        <v>6.7416932821293054E-4</v>
      </c>
    </row>
    <row r="599" spans="1:9" x14ac:dyDescent="0.25">
      <c r="A599" s="1">
        <v>42425</v>
      </c>
      <c r="B599" s="2">
        <v>51.73</v>
      </c>
      <c r="C599" s="2">
        <v>52.099997999999999</v>
      </c>
      <c r="D599" s="2">
        <v>50.610000999999997</v>
      </c>
      <c r="E599" s="2">
        <v>52.099997999999999</v>
      </c>
      <c r="F599" s="2">
        <v>49.508986999999998</v>
      </c>
      <c r="G599">
        <v>26695900</v>
      </c>
      <c r="H599" s="2">
        <f t="shared" si="18"/>
        <v>51.914998999999995</v>
      </c>
      <c r="I599">
        <f t="shared" si="19"/>
        <v>1.7442410583047449E-2</v>
      </c>
    </row>
    <row r="600" spans="1:9" x14ac:dyDescent="0.25">
      <c r="A600" s="1">
        <v>42424</v>
      </c>
      <c r="B600" s="2">
        <v>50.689999</v>
      </c>
      <c r="C600" s="2">
        <v>51.5</v>
      </c>
      <c r="D600" s="2">
        <v>50.200001</v>
      </c>
      <c r="E600" s="2">
        <v>51.360000999999997</v>
      </c>
      <c r="F600" s="2">
        <v>48.805785999999998</v>
      </c>
      <c r="G600">
        <v>33014500</v>
      </c>
      <c r="H600" s="2">
        <f t="shared" si="18"/>
        <v>51.024999999999999</v>
      </c>
      <c r="I600">
        <f t="shared" si="19"/>
        <v>-1.4200154559505535E-2</v>
      </c>
    </row>
    <row r="601" spans="1:9" x14ac:dyDescent="0.25">
      <c r="A601" s="1">
        <v>42423</v>
      </c>
      <c r="B601" s="2">
        <v>52.34</v>
      </c>
      <c r="C601" s="2">
        <v>52.369999</v>
      </c>
      <c r="D601" s="2">
        <v>50.98</v>
      </c>
      <c r="E601" s="2">
        <v>51.18</v>
      </c>
      <c r="F601" s="2">
        <v>48.634743</v>
      </c>
      <c r="G601">
        <v>28895300</v>
      </c>
      <c r="H601" s="2">
        <f t="shared" si="18"/>
        <v>51.760000000000005</v>
      </c>
      <c r="I601">
        <f t="shared" si="19"/>
        <v>-1.3437539183860238E-2</v>
      </c>
    </row>
    <row r="602" spans="1:9" x14ac:dyDescent="0.25">
      <c r="A602" s="1">
        <v>42422</v>
      </c>
      <c r="B602" s="2">
        <v>52.279998999999997</v>
      </c>
      <c r="C602" s="2">
        <v>53</v>
      </c>
      <c r="D602" s="2">
        <v>52.279998999999997</v>
      </c>
      <c r="E602" s="2">
        <v>52.650002000000001</v>
      </c>
      <c r="F602" s="2">
        <v>50.031635000000001</v>
      </c>
      <c r="G602">
        <v>25008300</v>
      </c>
      <c r="H602" s="2">
        <f t="shared" si="18"/>
        <v>52.465000500000002</v>
      </c>
      <c r="I602">
        <f t="shared" si="19"/>
        <v>1.0983717015283587E-2</v>
      </c>
    </row>
    <row r="603" spans="1:9" x14ac:dyDescent="0.25">
      <c r="A603" s="1">
        <v>42419</v>
      </c>
      <c r="B603" s="2">
        <v>51.970001000000003</v>
      </c>
      <c r="C603" s="2">
        <v>52.279998999999997</v>
      </c>
      <c r="D603" s="2">
        <v>51.529998999999997</v>
      </c>
      <c r="E603" s="2">
        <v>51.82</v>
      </c>
      <c r="F603" s="2">
        <v>49.242911999999997</v>
      </c>
      <c r="G603">
        <v>33559100</v>
      </c>
      <c r="H603" s="2">
        <f t="shared" si="18"/>
        <v>51.895000500000002</v>
      </c>
      <c r="I603">
        <f t="shared" si="19"/>
        <v>-6.9843091562925251E-3</v>
      </c>
    </row>
    <row r="604" spans="1:9" x14ac:dyDescent="0.25">
      <c r="A604" s="1">
        <v>42418</v>
      </c>
      <c r="B604" s="2">
        <v>52.330002</v>
      </c>
      <c r="C604" s="2">
        <v>52.950001</v>
      </c>
      <c r="D604" s="2">
        <v>52.099997999999999</v>
      </c>
      <c r="E604" s="2">
        <v>52.189999</v>
      </c>
      <c r="F604" s="2">
        <v>49.594509000000002</v>
      </c>
      <c r="G604">
        <v>27176000</v>
      </c>
      <c r="H604" s="2">
        <f t="shared" si="18"/>
        <v>52.260000500000004</v>
      </c>
      <c r="I604">
        <f t="shared" si="19"/>
        <v>5.8704744490425476E-3</v>
      </c>
    </row>
    <row r="605" spans="1:9" x14ac:dyDescent="0.25">
      <c r="A605" s="1">
        <v>42417</v>
      </c>
      <c r="B605" s="2">
        <v>51.490001999999997</v>
      </c>
      <c r="C605" s="2">
        <v>52.77</v>
      </c>
      <c r="D605" s="2">
        <v>51.450001</v>
      </c>
      <c r="E605" s="2">
        <v>52.419998</v>
      </c>
      <c r="F605" s="2">
        <v>49.813076000000002</v>
      </c>
      <c r="G605">
        <v>40789000</v>
      </c>
      <c r="H605" s="2">
        <f t="shared" si="18"/>
        <v>51.954999999999998</v>
      </c>
      <c r="I605">
        <f t="shared" si="19"/>
        <v>1.8825355057841772E-2</v>
      </c>
    </row>
    <row r="606" spans="1:9" x14ac:dyDescent="0.25">
      <c r="A606" s="1">
        <v>42416</v>
      </c>
      <c r="B606" s="2">
        <v>50.900002000000001</v>
      </c>
      <c r="C606" s="2">
        <v>51.09</v>
      </c>
      <c r="D606" s="2">
        <v>50.130001</v>
      </c>
      <c r="E606" s="2">
        <v>51.09</v>
      </c>
      <c r="F606" s="2">
        <v>48.549216999999999</v>
      </c>
      <c r="G606">
        <v>37291200</v>
      </c>
      <c r="H606" s="2">
        <f t="shared" si="18"/>
        <v>50.995001000000002</v>
      </c>
      <c r="I606">
        <f t="shared" si="19"/>
        <v>1.2307712158808973E-2</v>
      </c>
    </row>
    <row r="607" spans="1:9" x14ac:dyDescent="0.25">
      <c r="A607" s="1">
        <v>42412</v>
      </c>
      <c r="B607" s="2">
        <v>50.25</v>
      </c>
      <c r="C607" s="2">
        <v>50.68</v>
      </c>
      <c r="D607" s="2">
        <v>49.75</v>
      </c>
      <c r="E607" s="2">
        <v>50.5</v>
      </c>
      <c r="F607" s="2">
        <v>47.646461000000002</v>
      </c>
      <c r="G607">
        <v>34243300</v>
      </c>
      <c r="H607" s="2">
        <f t="shared" si="18"/>
        <v>50.375</v>
      </c>
      <c r="I607">
        <f t="shared" si="19"/>
        <v>2.4194378613341175E-2</v>
      </c>
    </row>
    <row r="608" spans="1:9" x14ac:dyDescent="0.25">
      <c r="A608" s="1">
        <v>42411</v>
      </c>
      <c r="B608" s="2">
        <v>48.68</v>
      </c>
      <c r="C608" s="2">
        <v>50.110000999999997</v>
      </c>
      <c r="D608" s="2">
        <v>48.509998000000003</v>
      </c>
      <c r="E608" s="2">
        <v>49.689999</v>
      </c>
      <c r="F608" s="2">
        <v>46.882232999999999</v>
      </c>
      <c r="G608">
        <v>48878600</v>
      </c>
      <c r="H608" s="2">
        <f t="shared" si="18"/>
        <v>49.184999500000004</v>
      </c>
      <c r="I608">
        <f t="shared" si="19"/>
        <v>-1.23493877981804E-2</v>
      </c>
    </row>
    <row r="609" spans="1:9" x14ac:dyDescent="0.25">
      <c r="A609" s="1">
        <v>42410</v>
      </c>
      <c r="B609" s="2">
        <v>49.889999000000003</v>
      </c>
      <c r="C609" s="2">
        <v>50.389999000000003</v>
      </c>
      <c r="D609" s="2">
        <v>49.52</v>
      </c>
      <c r="E609" s="2">
        <v>49.709999000000003</v>
      </c>
      <c r="F609" s="2">
        <v>46.9011</v>
      </c>
      <c r="G609">
        <v>38237000</v>
      </c>
      <c r="H609" s="2">
        <f t="shared" si="18"/>
        <v>49.799999</v>
      </c>
      <c r="I609">
        <f t="shared" si="19"/>
        <v>1.3224811935145591E-2</v>
      </c>
    </row>
    <row r="610" spans="1:9" x14ac:dyDescent="0.25">
      <c r="A610" s="1">
        <v>42409</v>
      </c>
      <c r="B610" s="2">
        <v>49.02</v>
      </c>
      <c r="C610" s="2">
        <v>50.240001999999997</v>
      </c>
      <c r="D610" s="2">
        <v>48.669998</v>
      </c>
      <c r="E610" s="2">
        <v>49.279998999999997</v>
      </c>
      <c r="F610" s="2">
        <v>46.495396</v>
      </c>
      <c r="G610">
        <v>45822200</v>
      </c>
      <c r="H610" s="2">
        <f t="shared" si="18"/>
        <v>49.1499995</v>
      </c>
      <c r="I610">
        <f t="shared" si="19"/>
        <v>-6.6693614255189781E-3</v>
      </c>
    </row>
    <row r="611" spans="1:9" x14ac:dyDescent="0.25">
      <c r="A611" s="1">
        <v>42408</v>
      </c>
      <c r="B611" s="2">
        <v>49.549999</v>
      </c>
      <c r="C611" s="2">
        <v>49.57</v>
      </c>
      <c r="D611" s="2">
        <v>48.189999</v>
      </c>
      <c r="E611" s="2">
        <v>49.41</v>
      </c>
      <c r="F611" s="2">
        <v>46.618049999999997</v>
      </c>
      <c r="G611">
        <v>59290500</v>
      </c>
      <c r="H611" s="2">
        <f t="shared" si="18"/>
        <v>49.479999499999998</v>
      </c>
      <c r="I611">
        <f t="shared" si="19"/>
        <v>-3.0754162886916393E-2</v>
      </c>
    </row>
    <row r="612" spans="1:9" x14ac:dyDescent="0.25">
      <c r="A612" s="1">
        <v>42405</v>
      </c>
      <c r="B612" s="2">
        <v>51.939999</v>
      </c>
      <c r="C612" s="2">
        <v>52</v>
      </c>
      <c r="D612" s="2">
        <v>49.560001</v>
      </c>
      <c r="E612" s="2">
        <v>50.16</v>
      </c>
      <c r="F612" s="2">
        <v>47.325676000000001</v>
      </c>
      <c r="G612">
        <v>62009000</v>
      </c>
      <c r="H612" s="2">
        <f t="shared" si="18"/>
        <v>51.049999499999998</v>
      </c>
      <c r="I612">
        <f t="shared" si="19"/>
        <v>-1.9212286632320615E-2</v>
      </c>
    </row>
    <row r="613" spans="1:9" x14ac:dyDescent="0.25">
      <c r="A613" s="1">
        <v>42404</v>
      </c>
      <c r="B613" s="2">
        <v>52.099997999999999</v>
      </c>
      <c r="C613" s="2">
        <v>52.810001</v>
      </c>
      <c r="D613" s="2">
        <v>51.369999</v>
      </c>
      <c r="E613" s="2">
        <v>52</v>
      </c>
      <c r="F613" s="2">
        <v>49.061703000000001</v>
      </c>
      <c r="G613">
        <v>46803400</v>
      </c>
      <c r="H613" s="2">
        <f t="shared" si="18"/>
        <v>52.049999</v>
      </c>
      <c r="I613">
        <f t="shared" si="19"/>
        <v>-1.2427682383075584E-2</v>
      </c>
    </row>
    <row r="614" spans="1:9" x14ac:dyDescent="0.25">
      <c r="A614" s="1">
        <v>42403</v>
      </c>
      <c r="B614" s="2">
        <v>53.25</v>
      </c>
      <c r="C614" s="2">
        <v>53.389999000000003</v>
      </c>
      <c r="D614" s="2">
        <v>51.259998000000003</v>
      </c>
      <c r="E614" s="2">
        <v>52.16</v>
      </c>
      <c r="F614" s="2">
        <v>49.212662000000002</v>
      </c>
      <c r="G614">
        <v>57559800</v>
      </c>
      <c r="H614" s="2">
        <f t="shared" si="18"/>
        <v>52.704999999999998</v>
      </c>
      <c r="I614">
        <f t="shared" si="19"/>
        <v>-1.642248794294086E-2</v>
      </c>
    </row>
    <row r="615" spans="1:9" x14ac:dyDescent="0.25">
      <c r="A615" s="1">
        <v>42402</v>
      </c>
      <c r="B615" s="2">
        <v>54.169998</v>
      </c>
      <c r="C615" s="2">
        <v>54.259998000000003</v>
      </c>
      <c r="D615" s="2">
        <v>52.650002000000001</v>
      </c>
      <c r="E615" s="2">
        <v>53</v>
      </c>
      <c r="F615" s="2">
        <v>50.005195999999998</v>
      </c>
      <c r="G615">
        <v>56313800</v>
      </c>
      <c r="H615" s="2">
        <f t="shared" si="18"/>
        <v>53.584998999999996</v>
      </c>
      <c r="I615">
        <f t="shared" si="19"/>
        <v>-2.208232502965609E-2</v>
      </c>
    </row>
    <row r="616" spans="1:9" x14ac:dyDescent="0.25">
      <c r="A616" s="1">
        <v>42401</v>
      </c>
      <c r="B616" s="2">
        <v>54.880001</v>
      </c>
      <c r="C616" s="2">
        <v>55.09</v>
      </c>
      <c r="D616" s="2">
        <v>54.5</v>
      </c>
      <c r="E616" s="2">
        <v>54.709999000000003</v>
      </c>
      <c r="F616" s="2">
        <v>51.618568000000003</v>
      </c>
      <c r="G616">
        <v>44208500</v>
      </c>
      <c r="H616" s="2">
        <f t="shared" si="18"/>
        <v>54.795000000000002</v>
      </c>
      <c r="I616">
        <f t="shared" si="19"/>
        <v>-2.0943361864868859E-3</v>
      </c>
    </row>
    <row r="617" spans="1:9" x14ac:dyDescent="0.25">
      <c r="A617" s="1">
        <v>42398</v>
      </c>
      <c r="B617" s="2">
        <v>54.73</v>
      </c>
      <c r="C617" s="2">
        <v>55.09</v>
      </c>
      <c r="D617" s="2">
        <v>54</v>
      </c>
      <c r="E617" s="2">
        <v>55.09</v>
      </c>
      <c r="F617" s="2">
        <v>51.977103999999997</v>
      </c>
      <c r="G617">
        <v>83611700</v>
      </c>
      <c r="H617" s="2">
        <f t="shared" si="18"/>
        <v>54.91</v>
      </c>
      <c r="I617">
        <f t="shared" si="19"/>
        <v>5.677442154013812E-2</v>
      </c>
    </row>
    <row r="618" spans="1:9" x14ac:dyDescent="0.25">
      <c r="A618" s="1">
        <v>42397</v>
      </c>
      <c r="B618" s="2">
        <v>51.860000999999997</v>
      </c>
      <c r="C618" s="2">
        <v>52.209999000000003</v>
      </c>
      <c r="D618" s="2">
        <v>51.25</v>
      </c>
      <c r="E618" s="2">
        <v>52.060001</v>
      </c>
      <c r="F618" s="2">
        <v>49.118313000000001</v>
      </c>
      <c r="G618">
        <v>62513800</v>
      </c>
      <c r="H618" s="2">
        <f t="shared" si="18"/>
        <v>51.960000999999998</v>
      </c>
      <c r="I618">
        <f t="shared" si="19"/>
        <v>6.6841325843661984E-3</v>
      </c>
    </row>
    <row r="619" spans="1:9" x14ac:dyDescent="0.25">
      <c r="A619" s="1">
        <v>42396</v>
      </c>
      <c r="B619" s="2">
        <v>52.009998000000003</v>
      </c>
      <c r="C619" s="2">
        <v>52.200001</v>
      </c>
      <c r="D619" s="2">
        <v>51.02</v>
      </c>
      <c r="E619" s="2">
        <v>51.220001000000003</v>
      </c>
      <c r="F619" s="2">
        <v>48.325783000000001</v>
      </c>
      <c r="G619">
        <v>36775200</v>
      </c>
      <c r="H619" s="2">
        <f t="shared" si="18"/>
        <v>51.614999500000003</v>
      </c>
      <c r="I619">
        <f t="shared" si="19"/>
        <v>-7.0219315796644999E-3</v>
      </c>
    </row>
    <row r="620" spans="1:9" x14ac:dyDescent="0.25">
      <c r="A620" s="1">
        <v>42395</v>
      </c>
      <c r="B620" s="2">
        <v>51.790000999999997</v>
      </c>
      <c r="C620" s="2">
        <v>52.439999</v>
      </c>
      <c r="D620" s="2">
        <v>51.549999</v>
      </c>
      <c r="E620" s="2">
        <v>52.169998</v>
      </c>
      <c r="F620" s="2">
        <v>49.222095000000003</v>
      </c>
      <c r="G620">
        <v>28699500</v>
      </c>
      <c r="H620" s="2">
        <f t="shared" si="18"/>
        <v>51.979999499999998</v>
      </c>
      <c r="I620">
        <f t="shared" si="19"/>
        <v>2.2172852598091827E-3</v>
      </c>
    </row>
    <row r="621" spans="1:9" x14ac:dyDescent="0.25">
      <c r="A621" s="1">
        <v>42394</v>
      </c>
      <c r="B621" s="2">
        <v>51.939999</v>
      </c>
      <c r="C621" s="2">
        <v>52.650002000000001</v>
      </c>
      <c r="D621" s="2">
        <v>51.650002000000001</v>
      </c>
      <c r="E621" s="2">
        <v>51.790000999999997</v>
      </c>
      <c r="F621" s="2">
        <v>48.863567000000003</v>
      </c>
      <c r="G621">
        <v>34707700</v>
      </c>
      <c r="H621" s="2">
        <f t="shared" si="18"/>
        <v>51.864999999999995</v>
      </c>
      <c r="I621">
        <f t="shared" si="19"/>
        <v>2.8928640029621277E-4</v>
      </c>
    </row>
    <row r="622" spans="1:9" x14ac:dyDescent="0.25">
      <c r="A622" s="1">
        <v>42391</v>
      </c>
      <c r="B622" s="2">
        <v>51.41</v>
      </c>
      <c r="C622" s="2">
        <v>52.330002</v>
      </c>
      <c r="D622" s="2">
        <v>51.259998000000003</v>
      </c>
      <c r="E622" s="2">
        <v>52.290000999999997</v>
      </c>
      <c r="F622" s="2">
        <v>49.335320000000003</v>
      </c>
      <c r="G622">
        <v>37555800</v>
      </c>
      <c r="H622" s="2">
        <f t="shared" si="18"/>
        <v>51.850000499999993</v>
      </c>
      <c r="I622">
        <f t="shared" si="19"/>
        <v>2.187624162396528E-2</v>
      </c>
    </row>
    <row r="623" spans="1:9" x14ac:dyDescent="0.25">
      <c r="A623" s="1">
        <v>42390</v>
      </c>
      <c r="B623" s="2">
        <v>51</v>
      </c>
      <c r="C623" s="2">
        <v>51.580002</v>
      </c>
      <c r="D623" s="2">
        <v>50.299999</v>
      </c>
      <c r="E623" s="2">
        <v>50.48</v>
      </c>
      <c r="F623" s="2">
        <v>47.627583000000001</v>
      </c>
      <c r="G623">
        <v>40191200</v>
      </c>
      <c r="H623" s="2">
        <f t="shared" si="18"/>
        <v>50.739999999999995</v>
      </c>
      <c r="I623">
        <f t="shared" si="19"/>
        <v>7.0457377488762386E-3</v>
      </c>
    </row>
    <row r="624" spans="1:9" x14ac:dyDescent="0.25">
      <c r="A624" s="1">
        <v>42389</v>
      </c>
      <c r="B624" s="2">
        <v>49.98</v>
      </c>
      <c r="C624" s="2">
        <v>51.380001</v>
      </c>
      <c r="D624" s="2">
        <v>49.099997999999999</v>
      </c>
      <c r="E624" s="2">
        <v>50.790000999999997</v>
      </c>
      <c r="F624" s="2">
        <v>47.920077999999997</v>
      </c>
      <c r="G624">
        <v>63273000</v>
      </c>
      <c r="H624" s="2">
        <f t="shared" si="18"/>
        <v>50.385000499999997</v>
      </c>
      <c r="I624">
        <f t="shared" si="19"/>
        <v>-1.2446099446823762E-2</v>
      </c>
    </row>
    <row r="625" spans="1:9" x14ac:dyDescent="0.25">
      <c r="A625" s="1">
        <v>42388</v>
      </c>
      <c r="B625" s="2">
        <v>51.48</v>
      </c>
      <c r="C625" s="2">
        <v>51.68</v>
      </c>
      <c r="D625" s="2">
        <v>50.060001</v>
      </c>
      <c r="E625" s="2">
        <v>50.560001</v>
      </c>
      <c r="F625" s="2">
        <v>47.703074999999998</v>
      </c>
      <c r="G625">
        <v>43564500</v>
      </c>
      <c r="H625" s="2">
        <f t="shared" si="18"/>
        <v>51.020000499999995</v>
      </c>
      <c r="I625">
        <f t="shared" si="19"/>
        <v>-2.5415639528379511E-3</v>
      </c>
    </row>
    <row r="626" spans="1:9" x14ac:dyDescent="0.25">
      <c r="A626" s="1">
        <v>42384</v>
      </c>
      <c r="B626" s="2">
        <v>51.310001</v>
      </c>
      <c r="C626" s="2">
        <v>51.970001000000003</v>
      </c>
      <c r="D626" s="2">
        <v>50.34</v>
      </c>
      <c r="E626" s="2">
        <v>50.990001999999997</v>
      </c>
      <c r="F626" s="2">
        <v>48.108775999999999</v>
      </c>
      <c r="G626">
        <v>71820700</v>
      </c>
      <c r="H626" s="2">
        <f t="shared" si="18"/>
        <v>51.150001500000002</v>
      </c>
      <c r="I626">
        <f t="shared" si="19"/>
        <v>-2.6733878539302775E-2</v>
      </c>
    </row>
    <row r="627" spans="1:9" x14ac:dyDescent="0.25">
      <c r="A627" s="1">
        <v>42383</v>
      </c>
      <c r="B627" s="2">
        <v>52</v>
      </c>
      <c r="C627" s="2">
        <v>53.419998</v>
      </c>
      <c r="D627" s="2">
        <v>51.57</v>
      </c>
      <c r="E627" s="2">
        <v>53.110000999999997</v>
      </c>
      <c r="F627" s="2">
        <v>50.108986000000002</v>
      </c>
      <c r="G627">
        <v>52381900</v>
      </c>
      <c r="H627" s="2">
        <f t="shared" si="18"/>
        <v>52.555000499999998</v>
      </c>
      <c r="I627">
        <f t="shared" si="19"/>
        <v>-3.1297136405484933E-3</v>
      </c>
    </row>
    <row r="628" spans="1:9" x14ac:dyDescent="0.25">
      <c r="A628" s="1">
        <v>42382</v>
      </c>
      <c r="B628" s="2">
        <v>53.799999</v>
      </c>
      <c r="C628" s="2">
        <v>54.07</v>
      </c>
      <c r="D628" s="2">
        <v>51.299999</v>
      </c>
      <c r="E628" s="2">
        <v>51.639999000000003</v>
      </c>
      <c r="F628" s="2">
        <v>48.722045999999999</v>
      </c>
      <c r="G628">
        <v>66883600</v>
      </c>
      <c r="H628" s="2">
        <f t="shared" si="18"/>
        <v>52.719999000000001</v>
      </c>
      <c r="I628">
        <f t="shared" si="19"/>
        <v>-9.474986056707661E-4</v>
      </c>
    </row>
    <row r="629" spans="1:9" x14ac:dyDescent="0.25">
      <c r="A629" s="1">
        <v>42381</v>
      </c>
      <c r="B629" s="2">
        <v>52.759998000000003</v>
      </c>
      <c r="C629" s="2">
        <v>53.099997999999999</v>
      </c>
      <c r="D629" s="2">
        <v>52.060001</v>
      </c>
      <c r="E629" s="2">
        <v>52.779998999999997</v>
      </c>
      <c r="F629" s="2">
        <v>49.797626000000001</v>
      </c>
      <c r="G629">
        <v>36095500</v>
      </c>
      <c r="H629" s="2">
        <f t="shared" si="18"/>
        <v>52.7699985</v>
      </c>
      <c r="I629">
        <f t="shared" si="19"/>
        <v>6.9649844565875686E-3</v>
      </c>
    </row>
    <row r="630" spans="1:9" x14ac:dyDescent="0.25">
      <c r="A630" s="1">
        <v>42380</v>
      </c>
      <c r="B630" s="2">
        <v>52.509998000000003</v>
      </c>
      <c r="C630" s="2">
        <v>52.849997999999999</v>
      </c>
      <c r="D630" s="2">
        <v>51.459999000000003</v>
      </c>
      <c r="E630" s="2">
        <v>52.299999</v>
      </c>
      <c r="F630" s="2">
        <v>49.344746000000001</v>
      </c>
      <c r="G630">
        <v>36663600</v>
      </c>
      <c r="H630" s="2">
        <f t="shared" si="18"/>
        <v>52.404998500000005</v>
      </c>
      <c r="I630">
        <f t="shared" si="19"/>
        <v>1.0505826069668284E-3</v>
      </c>
    </row>
    <row r="631" spans="1:9" x14ac:dyDescent="0.25">
      <c r="A631" s="1">
        <v>42377</v>
      </c>
      <c r="B631" s="2">
        <v>52.369999</v>
      </c>
      <c r="C631" s="2">
        <v>53.279998999999997</v>
      </c>
      <c r="D631" s="2">
        <v>52.150002000000001</v>
      </c>
      <c r="E631" s="2">
        <v>52.330002</v>
      </c>
      <c r="F631" s="2">
        <v>49.373061999999997</v>
      </c>
      <c r="G631">
        <v>48754000</v>
      </c>
      <c r="H631" s="2">
        <f t="shared" si="18"/>
        <v>52.3500005</v>
      </c>
      <c r="I631">
        <f t="shared" si="19"/>
        <v>-1.6210355833035407E-3</v>
      </c>
    </row>
    <row r="632" spans="1:9" x14ac:dyDescent="0.25">
      <c r="A632" s="1">
        <v>42376</v>
      </c>
      <c r="B632" s="2">
        <v>52.700001</v>
      </c>
      <c r="C632" s="2">
        <v>53.490001999999997</v>
      </c>
      <c r="D632" s="2">
        <v>52.07</v>
      </c>
      <c r="E632" s="2">
        <v>52.169998</v>
      </c>
      <c r="F632" s="2">
        <v>49.222095000000003</v>
      </c>
      <c r="G632">
        <v>56564900</v>
      </c>
      <c r="H632" s="2">
        <f t="shared" si="18"/>
        <v>52.434999500000004</v>
      </c>
      <c r="I632">
        <f t="shared" si="19"/>
        <v>-3.2296761394267424E-2</v>
      </c>
    </row>
    <row r="633" spans="1:9" x14ac:dyDescent="0.25">
      <c r="A633" s="1">
        <v>42375</v>
      </c>
      <c r="B633" s="2">
        <v>54.32</v>
      </c>
      <c r="C633" s="2">
        <v>54.400002000000001</v>
      </c>
      <c r="D633" s="2">
        <v>53.639999000000003</v>
      </c>
      <c r="E633" s="2">
        <v>54.049999</v>
      </c>
      <c r="F633" s="2">
        <v>50.995865000000002</v>
      </c>
      <c r="G633">
        <v>39518900</v>
      </c>
      <c r="H633" s="2">
        <f t="shared" si="18"/>
        <v>54.184999500000004</v>
      </c>
      <c r="I633">
        <f t="shared" si="19"/>
        <v>-1.4639025410429267E-2</v>
      </c>
    </row>
    <row r="634" spans="1:9" x14ac:dyDescent="0.25">
      <c r="A634" s="1">
        <v>42374</v>
      </c>
      <c r="B634" s="2">
        <v>54.93</v>
      </c>
      <c r="C634" s="2">
        <v>55.389999000000003</v>
      </c>
      <c r="D634" s="2">
        <v>54.540000999999997</v>
      </c>
      <c r="E634" s="2">
        <v>55.049999</v>
      </c>
      <c r="F634" s="2">
        <v>51.939362000000003</v>
      </c>
      <c r="G634">
        <v>34079700</v>
      </c>
      <c r="H634" s="2">
        <f t="shared" si="18"/>
        <v>54.989999499999996</v>
      </c>
      <c r="I634">
        <f t="shared" si="19"/>
        <v>7.8812317437794797E-3</v>
      </c>
    </row>
    <row r="635" spans="1:9" x14ac:dyDescent="0.25">
      <c r="A635" s="1">
        <v>42373</v>
      </c>
      <c r="B635" s="2">
        <v>54.32</v>
      </c>
      <c r="C635" s="2">
        <v>54.799999</v>
      </c>
      <c r="D635" s="2">
        <v>53.389999000000003</v>
      </c>
      <c r="E635" s="2">
        <v>54.799999</v>
      </c>
      <c r="F635" s="2">
        <v>51.703487000000003</v>
      </c>
      <c r="G635">
        <v>53778000</v>
      </c>
      <c r="H635" s="2">
        <f t="shared" si="18"/>
        <v>54.559999500000004</v>
      </c>
      <c r="I635">
        <f t="shared" si="19"/>
        <v>-2.1520821184354066E-2</v>
      </c>
    </row>
    <row r="636" spans="1:9" x14ac:dyDescent="0.25">
      <c r="A636" s="1">
        <v>42369</v>
      </c>
      <c r="B636" s="2">
        <v>56.040000999999997</v>
      </c>
      <c r="C636" s="2">
        <v>56.189999</v>
      </c>
      <c r="D636" s="2">
        <v>55.419998</v>
      </c>
      <c r="E636" s="2">
        <v>55.48</v>
      </c>
      <c r="F636" s="2">
        <v>52.345066000000003</v>
      </c>
      <c r="G636">
        <v>27334100</v>
      </c>
      <c r="H636" s="2">
        <f t="shared" si="18"/>
        <v>55.760000499999997</v>
      </c>
      <c r="I636">
        <f t="shared" si="19"/>
        <v>-1.1172202320053183E-2</v>
      </c>
    </row>
    <row r="637" spans="1:9" x14ac:dyDescent="0.25">
      <c r="A637" s="1">
        <v>42368</v>
      </c>
      <c r="B637" s="2">
        <v>56.470001000000003</v>
      </c>
      <c r="C637" s="2">
        <v>56.779998999999997</v>
      </c>
      <c r="D637" s="2">
        <v>56.290000999999997</v>
      </c>
      <c r="E637" s="2">
        <v>56.310001</v>
      </c>
      <c r="F637" s="2">
        <v>53.128169999999997</v>
      </c>
      <c r="G637">
        <v>21704500</v>
      </c>
      <c r="H637" s="2">
        <f t="shared" si="18"/>
        <v>56.390000999999998</v>
      </c>
      <c r="I637">
        <f t="shared" si="19"/>
        <v>-5.3170861396674332E-4</v>
      </c>
    </row>
    <row r="638" spans="1:9" x14ac:dyDescent="0.25">
      <c r="A638" s="1">
        <v>42367</v>
      </c>
      <c r="B638" s="2">
        <v>56.290000999999997</v>
      </c>
      <c r="C638" s="2">
        <v>56.849997999999999</v>
      </c>
      <c r="D638" s="2">
        <v>56.060001</v>
      </c>
      <c r="E638" s="2">
        <v>56.549999</v>
      </c>
      <c r="F638" s="2">
        <v>53.354599</v>
      </c>
      <c r="G638">
        <v>27731400</v>
      </c>
      <c r="H638" s="2">
        <f t="shared" si="18"/>
        <v>56.42</v>
      </c>
      <c r="I638">
        <f t="shared" si="19"/>
        <v>1.3836487096464428E-2</v>
      </c>
    </row>
    <row r="639" spans="1:9" x14ac:dyDescent="0.25">
      <c r="A639" s="1">
        <v>42366</v>
      </c>
      <c r="B639" s="2">
        <v>55.349997999999999</v>
      </c>
      <c r="C639" s="2">
        <v>55.950001</v>
      </c>
      <c r="D639" s="2">
        <v>54.98</v>
      </c>
      <c r="E639" s="2">
        <v>55.950001</v>
      </c>
      <c r="F639" s="2">
        <v>52.788505999999998</v>
      </c>
      <c r="G639">
        <v>21698000</v>
      </c>
      <c r="H639" s="2">
        <f t="shared" si="18"/>
        <v>55.6499995</v>
      </c>
      <c r="I639">
        <f t="shared" si="19"/>
        <v>-2.0622254286938885E-3</v>
      </c>
    </row>
    <row r="640" spans="1:9" x14ac:dyDescent="0.25">
      <c r="A640" s="1">
        <v>42362</v>
      </c>
      <c r="B640" s="2">
        <v>55.860000999999997</v>
      </c>
      <c r="C640" s="2">
        <v>55.959999000000003</v>
      </c>
      <c r="D640" s="2">
        <v>55.43</v>
      </c>
      <c r="E640" s="2">
        <v>55.669998</v>
      </c>
      <c r="F640" s="2">
        <v>52.524326000000002</v>
      </c>
      <c r="G640">
        <v>9570000</v>
      </c>
      <c r="H640" s="2">
        <f t="shared" si="18"/>
        <v>55.764999500000002</v>
      </c>
      <c r="I640">
        <f t="shared" si="19"/>
        <v>8.9652079540386242E-5</v>
      </c>
    </row>
    <row r="641" spans="1:9" x14ac:dyDescent="0.25">
      <c r="A641" s="1">
        <v>42361</v>
      </c>
      <c r="B641" s="2">
        <v>55.700001</v>
      </c>
      <c r="C641" s="2">
        <v>55.880001</v>
      </c>
      <c r="D641" s="2">
        <v>55.439999</v>
      </c>
      <c r="E641" s="2">
        <v>55.82</v>
      </c>
      <c r="F641" s="2">
        <v>52.665852000000001</v>
      </c>
      <c r="G641">
        <v>27279800</v>
      </c>
      <c r="H641" s="2">
        <f t="shared" si="18"/>
        <v>55.760000500000004</v>
      </c>
      <c r="I641">
        <f t="shared" si="19"/>
        <v>1.0694226934928441E-2</v>
      </c>
    </row>
    <row r="642" spans="1:9" x14ac:dyDescent="0.25">
      <c r="A642" s="1">
        <v>42360</v>
      </c>
      <c r="B642" s="2">
        <v>54.990001999999997</v>
      </c>
      <c r="C642" s="2">
        <v>55.48</v>
      </c>
      <c r="D642" s="2">
        <v>54.5</v>
      </c>
      <c r="E642" s="2">
        <v>55.349997999999999</v>
      </c>
      <c r="F642" s="2">
        <v>52.222408000000001</v>
      </c>
      <c r="G642">
        <v>28300300</v>
      </c>
      <c r="H642" s="2">
        <f t="shared" ref="H642:H705" si="20">AVERAGE(B642,E642)</f>
        <v>55.17</v>
      </c>
      <c r="I642">
        <f t="shared" si="19"/>
        <v>5.7423843111188595E-3</v>
      </c>
    </row>
    <row r="643" spans="1:9" x14ac:dyDescent="0.25">
      <c r="A643" s="1">
        <v>42359</v>
      </c>
      <c r="B643" s="2">
        <v>54.880001</v>
      </c>
      <c r="C643" s="2">
        <v>55.349997999999999</v>
      </c>
      <c r="D643" s="2">
        <v>54.23</v>
      </c>
      <c r="E643" s="2">
        <v>54.830002</v>
      </c>
      <c r="F643" s="2">
        <v>51.7318</v>
      </c>
      <c r="G643">
        <v>37246300</v>
      </c>
      <c r="H643" s="2">
        <f t="shared" si="20"/>
        <v>54.8550015</v>
      </c>
      <c r="I643">
        <f t="shared" ref="I643:I706" si="21">(H643-H644)/H644</f>
        <v>-1.7288261899106149E-3</v>
      </c>
    </row>
    <row r="644" spans="1:9" x14ac:dyDescent="0.25">
      <c r="A644" s="1">
        <v>42356</v>
      </c>
      <c r="B644" s="2">
        <v>55.77</v>
      </c>
      <c r="C644" s="2">
        <v>56</v>
      </c>
      <c r="D644" s="2">
        <v>54.029998999999997</v>
      </c>
      <c r="E644" s="2">
        <v>54.130001</v>
      </c>
      <c r="F644" s="2">
        <v>51.071345999999998</v>
      </c>
      <c r="G644">
        <v>84684200</v>
      </c>
      <c r="H644" s="2">
        <f t="shared" si="20"/>
        <v>54.950000500000002</v>
      </c>
      <c r="I644">
        <f t="shared" si="21"/>
        <v>-1.9275396764672503E-2</v>
      </c>
    </row>
    <row r="645" spans="1:9" x14ac:dyDescent="0.25">
      <c r="A645" s="1">
        <v>42355</v>
      </c>
      <c r="B645" s="2">
        <v>56.360000999999997</v>
      </c>
      <c r="C645" s="2">
        <v>56.790000999999997</v>
      </c>
      <c r="D645" s="2">
        <v>55.529998999999997</v>
      </c>
      <c r="E645" s="2">
        <v>55.700001</v>
      </c>
      <c r="F645" s="2">
        <v>52.552630999999998</v>
      </c>
      <c r="G645">
        <v>41280900</v>
      </c>
      <c r="H645" s="2">
        <f t="shared" si="20"/>
        <v>56.030000999999999</v>
      </c>
      <c r="I645">
        <f t="shared" si="21"/>
        <v>3.4924329991504843E-3</v>
      </c>
    </row>
    <row r="646" spans="1:9" x14ac:dyDescent="0.25">
      <c r="A646" s="1">
        <v>42354</v>
      </c>
      <c r="B646" s="2">
        <v>55.540000999999997</v>
      </c>
      <c r="C646" s="2">
        <v>56.25</v>
      </c>
      <c r="D646" s="2">
        <v>54.759998000000003</v>
      </c>
      <c r="E646" s="2">
        <v>56.130001</v>
      </c>
      <c r="F646" s="2">
        <v>52.958328000000002</v>
      </c>
      <c r="G646">
        <v>37503300</v>
      </c>
      <c r="H646" s="2">
        <f t="shared" si="20"/>
        <v>55.835000999999998</v>
      </c>
      <c r="I646">
        <f t="shared" si="21"/>
        <v>7.3065216732227864E-3</v>
      </c>
    </row>
    <row r="647" spans="1:9" x14ac:dyDescent="0.25">
      <c r="A647" s="1">
        <v>42353</v>
      </c>
      <c r="B647" s="2">
        <v>55.66</v>
      </c>
      <c r="C647" s="2">
        <v>55.900002000000001</v>
      </c>
      <c r="D647" s="2">
        <v>55.09</v>
      </c>
      <c r="E647" s="2">
        <v>55.200001</v>
      </c>
      <c r="F647" s="2">
        <v>52.080886999999997</v>
      </c>
      <c r="G647">
        <v>39843000</v>
      </c>
      <c r="H647" s="2">
        <f t="shared" si="20"/>
        <v>55.430000499999998</v>
      </c>
      <c r="I647">
        <f t="shared" si="21"/>
        <v>1.269754258977307E-2</v>
      </c>
    </row>
    <row r="648" spans="1:9" x14ac:dyDescent="0.25">
      <c r="A648" s="1">
        <v>42352</v>
      </c>
      <c r="B648" s="2">
        <v>54.330002</v>
      </c>
      <c r="C648" s="2">
        <v>55.209999000000003</v>
      </c>
      <c r="D648" s="2">
        <v>53.68</v>
      </c>
      <c r="E648" s="2">
        <v>55.139999000000003</v>
      </c>
      <c r="F648" s="2">
        <v>52.024276999999998</v>
      </c>
      <c r="G648">
        <v>46768900</v>
      </c>
      <c r="H648" s="2">
        <f t="shared" si="20"/>
        <v>54.735000499999998</v>
      </c>
      <c r="I648">
        <f t="shared" si="21"/>
        <v>6.435607244644535E-3</v>
      </c>
    </row>
    <row r="649" spans="1:9" x14ac:dyDescent="0.25">
      <c r="A649" s="1">
        <v>42349</v>
      </c>
      <c r="B649" s="2">
        <v>54.709999000000003</v>
      </c>
      <c r="C649" s="2">
        <v>55.099997999999999</v>
      </c>
      <c r="D649" s="2">
        <v>54.009998000000003</v>
      </c>
      <c r="E649" s="2">
        <v>54.060001</v>
      </c>
      <c r="F649" s="2">
        <v>51.005305999999997</v>
      </c>
      <c r="G649">
        <v>39549500</v>
      </c>
      <c r="H649" s="2">
        <f t="shared" si="20"/>
        <v>54.385000000000005</v>
      </c>
      <c r="I649">
        <f t="shared" si="21"/>
        <v>-1.7079333246695482E-2</v>
      </c>
    </row>
    <row r="650" spans="1:9" x14ac:dyDescent="0.25">
      <c r="A650" s="1">
        <v>42348</v>
      </c>
      <c r="B650" s="2">
        <v>55.389999000000003</v>
      </c>
      <c r="C650" s="2">
        <v>55.66</v>
      </c>
      <c r="D650" s="2">
        <v>55.009998000000003</v>
      </c>
      <c r="E650" s="2">
        <v>55.27</v>
      </c>
      <c r="F650" s="2">
        <v>52.146926999999998</v>
      </c>
      <c r="G650">
        <v>31620700</v>
      </c>
      <c r="H650" s="2">
        <f t="shared" si="20"/>
        <v>55.3299995</v>
      </c>
      <c r="I650">
        <f t="shared" si="21"/>
        <v>2.8092433421771238E-3</v>
      </c>
    </row>
    <row r="651" spans="1:9" x14ac:dyDescent="0.25">
      <c r="A651" s="1">
        <v>42347</v>
      </c>
      <c r="B651" s="2">
        <v>55.369999</v>
      </c>
      <c r="C651" s="2">
        <v>55.869999</v>
      </c>
      <c r="D651" s="2">
        <v>54.509998000000003</v>
      </c>
      <c r="E651" s="2">
        <v>54.98</v>
      </c>
      <c r="F651" s="2">
        <v>51.873322000000002</v>
      </c>
      <c r="G651">
        <v>36373200</v>
      </c>
      <c r="H651" s="2">
        <f t="shared" si="20"/>
        <v>55.174999499999998</v>
      </c>
      <c r="I651">
        <f t="shared" si="21"/>
        <v>-8.1790669031266347E-3</v>
      </c>
    </row>
    <row r="652" spans="1:9" x14ac:dyDescent="0.25">
      <c r="A652" s="1">
        <v>42346</v>
      </c>
      <c r="B652" s="2">
        <v>55.470001000000003</v>
      </c>
      <c r="C652" s="2">
        <v>56.099997999999999</v>
      </c>
      <c r="D652" s="2">
        <v>54.990001999999997</v>
      </c>
      <c r="E652" s="2">
        <v>55.790000999999997</v>
      </c>
      <c r="F652" s="2">
        <v>52.637546999999998</v>
      </c>
      <c r="G652">
        <v>32878000</v>
      </c>
      <c r="H652" s="2">
        <f t="shared" si="20"/>
        <v>55.630001</v>
      </c>
      <c r="I652">
        <f t="shared" si="21"/>
        <v>-3.0465949274802811E-3</v>
      </c>
    </row>
    <row r="653" spans="1:9" x14ac:dyDescent="0.25">
      <c r="A653" s="1">
        <v>42345</v>
      </c>
      <c r="B653" s="2">
        <v>55.790000999999997</v>
      </c>
      <c r="C653" s="2">
        <v>55.970001000000003</v>
      </c>
      <c r="D653" s="2">
        <v>55.290000999999997</v>
      </c>
      <c r="E653" s="2">
        <v>55.810001</v>
      </c>
      <c r="F653" s="2">
        <v>52.656418000000002</v>
      </c>
      <c r="G653">
        <v>30709800</v>
      </c>
      <c r="H653" s="2">
        <f t="shared" si="20"/>
        <v>55.800000999999995</v>
      </c>
      <c r="I653">
        <f t="shared" si="21"/>
        <v>1.4268863167034887E-2</v>
      </c>
    </row>
    <row r="654" spans="1:9" x14ac:dyDescent="0.25">
      <c r="A654" s="1">
        <v>42342</v>
      </c>
      <c r="B654" s="2">
        <v>54.119999</v>
      </c>
      <c r="C654" s="2">
        <v>56.23</v>
      </c>
      <c r="D654" s="2">
        <v>54.099997999999999</v>
      </c>
      <c r="E654" s="2">
        <v>55.91</v>
      </c>
      <c r="F654" s="2">
        <v>52.750759000000002</v>
      </c>
      <c r="G654">
        <v>43963700</v>
      </c>
      <c r="H654" s="2">
        <f t="shared" si="20"/>
        <v>55.014999500000002</v>
      </c>
      <c r="I654">
        <f t="shared" si="21"/>
        <v>3.0996079013692209E-3</v>
      </c>
    </row>
    <row r="655" spans="1:9" x14ac:dyDescent="0.25">
      <c r="A655" s="1">
        <v>42341</v>
      </c>
      <c r="B655" s="2">
        <v>55.490001999999997</v>
      </c>
      <c r="C655" s="2">
        <v>55.77</v>
      </c>
      <c r="D655" s="2">
        <v>53.93</v>
      </c>
      <c r="E655" s="2">
        <v>54.200001</v>
      </c>
      <c r="F655" s="2">
        <v>51.137394</v>
      </c>
      <c r="G655">
        <v>38627800</v>
      </c>
      <c r="H655" s="2">
        <f t="shared" si="20"/>
        <v>54.845001499999995</v>
      </c>
      <c r="I655">
        <f t="shared" si="21"/>
        <v>-7.5997105545980645E-3</v>
      </c>
    </row>
    <row r="656" spans="1:9" x14ac:dyDescent="0.25">
      <c r="A656" s="1">
        <v>42340</v>
      </c>
      <c r="B656" s="2">
        <v>55.32</v>
      </c>
      <c r="C656" s="2">
        <v>55.959999000000003</v>
      </c>
      <c r="D656" s="2">
        <v>55.060001</v>
      </c>
      <c r="E656" s="2">
        <v>55.209999000000003</v>
      </c>
      <c r="F656" s="2">
        <v>52.090316999999999</v>
      </c>
      <c r="G656">
        <v>47274900</v>
      </c>
      <c r="H656" s="2">
        <f t="shared" si="20"/>
        <v>55.264999500000002</v>
      </c>
      <c r="I656">
        <f t="shared" si="21"/>
        <v>8.2094134068283996E-3</v>
      </c>
    </row>
    <row r="657" spans="1:9" x14ac:dyDescent="0.25">
      <c r="A657" s="1">
        <v>42339</v>
      </c>
      <c r="B657" s="2">
        <v>54.41</v>
      </c>
      <c r="C657" s="2">
        <v>55.23</v>
      </c>
      <c r="D657" s="2">
        <v>54.299999</v>
      </c>
      <c r="E657" s="2">
        <v>55.220001000000003</v>
      </c>
      <c r="F657" s="2">
        <v>52.099761999999998</v>
      </c>
      <c r="G657">
        <v>39952800</v>
      </c>
      <c r="H657" s="2">
        <f t="shared" si="20"/>
        <v>54.815000499999996</v>
      </c>
      <c r="I657">
        <f t="shared" si="21"/>
        <v>6.7958674515187032E-3</v>
      </c>
    </row>
    <row r="658" spans="1:9" x14ac:dyDescent="0.25">
      <c r="A658" s="1">
        <v>42338</v>
      </c>
      <c r="B658" s="2">
        <v>54.540000999999997</v>
      </c>
      <c r="C658" s="2">
        <v>54.959999000000003</v>
      </c>
      <c r="D658" s="2">
        <v>54</v>
      </c>
      <c r="E658" s="2">
        <v>54.349997999999999</v>
      </c>
      <c r="F658" s="2">
        <v>51.278911999999998</v>
      </c>
      <c r="G658">
        <v>56241400</v>
      </c>
      <c r="H658" s="2">
        <f t="shared" si="20"/>
        <v>54.444999499999994</v>
      </c>
      <c r="I658">
        <f t="shared" si="21"/>
        <v>1.076765999041731E-2</v>
      </c>
    </row>
    <row r="659" spans="1:9" x14ac:dyDescent="0.25">
      <c r="A659" s="1">
        <v>42335</v>
      </c>
      <c r="B659" s="2">
        <v>53.799999</v>
      </c>
      <c r="C659" s="2">
        <v>54.080002</v>
      </c>
      <c r="D659" s="2">
        <v>53.790000999999997</v>
      </c>
      <c r="E659" s="2">
        <v>53.93</v>
      </c>
      <c r="F659" s="2">
        <v>50.882644999999997</v>
      </c>
      <c r="G659">
        <v>9009100</v>
      </c>
      <c r="H659" s="2">
        <f t="shared" si="20"/>
        <v>53.864999499999996</v>
      </c>
      <c r="I659">
        <f t="shared" si="21"/>
        <v>-4.6390796496492237E-4</v>
      </c>
    </row>
    <row r="660" spans="1:9" x14ac:dyDescent="0.25">
      <c r="A660" s="1">
        <v>42333</v>
      </c>
      <c r="B660" s="2">
        <v>54.09</v>
      </c>
      <c r="C660" s="2">
        <v>54.23</v>
      </c>
      <c r="D660" s="2">
        <v>53.689999</v>
      </c>
      <c r="E660" s="2">
        <v>53.689999</v>
      </c>
      <c r="F660" s="2">
        <v>50.656204000000002</v>
      </c>
      <c r="G660">
        <v>21005100</v>
      </c>
      <c r="H660" s="2">
        <f t="shared" si="20"/>
        <v>53.889999500000002</v>
      </c>
      <c r="I660">
        <f t="shared" si="21"/>
        <v>-3.6054267099088688E-3</v>
      </c>
    </row>
    <row r="661" spans="1:9" x14ac:dyDescent="0.25">
      <c r="A661" s="1">
        <v>42332</v>
      </c>
      <c r="B661" s="2">
        <v>53.919998</v>
      </c>
      <c r="C661" s="2">
        <v>54.439999</v>
      </c>
      <c r="D661" s="2">
        <v>53.580002</v>
      </c>
      <c r="E661" s="2">
        <v>54.25</v>
      </c>
      <c r="F661" s="2">
        <v>51.184570000000001</v>
      </c>
      <c r="G661">
        <v>24600000</v>
      </c>
      <c r="H661" s="2">
        <f t="shared" si="20"/>
        <v>54.084998999999996</v>
      </c>
      <c r="I661">
        <f t="shared" si="21"/>
        <v>-2.4898653862953993E-3</v>
      </c>
    </row>
    <row r="662" spans="1:9" x14ac:dyDescent="0.25">
      <c r="A662" s="1">
        <v>42331</v>
      </c>
      <c r="B662" s="2">
        <v>54.25</v>
      </c>
      <c r="C662" s="2">
        <v>54.459999000000003</v>
      </c>
      <c r="D662" s="2">
        <v>53.75</v>
      </c>
      <c r="E662" s="2">
        <v>54.189999</v>
      </c>
      <c r="F662" s="2">
        <v>51.127955999999998</v>
      </c>
      <c r="G662">
        <v>28235900</v>
      </c>
      <c r="H662" s="2">
        <f t="shared" si="20"/>
        <v>54.2199995</v>
      </c>
      <c r="I662">
        <f t="shared" si="21"/>
        <v>0</v>
      </c>
    </row>
    <row r="663" spans="1:9" x14ac:dyDescent="0.25">
      <c r="A663" s="1">
        <v>42328</v>
      </c>
      <c r="B663" s="2">
        <v>54.25</v>
      </c>
      <c r="C663" s="2">
        <v>54.299999</v>
      </c>
      <c r="D663" s="2">
        <v>53.27</v>
      </c>
      <c r="E663" s="2">
        <v>54.189999</v>
      </c>
      <c r="F663" s="2">
        <v>51.127955999999998</v>
      </c>
      <c r="G663">
        <v>37147600</v>
      </c>
      <c r="H663" s="2">
        <f t="shared" si="20"/>
        <v>54.2199995</v>
      </c>
      <c r="I663">
        <f t="shared" si="21"/>
        <v>4.7252663325741649E-3</v>
      </c>
    </row>
    <row r="664" spans="1:9" x14ac:dyDescent="0.25">
      <c r="A664" s="1">
        <v>42327</v>
      </c>
      <c r="B664" s="2">
        <v>53.990001999999997</v>
      </c>
      <c r="C664" s="2">
        <v>54.66</v>
      </c>
      <c r="D664" s="2">
        <v>53.779998999999997</v>
      </c>
      <c r="E664" s="2">
        <v>53.939999</v>
      </c>
      <c r="F664" s="2">
        <v>50.892090000000003</v>
      </c>
      <c r="G664">
        <v>28149200</v>
      </c>
      <c r="H664" s="2">
        <f t="shared" si="20"/>
        <v>53.965000500000002</v>
      </c>
      <c r="I664">
        <f t="shared" si="21"/>
        <v>1.010765578114475E-2</v>
      </c>
    </row>
    <row r="665" spans="1:9" x14ac:dyDescent="0.25">
      <c r="A665" s="1">
        <v>42326</v>
      </c>
      <c r="B665" s="2">
        <v>53</v>
      </c>
      <c r="C665" s="2">
        <v>53.98</v>
      </c>
      <c r="D665" s="2">
        <v>52.98</v>
      </c>
      <c r="E665" s="2">
        <v>53.849997999999999</v>
      </c>
      <c r="F665" s="2">
        <v>50.807163000000003</v>
      </c>
      <c r="G665">
        <v>29710000</v>
      </c>
      <c r="H665" s="2">
        <f t="shared" si="20"/>
        <v>53.424999</v>
      </c>
      <c r="I665">
        <f t="shared" si="21"/>
        <v>6.6892689531681286E-3</v>
      </c>
    </row>
    <row r="666" spans="1:9" x14ac:dyDescent="0.25">
      <c r="A666" s="1">
        <v>42325</v>
      </c>
      <c r="B666" s="2">
        <v>53.169998</v>
      </c>
      <c r="C666" s="2">
        <v>53.529998999999997</v>
      </c>
      <c r="D666" s="2">
        <v>52.849997999999999</v>
      </c>
      <c r="E666" s="2">
        <v>52.970001000000003</v>
      </c>
      <c r="F666" s="2">
        <v>49.976897999999998</v>
      </c>
      <c r="G666">
        <v>31551300</v>
      </c>
      <c r="H666" s="2">
        <f t="shared" si="20"/>
        <v>53.069999500000002</v>
      </c>
      <c r="I666">
        <f t="shared" si="21"/>
        <v>-6.6448571521786244E-3</v>
      </c>
    </row>
    <row r="667" spans="1:9" x14ac:dyDescent="0.25">
      <c r="A667" s="1">
        <v>42324</v>
      </c>
      <c r="B667" s="2">
        <v>53.080002</v>
      </c>
      <c r="C667" s="2">
        <v>53.889999000000003</v>
      </c>
      <c r="D667" s="2">
        <v>52.849997999999999</v>
      </c>
      <c r="E667" s="2">
        <v>53.77</v>
      </c>
      <c r="F667" s="2">
        <v>50.392032999999998</v>
      </c>
      <c r="G667">
        <v>32165200</v>
      </c>
      <c r="H667" s="2">
        <f t="shared" si="20"/>
        <v>53.425001000000002</v>
      </c>
      <c r="I667">
        <f t="shared" si="21"/>
        <v>8.8754791804362843E-3</v>
      </c>
    </row>
    <row r="668" spans="1:9" x14ac:dyDescent="0.25">
      <c r="A668" s="1">
        <v>42321</v>
      </c>
      <c r="B668" s="2">
        <v>53.07</v>
      </c>
      <c r="C668" s="2">
        <v>53.290000999999997</v>
      </c>
      <c r="D668" s="2">
        <v>52.529998999999997</v>
      </c>
      <c r="E668" s="2">
        <v>52.84</v>
      </c>
      <c r="F668" s="2">
        <v>49.520462000000002</v>
      </c>
      <c r="G668">
        <v>36848200</v>
      </c>
      <c r="H668" s="2">
        <f t="shared" si="20"/>
        <v>52.954999999999998</v>
      </c>
      <c r="I668">
        <f t="shared" si="21"/>
        <v>-8.3333333333333384E-3</v>
      </c>
    </row>
    <row r="669" spans="1:9" x14ac:dyDescent="0.25">
      <c r="A669" s="1">
        <v>42320</v>
      </c>
      <c r="B669" s="2">
        <v>53.48</v>
      </c>
      <c r="C669" s="2">
        <v>53.98</v>
      </c>
      <c r="D669" s="2">
        <v>53.189999</v>
      </c>
      <c r="E669" s="2">
        <v>53.32</v>
      </c>
      <c r="F669" s="2">
        <v>49.970298999999997</v>
      </c>
      <c r="G669">
        <v>35361100</v>
      </c>
      <c r="H669" s="2">
        <f t="shared" si="20"/>
        <v>53.4</v>
      </c>
      <c r="I669">
        <f t="shared" si="21"/>
        <v>-5.1234558419155684E-3</v>
      </c>
    </row>
    <row r="670" spans="1:9" x14ac:dyDescent="0.25">
      <c r="A670" s="1">
        <v>42319</v>
      </c>
      <c r="B670" s="2">
        <v>53.700001</v>
      </c>
      <c r="C670" s="2">
        <v>54.200001</v>
      </c>
      <c r="D670" s="2">
        <v>53.459999000000003</v>
      </c>
      <c r="E670" s="2">
        <v>53.650002000000001</v>
      </c>
      <c r="F670" s="2">
        <v>50.279572000000002</v>
      </c>
      <c r="G670">
        <v>36516300</v>
      </c>
      <c r="H670" s="2">
        <f t="shared" si="20"/>
        <v>53.6750015</v>
      </c>
      <c r="I670">
        <f t="shared" si="21"/>
        <v>-2.1378974184402045E-3</v>
      </c>
    </row>
    <row r="671" spans="1:9" x14ac:dyDescent="0.25">
      <c r="A671" s="1">
        <v>42318</v>
      </c>
      <c r="B671" s="2">
        <v>54.07</v>
      </c>
      <c r="C671" s="2">
        <v>54.130001</v>
      </c>
      <c r="D671" s="2">
        <v>53.27</v>
      </c>
      <c r="E671" s="2">
        <v>53.509998000000003</v>
      </c>
      <c r="F671" s="2">
        <v>50.148356999999997</v>
      </c>
      <c r="G671">
        <v>55283700</v>
      </c>
      <c r="H671" s="2">
        <f t="shared" si="20"/>
        <v>53.789999000000002</v>
      </c>
      <c r="I671">
        <f t="shared" si="21"/>
        <v>-1.0394637203519732E-2</v>
      </c>
    </row>
    <row r="672" spans="1:9" x14ac:dyDescent="0.25">
      <c r="A672" s="1">
        <v>42317</v>
      </c>
      <c r="B672" s="2">
        <v>54.549999</v>
      </c>
      <c r="C672" s="2">
        <v>54.869999</v>
      </c>
      <c r="D672" s="2">
        <v>53.560001</v>
      </c>
      <c r="E672" s="2">
        <v>54.16</v>
      </c>
      <c r="F672" s="2">
        <v>50.757530000000003</v>
      </c>
      <c r="G672">
        <v>32513100</v>
      </c>
      <c r="H672" s="2">
        <f t="shared" si="20"/>
        <v>54.354999499999998</v>
      </c>
      <c r="I672">
        <f t="shared" si="21"/>
        <v>-2.7520319741680915E-3</v>
      </c>
    </row>
    <row r="673" spans="1:9" x14ac:dyDescent="0.25">
      <c r="A673" s="1">
        <v>42314</v>
      </c>
      <c r="B673" s="2">
        <v>54.09</v>
      </c>
      <c r="C673" s="2">
        <v>54.98</v>
      </c>
      <c r="D673" s="2">
        <v>53.959999000000003</v>
      </c>
      <c r="E673" s="2">
        <v>54.919998</v>
      </c>
      <c r="F673" s="2">
        <v>51.46978</v>
      </c>
      <c r="G673">
        <v>32851200</v>
      </c>
      <c r="H673" s="2">
        <f t="shared" si="20"/>
        <v>54.504998999999998</v>
      </c>
      <c r="I673">
        <f t="shared" si="21"/>
        <v>1.2858913947122698E-3</v>
      </c>
    </row>
    <row r="674" spans="1:9" x14ac:dyDescent="0.25">
      <c r="A674" s="1">
        <v>42313</v>
      </c>
      <c r="B674" s="2">
        <v>54.490001999999997</v>
      </c>
      <c r="C674" s="2">
        <v>54.700001</v>
      </c>
      <c r="D674" s="2">
        <v>54</v>
      </c>
      <c r="E674" s="2">
        <v>54.380001</v>
      </c>
      <c r="F674" s="2">
        <v>50.963706999999999</v>
      </c>
      <c r="G674">
        <v>31468500</v>
      </c>
      <c r="H674" s="2">
        <f t="shared" si="20"/>
        <v>54.435001499999998</v>
      </c>
      <c r="I674">
        <f t="shared" si="21"/>
        <v>2.6708509362524187E-3</v>
      </c>
    </row>
    <row r="675" spans="1:9" x14ac:dyDescent="0.25">
      <c r="A675" s="1">
        <v>42312</v>
      </c>
      <c r="B675" s="2">
        <v>54.18</v>
      </c>
      <c r="C675" s="2">
        <v>54.880001</v>
      </c>
      <c r="D675" s="2">
        <v>54.060001</v>
      </c>
      <c r="E675" s="2">
        <v>54.400002000000001</v>
      </c>
      <c r="F675" s="2">
        <v>50.982452000000002</v>
      </c>
      <c r="G675">
        <v>37020400</v>
      </c>
      <c r="H675" s="2">
        <f t="shared" si="20"/>
        <v>54.290001000000004</v>
      </c>
      <c r="I675">
        <f t="shared" si="21"/>
        <v>1.4008217893010497E-2</v>
      </c>
    </row>
    <row r="676" spans="1:9" x14ac:dyDescent="0.25">
      <c r="A676" s="1">
        <v>42311</v>
      </c>
      <c r="B676" s="2">
        <v>52.93</v>
      </c>
      <c r="C676" s="2">
        <v>54.389999000000003</v>
      </c>
      <c r="D676" s="2">
        <v>52.900002000000001</v>
      </c>
      <c r="E676" s="2">
        <v>54.150002000000001</v>
      </c>
      <c r="F676" s="2">
        <v>50.748161000000003</v>
      </c>
      <c r="G676">
        <v>36596900</v>
      </c>
      <c r="H676" s="2">
        <f t="shared" si="20"/>
        <v>53.540001000000004</v>
      </c>
      <c r="I676">
        <f t="shared" si="21"/>
        <v>9.3317183523423889E-3</v>
      </c>
    </row>
    <row r="677" spans="1:9" x14ac:dyDescent="0.25">
      <c r="A677" s="1">
        <v>42310</v>
      </c>
      <c r="B677" s="2">
        <v>52.849997999999999</v>
      </c>
      <c r="C677" s="2">
        <v>53.360000999999997</v>
      </c>
      <c r="D677" s="2">
        <v>52.619999</v>
      </c>
      <c r="E677" s="2">
        <v>53.240001999999997</v>
      </c>
      <c r="F677" s="2">
        <v>49.895325</v>
      </c>
      <c r="G677">
        <v>30285000</v>
      </c>
      <c r="H677" s="2">
        <f t="shared" si="20"/>
        <v>53.045000000000002</v>
      </c>
      <c r="I677">
        <f t="shared" si="21"/>
        <v>1.2268875162974749E-3</v>
      </c>
    </row>
    <row r="678" spans="1:9" x14ac:dyDescent="0.25">
      <c r="A678" s="1">
        <v>42307</v>
      </c>
      <c r="B678" s="2">
        <v>53.32</v>
      </c>
      <c r="C678" s="2">
        <v>53.990001999999997</v>
      </c>
      <c r="D678" s="2">
        <v>52.619999</v>
      </c>
      <c r="E678" s="2">
        <v>52.639999000000003</v>
      </c>
      <c r="F678" s="2">
        <v>49.333019</v>
      </c>
      <c r="G678">
        <v>46619800</v>
      </c>
      <c r="H678" s="2">
        <f t="shared" si="20"/>
        <v>52.979999500000005</v>
      </c>
      <c r="I678">
        <f t="shared" si="21"/>
        <v>-8.7932926324920946E-3</v>
      </c>
    </row>
    <row r="679" spans="1:9" x14ac:dyDescent="0.25">
      <c r="A679" s="1">
        <v>42306</v>
      </c>
      <c r="B679" s="2">
        <v>53.540000999999997</v>
      </c>
      <c r="C679" s="2">
        <v>53.830002</v>
      </c>
      <c r="D679" s="2">
        <v>53.220001000000003</v>
      </c>
      <c r="E679" s="2">
        <v>53.360000999999997</v>
      </c>
      <c r="F679" s="2">
        <v>50.007781999999999</v>
      </c>
      <c r="G679">
        <v>30036300</v>
      </c>
      <c r="H679" s="2">
        <f t="shared" si="20"/>
        <v>53.450001</v>
      </c>
      <c r="I679">
        <f t="shared" si="21"/>
        <v>-5.7663596933931662E-3</v>
      </c>
    </row>
    <row r="680" spans="1:9" x14ac:dyDescent="0.25">
      <c r="A680" s="1">
        <v>42305</v>
      </c>
      <c r="B680" s="2">
        <v>53.540000999999997</v>
      </c>
      <c r="C680" s="2">
        <v>53.98</v>
      </c>
      <c r="D680" s="2">
        <v>52.860000999999997</v>
      </c>
      <c r="E680" s="2">
        <v>53.98</v>
      </c>
      <c r="F680" s="2">
        <v>50.588828999999997</v>
      </c>
      <c r="G680">
        <v>47000800</v>
      </c>
      <c r="H680" s="2">
        <f t="shared" si="20"/>
        <v>53.760000499999997</v>
      </c>
      <c r="I680">
        <f t="shared" si="21"/>
        <v>-1.4858840872411471E-3</v>
      </c>
    </row>
    <row r="681" spans="1:9" x14ac:dyDescent="0.25">
      <c r="A681" s="1">
        <v>42304</v>
      </c>
      <c r="B681" s="2">
        <v>53.990001999999997</v>
      </c>
      <c r="C681" s="2">
        <v>54.369999</v>
      </c>
      <c r="D681" s="2">
        <v>53.580002</v>
      </c>
      <c r="E681" s="2">
        <v>53.689999</v>
      </c>
      <c r="F681" s="2">
        <v>50.317055000000003</v>
      </c>
      <c r="G681">
        <v>50999900</v>
      </c>
      <c r="H681" s="2">
        <f t="shared" si="20"/>
        <v>53.840000500000002</v>
      </c>
      <c r="I681">
        <f t="shared" si="21"/>
        <v>8.4285634803199488E-3</v>
      </c>
    </row>
    <row r="682" spans="1:9" x14ac:dyDescent="0.25">
      <c r="A682" s="1">
        <v>42303</v>
      </c>
      <c r="B682" s="2">
        <v>52.529998999999997</v>
      </c>
      <c r="C682" s="2">
        <v>54.32</v>
      </c>
      <c r="D682" s="2">
        <v>52.5</v>
      </c>
      <c r="E682" s="2">
        <v>54.25</v>
      </c>
      <c r="F682" s="2">
        <v>50.841876999999997</v>
      </c>
      <c r="G682">
        <v>64633300</v>
      </c>
      <c r="H682" s="2">
        <f t="shared" si="20"/>
        <v>53.389999500000002</v>
      </c>
      <c r="I682">
        <f t="shared" si="21"/>
        <v>1.5308557864572853E-2</v>
      </c>
    </row>
    <row r="683" spans="1:9" x14ac:dyDescent="0.25">
      <c r="A683" s="1">
        <v>42300</v>
      </c>
      <c r="B683" s="2">
        <v>52.299999</v>
      </c>
      <c r="C683" s="2">
        <v>54.07</v>
      </c>
      <c r="D683" s="2">
        <v>52.25</v>
      </c>
      <c r="E683" s="2">
        <v>52.869999</v>
      </c>
      <c r="F683" s="2">
        <v>49.548575999999997</v>
      </c>
      <c r="G683">
        <v>135227100</v>
      </c>
      <c r="H683" s="2">
        <f t="shared" si="20"/>
        <v>52.584998999999996</v>
      </c>
      <c r="I683">
        <f t="shared" si="21"/>
        <v>0.10056509210056702</v>
      </c>
    </row>
    <row r="684" spans="1:9" x14ac:dyDescent="0.25">
      <c r="A684" s="1">
        <v>42299</v>
      </c>
      <c r="B684" s="2">
        <v>47.529998999999997</v>
      </c>
      <c r="C684" s="2">
        <v>48.950001</v>
      </c>
      <c r="D684" s="2">
        <v>47.09</v>
      </c>
      <c r="E684" s="2">
        <v>48.029998999999997</v>
      </c>
      <c r="F684" s="2">
        <v>45.012630000000001</v>
      </c>
      <c r="G684">
        <v>56637100</v>
      </c>
      <c r="H684" s="2">
        <f t="shared" si="20"/>
        <v>47.779998999999997</v>
      </c>
      <c r="I684">
        <f t="shared" si="21"/>
        <v>4.6257254481256458E-3</v>
      </c>
    </row>
    <row r="685" spans="1:9" x14ac:dyDescent="0.25">
      <c r="A685" s="1">
        <v>42298</v>
      </c>
      <c r="B685" s="2">
        <v>47.919998</v>
      </c>
      <c r="C685" s="2">
        <v>47.990001999999997</v>
      </c>
      <c r="D685" s="2">
        <v>47.110000999999997</v>
      </c>
      <c r="E685" s="2">
        <v>47.200001</v>
      </c>
      <c r="F685" s="2">
        <v>44.234779000000003</v>
      </c>
      <c r="G685">
        <v>25144300</v>
      </c>
      <c r="H685" s="2">
        <f t="shared" si="20"/>
        <v>47.559999500000004</v>
      </c>
      <c r="I685">
        <f t="shared" si="21"/>
        <v>-9.4527886719128528E-4</v>
      </c>
    </row>
    <row r="686" spans="1:9" x14ac:dyDescent="0.25">
      <c r="A686" s="1">
        <v>42297</v>
      </c>
      <c r="B686" s="2">
        <v>47.439999</v>
      </c>
      <c r="C686" s="2">
        <v>47.810001</v>
      </c>
      <c r="D686" s="2">
        <v>47.02</v>
      </c>
      <c r="E686" s="2">
        <v>47.77</v>
      </c>
      <c r="F686" s="2">
        <v>44.768970000000003</v>
      </c>
      <c r="G686">
        <v>30574000</v>
      </c>
      <c r="H686" s="2">
        <f t="shared" si="20"/>
        <v>47.604999500000005</v>
      </c>
      <c r="I686">
        <f t="shared" si="21"/>
        <v>1.788741638954501E-3</v>
      </c>
    </row>
    <row r="687" spans="1:9" x14ac:dyDescent="0.25">
      <c r="A687" s="1">
        <v>42296</v>
      </c>
      <c r="B687" s="2">
        <v>47.419998</v>
      </c>
      <c r="C687" s="2">
        <v>47.880001</v>
      </c>
      <c r="D687" s="2">
        <v>47.02</v>
      </c>
      <c r="E687" s="2">
        <v>47.619999</v>
      </c>
      <c r="F687" s="2">
        <v>44.628386999999996</v>
      </c>
      <c r="G687">
        <v>29387600</v>
      </c>
      <c r="H687" s="2">
        <f t="shared" si="20"/>
        <v>47.5199985</v>
      </c>
      <c r="I687">
        <f t="shared" si="21"/>
        <v>5.3951021981402496E-3</v>
      </c>
    </row>
    <row r="688" spans="1:9" x14ac:dyDescent="0.25">
      <c r="A688" s="1">
        <v>42293</v>
      </c>
      <c r="B688" s="2">
        <v>47.02</v>
      </c>
      <c r="C688" s="2">
        <v>47.540000999999997</v>
      </c>
      <c r="D688" s="2">
        <v>46.900002000000001</v>
      </c>
      <c r="E688" s="2">
        <v>47.509998000000003</v>
      </c>
      <c r="F688" s="2">
        <v>44.525298999999997</v>
      </c>
      <c r="G688">
        <v>26450300</v>
      </c>
      <c r="H688" s="2">
        <f t="shared" si="20"/>
        <v>47.264999000000003</v>
      </c>
      <c r="I688">
        <f t="shared" si="21"/>
        <v>5.4243992948053311E-3</v>
      </c>
    </row>
    <row r="689" spans="1:9" x14ac:dyDescent="0.25">
      <c r="A689" s="1">
        <v>42292</v>
      </c>
      <c r="B689" s="2">
        <v>47.009998000000003</v>
      </c>
      <c r="C689" s="2">
        <v>47.029998999999997</v>
      </c>
      <c r="D689" s="2">
        <v>46.529998999999997</v>
      </c>
      <c r="E689" s="2">
        <v>47.009998000000003</v>
      </c>
      <c r="F689" s="2">
        <v>44.056708999999998</v>
      </c>
      <c r="G689">
        <v>27189400</v>
      </c>
      <c r="H689" s="2">
        <f t="shared" si="20"/>
        <v>47.009998000000003</v>
      </c>
      <c r="I689">
        <f t="shared" si="21"/>
        <v>7.3930567364607859E-3</v>
      </c>
    </row>
    <row r="690" spans="1:9" x14ac:dyDescent="0.25">
      <c r="A690" s="1">
        <v>42291</v>
      </c>
      <c r="B690" s="2">
        <v>46.650002000000001</v>
      </c>
      <c r="C690" s="2">
        <v>47.099997999999999</v>
      </c>
      <c r="D690" s="2">
        <v>46.529998999999997</v>
      </c>
      <c r="E690" s="2">
        <v>46.68</v>
      </c>
      <c r="F690" s="2">
        <v>43.747439999999997</v>
      </c>
      <c r="G690">
        <v>24697800</v>
      </c>
      <c r="H690" s="2">
        <f t="shared" si="20"/>
        <v>46.665001000000004</v>
      </c>
      <c r="I690">
        <f t="shared" si="21"/>
        <v>-1.2840877474584846E-3</v>
      </c>
    </row>
    <row r="691" spans="1:9" x14ac:dyDescent="0.25">
      <c r="A691" s="1">
        <v>42290</v>
      </c>
      <c r="B691" s="2">
        <v>46.560001</v>
      </c>
      <c r="C691" s="2">
        <v>47.130001</v>
      </c>
      <c r="D691" s="2">
        <v>46.560001</v>
      </c>
      <c r="E691" s="2">
        <v>46.889999000000003</v>
      </c>
      <c r="F691" s="2">
        <v>43.944248000000002</v>
      </c>
      <c r="G691">
        <v>19987800</v>
      </c>
      <c r="H691" s="2">
        <f t="shared" si="20"/>
        <v>46.725000000000001</v>
      </c>
      <c r="I691">
        <f t="shared" si="21"/>
        <v>-5.6394977654818787E-3</v>
      </c>
    </row>
    <row r="692" spans="1:9" x14ac:dyDescent="0.25">
      <c r="A692" s="1">
        <v>42289</v>
      </c>
      <c r="B692" s="2">
        <v>46.98</v>
      </c>
      <c r="C692" s="2">
        <v>47.07</v>
      </c>
      <c r="D692" s="2">
        <v>46.5</v>
      </c>
      <c r="E692" s="2">
        <v>47</v>
      </c>
      <c r="F692" s="2">
        <v>44.047336999999999</v>
      </c>
      <c r="G692">
        <v>19769100</v>
      </c>
      <c r="H692" s="2">
        <f t="shared" si="20"/>
        <v>46.989999999999995</v>
      </c>
      <c r="I692">
        <f t="shared" si="21"/>
        <v>-6.1336927636698596E-3</v>
      </c>
    </row>
    <row r="693" spans="1:9" x14ac:dyDescent="0.25">
      <c r="A693" s="1">
        <v>42286</v>
      </c>
      <c r="B693" s="2">
        <v>47.450001</v>
      </c>
      <c r="C693" s="2">
        <v>47.540000999999997</v>
      </c>
      <c r="D693" s="2">
        <v>46.919998</v>
      </c>
      <c r="E693" s="2">
        <v>47.110000999999997</v>
      </c>
      <c r="F693" s="2">
        <v>44.150429000000003</v>
      </c>
      <c r="G693">
        <v>28600600</v>
      </c>
      <c r="H693" s="2">
        <f t="shared" si="20"/>
        <v>47.280000999999999</v>
      </c>
      <c r="I693">
        <f t="shared" si="21"/>
        <v>5.8504413179354805E-3</v>
      </c>
    </row>
    <row r="694" spans="1:9" x14ac:dyDescent="0.25">
      <c r="A694" s="1">
        <v>42285</v>
      </c>
      <c r="B694" s="2">
        <v>46.560001</v>
      </c>
      <c r="C694" s="2">
        <v>47.52</v>
      </c>
      <c r="D694" s="2">
        <v>46.5</v>
      </c>
      <c r="E694" s="2">
        <v>47.450001</v>
      </c>
      <c r="F694" s="2">
        <v>44.469067000000003</v>
      </c>
      <c r="G694">
        <v>33772700</v>
      </c>
      <c r="H694" s="2">
        <f t="shared" si="20"/>
        <v>47.005001</v>
      </c>
      <c r="I694">
        <f t="shared" si="21"/>
        <v>1.1715122844998709E-3</v>
      </c>
    </row>
    <row r="695" spans="1:9" x14ac:dyDescent="0.25">
      <c r="A695" s="1">
        <v>42284</v>
      </c>
      <c r="B695" s="2">
        <v>47.099997999999999</v>
      </c>
      <c r="C695" s="2">
        <v>47.349997999999999</v>
      </c>
      <c r="D695" s="2">
        <v>45.950001</v>
      </c>
      <c r="E695" s="2">
        <v>46.799999</v>
      </c>
      <c r="F695" s="2">
        <v>43.859893999999997</v>
      </c>
      <c r="G695">
        <v>27711500</v>
      </c>
      <c r="H695" s="2">
        <f t="shared" si="20"/>
        <v>46.9499985</v>
      </c>
      <c r="I695">
        <f t="shared" si="21"/>
        <v>8.8095722215389676E-3</v>
      </c>
    </row>
    <row r="696" spans="1:9" x14ac:dyDescent="0.25">
      <c r="A696" s="1">
        <v>42283</v>
      </c>
      <c r="B696" s="2">
        <v>46.330002</v>
      </c>
      <c r="C696" s="2">
        <v>47.18</v>
      </c>
      <c r="D696" s="2">
        <v>46.220001000000003</v>
      </c>
      <c r="E696" s="2">
        <v>46.75</v>
      </c>
      <c r="F696" s="2">
        <v>43.813042000000003</v>
      </c>
      <c r="G696">
        <v>27017200</v>
      </c>
      <c r="H696" s="2">
        <f t="shared" si="20"/>
        <v>46.540001000000004</v>
      </c>
      <c r="I696">
        <f t="shared" si="21"/>
        <v>7.5774084479606641E-3</v>
      </c>
    </row>
    <row r="697" spans="1:9" x14ac:dyDescent="0.25">
      <c r="A697" s="1">
        <v>42282</v>
      </c>
      <c r="B697" s="2">
        <v>45.75</v>
      </c>
      <c r="C697" s="2">
        <v>46.889999000000003</v>
      </c>
      <c r="D697" s="2">
        <v>45.700001</v>
      </c>
      <c r="E697" s="2">
        <v>46.630001</v>
      </c>
      <c r="F697" s="2">
        <v>43.700583999999999</v>
      </c>
      <c r="G697">
        <v>34369300</v>
      </c>
      <c r="H697" s="2">
        <f t="shared" si="20"/>
        <v>46.190000499999996</v>
      </c>
      <c r="I697">
        <f t="shared" si="21"/>
        <v>2.8272495547640133E-2</v>
      </c>
    </row>
    <row r="698" spans="1:9" x14ac:dyDescent="0.25">
      <c r="A698" s="1">
        <v>42279</v>
      </c>
      <c r="B698" s="2">
        <v>44.27</v>
      </c>
      <c r="C698" s="2">
        <v>45.57</v>
      </c>
      <c r="D698" s="2">
        <v>43.919998</v>
      </c>
      <c r="E698" s="2">
        <v>45.57</v>
      </c>
      <c r="F698" s="2">
        <v>42.707175999999997</v>
      </c>
      <c r="G698">
        <v>41839000</v>
      </c>
      <c r="H698" s="2">
        <f t="shared" si="20"/>
        <v>44.92</v>
      </c>
      <c r="I698">
        <f t="shared" si="21"/>
        <v>5.3715196355023148E-3</v>
      </c>
    </row>
    <row r="699" spans="1:9" x14ac:dyDescent="0.25">
      <c r="A699" s="1">
        <v>42278</v>
      </c>
      <c r="B699" s="2">
        <v>44.75</v>
      </c>
      <c r="C699" s="2">
        <v>44.75</v>
      </c>
      <c r="D699" s="2">
        <v>43.75</v>
      </c>
      <c r="E699" s="2">
        <v>44.610000999999997</v>
      </c>
      <c r="F699" s="2">
        <v>41.807484000000002</v>
      </c>
      <c r="G699">
        <v>28657900</v>
      </c>
      <c r="H699" s="2">
        <f t="shared" si="20"/>
        <v>44.680000499999998</v>
      </c>
      <c r="I699">
        <f t="shared" si="21"/>
        <v>1.3841638459741686E-2</v>
      </c>
    </row>
    <row r="700" spans="1:9" x14ac:dyDescent="0.25">
      <c r="A700" s="1">
        <v>42277</v>
      </c>
      <c r="B700" s="2">
        <v>43.880001</v>
      </c>
      <c r="C700" s="2">
        <v>44.299999</v>
      </c>
      <c r="D700" s="2">
        <v>43.66</v>
      </c>
      <c r="E700" s="2">
        <v>44.259998000000003</v>
      </c>
      <c r="F700" s="2">
        <v>41.479472999999999</v>
      </c>
      <c r="G700">
        <v>34589500</v>
      </c>
      <c r="H700" s="2">
        <f t="shared" si="20"/>
        <v>44.069999500000002</v>
      </c>
      <c r="I700">
        <f t="shared" si="21"/>
        <v>1.5320827446626547E-2</v>
      </c>
    </row>
    <row r="701" spans="1:9" x14ac:dyDescent="0.25">
      <c r="A701" s="1">
        <v>42276</v>
      </c>
      <c r="B701" s="2">
        <v>43.369999</v>
      </c>
      <c r="C701" s="2">
        <v>43.57</v>
      </c>
      <c r="D701" s="2">
        <v>43.049999</v>
      </c>
      <c r="E701" s="2">
        <v>43.439999</v>
      </c>
      <c r="F701" s="2">
        <v>40.710982999999999</v>
      </c>
      <c r="G701">
        <v>32763600</v>
      </c>
      <c r="H701" s="2">
        <f t="shared" si="20"/>
        <v>43.404999000000004</v>
      </c>
      <c r="I701">
        <f t="shared" si="21"/>
        <v>-3.5583676460616016E-3</v>
      </c>
    </row>
    <row r="702" spans="1:9" x14ac:dyDescent="0.25">
      <c r="A702" s="1">
        <v>42275</v>
      </c>
      <c r="B702" s="2">
        <v>43.830002</v>
      </c>
      <c r="C702" s="2">
        <v>44.09</v>
      </c>
      <c r="D702" s="2">
        <v>43.209999000000003</v>
      </c>
      <c r="E702" s="2">
        <v>43.290000999999997</v>
      </c>
      <c r="F702" s="2">
        <v>40.570414999999997</v>
      </c>
      <c r="G702">
        <v>27613800</v>
      </c>
      <c r="H702" s="2">
        <f t="shared" si="20"/>
        <v>43.560001499999998</v>
      </c>
      <c r="I702">
        <f t="shared" si="21"/>
        <v>-1.4702510910455826E-2</v>
      </c>
    </row>
    <row r="703" spans="1:9" x14ac:dyDescent="0.25">
      <c r="A703" s="1">
        <v>42272</v>
      </c>
      <c r="B703" s="2">
        <v>44.48</v>
      </c>
      <c r="C703" s="2">
        <v>44.73</v>
      </c>
      <c r="D703" s="2">
        <v>43.759998000000003</v>
      </c>
      <c r="E703" s="2">
        <v>43.939999</v>
      </c>
      <c r="F703" s="2">
        <v>41.179577000000002</v>
      </c>
      <c r="G703">
        <v>29384600</v>
      </c>
      <c r="H703" s="2">
        <f t="shared" si="20"/>
        <v>44.209999499999995</v>
      </c>
      <c r="I703">
        <f t="shared" si="21"/>
        <v>1.2133676601033844E-2</v>
      </c>
    </row>
    <row r="704" spans="1:9" x14ac:dyDescent="0.25">
      <c r="A704" s="1">
        <v>42271</v>
      </c>
      <c r="B704" s="2">
        <v>43.450001</v>
      </c>
      <c r="C704" s="2">
        <v>44.130001</v>
      </c>
      <c r="D704" s="2">
        <v>43.27</v>
      </c>
      <c r="E704" s="2">
        <v>43.91</v>
      </c>
      <c r="F704" s="2">
        <v>41.151459000000003</v>
      </c>
      <c r="G704">
        <v>27905600</v>
      </c>
      <c r="H704" s="2">
        <f t="shared" si="20"/>
        <v>43.680000499999998</v>
      </c>
      <c r="I704">
        <f t="shared" si="21"/>
        <v>-5.0113667996739128E-3</v>
      </c>
    </row>
    <row r="705" spans="1:9" x14ac:dyDescent="0.25">
      <c r="A705" s="1">
        <v>42270</v>
      </c>
      <c r="B705" s="2">
        <v>43.93</v>
      </c>
      <c r="C705" s="2">
        <v>44.169998</v>
      </c>
      <c r="D705" s="2">
        <v>43.509998000000003</v>
      </c>
      <c r="E705" s="2">
        <v>43.869999</v>
      </c>
      <c r="F705" s="2">
        <v>41.113971999999997</v>
      </c>
      <c r="G705">
        <v>17145200</v>
      </c>
      <c r="H705" s="2">
        <f t="shared" si="20"/>
        <v>43.8999995</v>
      </c>
      <c r="I705">
        <f t="shared" si="21"/>
        <v>5.9577908126332915E-3</v>
      </c>
    </row>
    <row r="706" spans="1:9" x14ac:dyDescent="0.25">
      <c r="A706" s="1">
        <v>42269</v>
      </c>
      <c r="B706" s="2">
        <v>43.380001</v>
      </c>
      <c r="C706" s="2">
        <v>44.049999</v>
      </c>
      <c r="D706" s="2">
        <v>43.310001</v>
      </c>
      <c r="E706" s="2">
        <v>43.900002000000001</v>
      </c>
      <c r="F706" s="2">
        <v>41.142090000000003</v>
      </c>
      <c r="G706">
        <v>28085900</v>
      </c>
      <c r="H706" s="2">
        <f t="shared" ref="H706:H769" si="22">AVERAGE(B706,E706)</f>
        <v>43.640001499999997</v>
      </c>
      <c r="I706">
        <f t="shared" si="21"/>
        <v>-5.1293400205174545E-3</v>
      </c>
    </row>
    <row r="707" spans="1:9" x14ac:dyDescent="0.25">
      <c r="A707" s="1">
        <v>42268</v>
      </c>
      <c r="B707" s="2">
        <v>43.619999</v>
      </c>
      <c r="C707" s="2">
        <v>44.470001000000003</v>
      </c>
      <c r="D707" s="2">
        <v>43.599997999999999</v>
      </c>
      <c r="E707" s="2">
        <v>44.110000999999997</v>
      </c>
      <c r="F707" s="2">
        <v>41.338898</v>
      </c>
      <c r="G707">
        <v>26177200</v>
      </c>
      <c r="H707" s="2">
        <f t="shared" si="22"/>
        <v>43.864999999999995</v>
      </c>
      <c r="I707">
        <f t="shared" ref="I707:I770" si="23">(H707-H708)/H708</f>
        <v>8.6226718785927803E-3</v>
      </c>
    </row>
    <row r="708" spans="1:9" x14ac:dyDescent="0.25">
      <c r="A708" s="1">
        <v>42265</v>
      </c>
      <c r="B708" s="2">
        <v>43.5</v>
      </c>
      <c r="C708" s="2">
        <v>43.990001999999997</v>
      </c>
      <c r="D708" s="2">
        <v>43.330002</v>
      </c>
      <c r="E708" s="2">
        <v>43.48</v>
      </c>
      <c r="F708" s="2">
        <v>40.748477999999999</v>
      </c>
      <c r="G708">
        <v>62221600</v>
      </c>
      <c r="H708" s="2">
        <f t="shared" si="22"/>
        <v>43.489999999999995</v>
      </c>
      <c r="I708">
        <f t="shared" si="23"/>
        <v>-1.7619166279431147E-2</v>
      </c>
    </row>
    <row r="709" spans="1:9" x14ac:dyDescent="0.25">
      <c r="A709" s="1">
        <v>42264</v>
      </c>
      <c r="B709" s="2">
        <v>44.290000999999997</v>
      </c>
      <c r="C709" s="2">
        <v>45</v>
      </c>
      <c r="D709" s="2">
        <v>44.080002</v>
      </c>
      <c r="E709" s="2">
        <v>44.25</v>
      </c>
      <c r="F709" s="2">
        <v>41.470097000000003</v>
      </c>
      <c r="G709">
        <v>32768200</v>
      </c>
      <c r="H709" s="2">
        <f t="shared" si="22"/>
        <v>44.270000499999995</v>
      </c>
      <c r="I709">
        <f t="shared" si="23"/>
        <v>3.0588082021069363E-3</v>
      </c>
    </row>
    <row r="710" spans="1:9" x14ac:dyDescent="0.25">
      <c r="A710" s="1">
        <v>42263</v>
      </c>
      <c r="B710" s="2">
        <v>43.970001000000003</v>
      </c>
      <c r="C710" s="2">
        <v>44.380001</v>
      </c>
      <c r="D710" s="2">
        <v>43.84</v>
      </c>
      <c r="E710" s="2">
        <v>44.299999</v>
      </c>
      <c r="F710" s="2">
        <v>41.516956</v>
      </c>
      <c r="G710">
        <v>23372200</v>
      </c>
      <c r="H710" s="2">
        <f t="shared" si="22"/>
        <v>44.135000000000005</v>
      </c>
      <c r="I710">
        <f t="shared" si="23"/>
        <v>1.2619031921751202E-2</v>
      </c>
    </row>
    <row r="711" spans="1:9" x14ac:dyDescent="0.25">
      <c r="A711" s="1">
        <v>42262</v>
      </c>
      <c r="B711" s="2">
        <v>43.189999</v>
      </c>
      <c r="C711" s="2">
        <v>44.290000999999997</v>
      </c>
      <c r="D711" s="2">
        <v>43.080002</v>
      </c>
      <c r="E711" s="2">
        <v>43.98</v>
      </c>
      <c r="F711" s="2">
        <v>41.217064000000001</v>
      </c>
      <c r="G711">
        <v>28662100</v>
      </c>
      <c r="H711" s="2">
        <f t="shared" si="22"/>
        <v>43.584999499999995</v>
      </c>
      <c r="I711">
        <f t="shared" si="23"/>
        <v>8.0952699422311061E-3</v>
      </c>
    </row>
    <row r="712" spans="1:9" x14ac:dyDescent="0.25">
      <c r="A712" s="1">
        <v>42261</v>
      </c>
      <c r="B712" s="2">
        <v>43.43</v>
      </c>
      <c r="C712" s="2">
        <v>43.439999</v>
      </c>
      <c r="D712" s="2">
        <v>42.860000999999997</v>
      </c>
      <c r="E712" s="2">
        <v>43.040000999999997</v>
      </c>
      <c r="F712" s="2">
        <v>40.336117000000002</v>
      </c>
      <c r="G712">
        <v>23656000</v>
      </c>
      <c r="H712" s="2">
        <f t="shared" si="22"/>
        <v>43.235000499999998</v>
      </c>
      <c r="I712">
        <f t="shared" si="23"/>
        <v>-1.7316786161589626E-3</v>
      </c>
    </row>
    <row r="713" spans="1:9" x14ac:dyDescent="0.25">
      <c r="A713" s="1">
        <v>42258</v>
      </c>
      <c r="B713" s="2">
        <v>43.139999000000003</v>
      </c>
      <c r="C713" s="2">
        <v>43.59</v>
      </c>
      <c r="D713" s="2">
        <v>42.939999</v>
      </c>
      <c r="E713" s="2">
        <v>43.48</v>
      </c>
      <c r="F713" s="2">
        <v>40.748477999999999</v>
      </c>
      <c r="G713">
        <v>27132500</v>
      </c>
      <c r="H713" s="2">
        <f t="shared" si="22"/>
        <v>43.309999500000004</v>
      </c>
      <c r="I713">
        <f t="shared" si="23"/>
        <v>2.4302627010763856E-3</v>
      </c>
    </row>
    <row r="714" spans="1:9" x14ac:dyDescent="0.25">
      <c r="A714" s="1">
        <v>42257</v>
      </c>
      <c r="B714" s="2">
        <v>43.119999</v>
      </c>
      <c r="C714" s="2">
        <v>43.790000999999997</v>
      </c>
      <c r="D714" s="2">
        <v>42.75</v>
      </c>
      <c r="E714" s="2">
        <v>43.290000999999997</v>
      </c>
      <c r="F714" s="2">
        <v>40.570414999999997</v>
      </c>
      <c r="G714">
        <v>31366600</v>
      </c>
      <c r="H714" s="2">
        <f t="shared" si="22"/>
        <v>43.204999999999998</v>
      </c>
      <c r="I714">
        <f t="shared" si="23"/>
        <v>-9.9679079968826197E-3</v>
      </c>
    </row>
    <row r="715" spans="1:9" x14ac:dyDescent="0.25">
      <c r="A715" s="1">
        <v>42256</v>
      </c>
      <c r="B715" s="2">
        <v>44.209999000000003</v>
      </c>
      <c r="C715" s="2">
        <v>44.400002000000001</v>
      </c>
      <c r="D715" s="2">
        <v>42.91</v>
      </c>
      <c r="E715" s="2">
        <v>43.07</v>
      </c>
      <c r="F715" s="2">
        <v>40.364230999999997</v>
      </c>
      <c r="G715">
        <v>33318800</v>
      </c>
      <c r="H715" s="2">
        <f t="shared" si="22"/>
        <v>43.639999500000002</v>
      </c>
      <c r="I715">
        <f t="shared" si="23"/>
        <v>1.0322399594504049E-3</v>
      </c>
    </row>
    <row r="716" spans="1:9" x14ac:dyDescent="0.25">
      <c r="A716" s="1">
        <v>42255</v>
      </c>
      <c r="B716" s="2">
        <v>43.299999</v>
      </c>
      <c r="C716" s="2">
        <v>44</v>
      </c>
      <c r="D716" s="2">
        <v>43.200001</v>
      </c>
      <c r="E716" s="2">
        <v>43.889999000000003</v>
      </c>
      <c r="F716" s="2">
        <v>41.132717</v>
      </c>
      <c r="G716">
        <v>32469800</v>
      </c>
      <c r="H716" s="2">
        <f t="shared" si="22"/>
        <v>43.594999000000001</v>
      </c>
      <c r="I716">
        <f t="shared" si="23"/>
        <v>2.0721095276958739E-2</v>
      </c>
    </row>
    <row r="717" spans="1:9" x14ac:dyDescent="0.25">
      <c r="A717" s="1">
        <v>42251</v>
      </c>
      <c r="B717" s="2">
        <v>42.810001</v>
      </c>
      <c r="C717" s="2">
        <v>43.040000999999997</v>
      </c>
      <c r="D717" s="2">
        <v>42.200001</v>
      </c>
      <c r="E717" s="2">
        <v>42.610000999999997</v>
      </c>
      <c r="F717" s="2">
        <v>39.933132000000001</v>
      </c>
      <c r="G717">
        <v>37138800</v>
      </c>
      <c r="H717" s="2">
        <f t="shared" si="22"/>
        <v>42.710000999999998</v>
      </c>
      <c r="I717">
        <f t="shared" si="23"/>
        <v>-1.7144149119779083E-2</v>
      </c>
    </row>
    <row r="718" spans="1:9" x14ac:dyDescent="0.25">
      <c r="A718" s="1">
        <v>42250</v>
      </c>
      <c r="B718" s="2">
        <v>43.41</v>
      </c>
      <c r="C718" s="2">
        <v>43.98</v>
      </c>
      <c r="D718" s="2">
        <v>43.279998999999997</v>
      </c>
      <c r="E718" s="2">
        <v>43.5</v>
      </c>
      <c r="F718" s="2">
        <v>40.767215999999998</v>
      </c>
      <c r="G718">
        <v>28285200</v>
      </c>
      <c r="H718" s="2">
        <f t="shared" si="22"/>
        <v>43.454999999999998</v>
      </c>
      <c r="I718">
        <f t="shared" si="23"/>
        <v>1.3882384183798816E-2</v>
      </c>
    </row>
    <row r="719" spans="1:9" x14ac:dyDescent="0.25">
      <c r="A719" s="1">
        <v>42249</v>
      </c>
      <c r="B719" s="2">
        <v>42.360000999999997</v>
      </c>
      <c r="C719" s="2">
        <v>43.380001</v>
      </c>
      <c r="D719" s="2">
        <v>41.880001</v>
      </c>
      <c r="E719" s="2">
        <v>43.360000999999997</v>
      </c>
      <c r="F719" s="2">
        <v>40.636012999999998</v>
      </c>
      <c r="G719">
        <v>37671500</v>
      </c>
      <c r="H719" s="2">
        <f t="shared" si="22"/>
        <v>42.860000999999997</v>
      </c>
      <c r="I719">
        <f t="shared" si="23"/>
        <v>2.0597738316412317E-2</v>
      </c>
    </row>
    <row r="720" spans="1:9" x14ac:dyDescent="0.25">
      <c r="A720" s="1">
        <v>42248</v>
      </c>
      <c r="B720" s="2">
        <v>42.169998</v>
      </c>
      <c r="C720" s="2">
        <v>42.59</v>
      </c>
      <c r="D720" s="2">
        <v>41.66</v>
      </c>
      <c r="E720" s="2">
        <v>41.82</v>
      </c>
      <c r="F720" s="2">
        <v>39.19276</v>
      </c>
      <c r="G720">
        <v>49688900</v>
      </c>
      <c r="H720" s="2">
        <f t="shared" si="22"/>
        <v>41.994999</v>
      </c>
      <c r="I720">
        <f t="shared" si="23"/>
        <v>-3.5484645894756132E-2</v>
      </c>
    </row>
    <row r="721" spans="1:9" x14ac:dyDescent="0.25">
      <c r="A721" s="1">
        <v>42247</v>
      </c>
      <c r="B721" s="2">
        <v>43.560001</v>
      </c>
      <c r="C721" s="2">
        <v>43.93</v>
      </c>
      <c r="D721" s="2">
        <v>43.099997999999999</v>
      </c>
      <c r="E721" s="2">
        <v>43.52</v>
      </c>
      <c r="F721" s="2">
        <v>40.785961</v>
      </c>
      <c r="G721">
        <v>34159100</v>
      </c>
      <c r="H721" s="2">
        <f t="shared" si="22"/>
        <v>43.540000500000005</v>
      </c>
      <c r="I721">
        <f t="shared" si="23"/>
        <v>-2.8627160686426809E-3</v>
      </c>
    </row>
    <row r="722" spans="1:9" x14ac:dyDescent="0.25">
      <c r="A722" s="1">
        <v>42244</v>
      </c>
      <c r="B722" s="2">
        <v>43.400002000000001</v>
      </c>
      <c r="C722" s="2">
        <v>44.150002000000001</v>
      </c>
      <c r="D722" s="2">
        <v>43.389999000000003</v>
      </c>
      <c r="E722" s="2">
        <v>43.93</v>
      </c>
      <c r="F722" s="2">
        <v>41.170200000000001</v>
      </c>
      <c r="G722">
        <v>28246700</v>
      </c>
      <c r="H722" s="2">
        <f t="shared" si="22"/>
        <v>43.665001000000004</v>
      </c>
      <c r="I722">
        <f t="shared" si="23"/>
        <v>2.2954205831421542E-3</v>
      </c>
    </row>
    <row r="723" spans="1:9" x14ac:dyDescent="0.25">
      <c r="A723" s="1">
        <v>42243</v>
      </c>
      <c r="B723" s="2">
        <v>43.23</v>
      </c>
      <c r="C723" s="2">
        <v>43.950001</v>
      </c>
      <c r="D723" s="2">
        <v>42.93</v>
      </c>
      <c r="E723" s="2">
        <v>43.900002000000001</v>
      </c>
      <c r="F723" s="2">
        <v>41.142090000000003</v>
      </c>
      <c r="G723">
        <v>50943200</v>
      </c>
      <c r="H723" s="2">
        <f t="shared" si="22"/>
        <v>43.565000999999995</v>
      </c>
      <c r="I723">
        <f t="shared" si="23"/>
        <v>2.8446707806186345E-2</v>
      </c>
    </row>
    <row r="724" spans="1:9" x14ac:dyDescent="0.25">
      <c r="A724" s="1">
        <v>42242</v>
      </c>
      <c r="B724" s="2">
        <v>42.009998000000003</v>
      </c>
      <c r="C724" s="2">
        <v>42.84</v>
      </c>
      <c r="D724" s="2">
        <v>41.060001</v>
      </c>
      <c r="E724" s="2">
        <v>42.709999000000003</v>
      </c>
      <c r="F724" s="2">
        <v>40.026848000000001</v>
      </c>
      <c r="G724">
        <v>63408000</v>
      </c>
      <c r="H724" s="2">
        <f t="shared" si="22"/>
        <v>42.359998500000003</v>
      </c>
      <c r="I724">
        <f t="shared" si="23"/>
        <v>2.0231165459643992E-2</v>
      </c>
    </row>
    <row r="725" spans="1:9" x14ac:dyDescent="0.25">
      <c r="A725" s="1">
        <v>42241</v>
      </c>
      <c r="B725" s="2">
        <v>42.57</v>
      </c>
      <c r="C725" s="2">
        <v>43.240001999999997</v>
      </c>
      <c r="D725" s="2">
        <v>40.389999000000003</v>
      </c>
      <c r="E725" s="2">
        <v>40.470001000000003</v>
      </c>
      <c r="F725" s="2">
        <v>37.927570000000003</v>
      </c>
      <c r="G725">
        <v>70616600</v>
      </c>
      <c r="H725" s="2">
        <f t="shared" si="22"/>
        <v>41.520000500000002</v>
      </c>
      <c r="I725">
        <f t="shared" si="23"/>
        <v>1.1079994994764591E-2</v>
      </c>
    </row>
    <row r="726" spans="1:9" x14ac:dyDescent="0.25">
      <c r="A726" s="1">
        <v>42240</v>
      </c>
      <c r="B726" s="2">
        <v>40.450001</v>
      </c>
      <c r="C726" s="2">
        <v>42.689999</v>
      </c>
      <c r="D726" s="2">
        <v>39.720001000000003</v>
      </c>
      <c r="E726" s="2">
        <v>41.68</v>
      </c>
      <c r="F726" s="2">
        <v>39.061557999999998</v>
      </c>
      <c r="G726">
        <v>88753700</v>
      </c>
      <c r="H726" s="2">
        <f t="shared" si="22"/>
        <v>41.065000499999996</v>
      </c>
      <c r="I726">
        <f t="shared" si="23"/>
        <v>-7.0612176876906088E-2</v>
      </c>
    </row>
    <row r="727" spans="1:9" x14ac:dyDescent="0.25">
      <c r="A727" s="1">
        <v>42237</v>
      </c>
      <c r="B727" s="2">
        <v>45.299999</v>
      </c>
      <c r="C727" s="2">
        <v>45.48</v>
      </c>
      <c r="D727" s="2">
        <v>43.07</v>
      </c>
      <c r="E727" s="2">
        <v>43.07</v>
      </c>
      <c r="F727" s="2">
        <v>40.364230999999997</v>
      </c>
      <c r="G727">
        <v>70053100</v>
      </c>
      <c r="H727" s="2">
        <f t="shared" si="22"/>
        <v>44.184999500000004</v>
      </c>
      <c r="I727">
        <f t="shared" si="23"/>
        <v>-3.6629248882590025E-2</v>
      </c>
    </row>
    <row r="728" spans="1:9" x14ac:dyDescent="0.25">
      <c r="A728" s="1">
        <v>42236</v>
      </c>
      <c r="B728" s="2">
        <v>46.07</v>
      </c>
      <c r="C728" s="2">
        <v>46.470001000000003</v>
      </c>
      <c r="D728" s="2">
        <v>45.66</v>
      </c>
      <c r="E728" s="2">
        <v>45.66</v>
      </c>
      <c r="F728" s="2">
        <v>42.791522999999998</v>
      </c>
      <c r="G728">
        <v>36238200</v>
      </c>
      <c r="H728" s="2">
        <f t="shared" si="22"/>
        <v>45.864999999999995</v>
      </c>
      <c r="I728">
        <f t="shared" si="23"/>
        <v>-1.7774922368561912E-2</v>
      </c>
    </row>
    <row r="729" spans="1:9" x14ac:dyDescent="0.25">
      <c r="A729" s="1">
        <v>42235</v>
      </c>
      <c r="B729" s="2">
        <v>46.779998999999997</v>
      </c>
      <c r="C729" s="2">
        <v>47.080002</v>
      </c>
      <c r="D729" s="2">
        <v>46.299999</v>
      </c>
      <c r="E729" s="2">
        <v>46.610000999999997</v>
      </c>
      <c r="F729" s="2">
        <v>43.681838999999997</v>
      </c>
      <c r="G729">
        <v>31485500</v>
      </c>
      <c r="H729" s="2">
        <f t="shared" si="22"/>
        <v>46.694999999999993</v>
      </c>
      <c r="I729">
        <f t="shared" si="23"/>
        <v>-7.6506216130063451E-3</v>
      </c>
    </row>
    <row r="730" spans="1:9" x14ac:dyDescent="0.25">
      <c r="A730" s="1">
        <v>42234</v>
      </c>
      <c r="B730" s="2">
        <v>46.84</v>
      </c>
      <c r="C730" s="2">
        <v>47.43</v>
      </c>
      <c r="D730" s="2">
        <v>46.700001</v>
      </c>
      <c r="E730" s="2">
        <v>47.27</v>
      </c>
      <c r="F730" s="2">
        <v>44.300376999999997</v>
      </c>
      <c r="G730">
        <v>23574100</v>
      </c>
      <c r="H730" s="2">
        <f t="shared" si="22"/>
        <v>47.055000000000007</v>
      </c>
      <c r="I730">
        <f t="shared" si="23"/>
        <v>-2.1248273438326308E-4</v>
      </c>
    </row>
    <row r="731" spans="1:9" x14ac:dyDescent="0.25">
      <c r="A731" s="1">
        <v>42233</v>
      </c>
      <c r="B731" s="2">
        <v>46.810001</v>
      </c>
      <c r="C731" s="2">
        <v>47.450001</v>
      </c>
      <c r="D731" s="2">
        <v>46.57</v>
      </c>
      <c r="E731" s="2">
        <v>47.32</v>
      </c>
      <c r="F731" s="2">
        <v>44.056713000000002</v>
      </c>
      <c r="G731">
        <v>21099700</v>
      </c>
      <c r="H731" s="2">
        <f t="shared" si="22"/>
        <v>47.065000499999996</v>
      </c>
      <c r="I731">
        <f t="shared" si="23"/>
        <v>6.4150754454727326E-3</v>
      </c>
    </row>
    <row r="732" spans="1:9" x14ac:dyDescent="0.25">
      <c r="A732" s="1">
        <v>42230</v>
      </c>
      <c r="B732" s="2">
        <v>46.529998999999997</v>
      </c>
      <c r="C732" s="2">
        <v>47.099997999999999</v>
      </c>
      <c r="D732" s="2">
        <v>46.52</v>
      </c>
      <c r="E732" s="2">
        <v>47</v>
      </c>
      <c r="F732" s="2">
        <v>43.758774000000003</v>
      </c>
      <c r="G732">
        <v>21356800</v>
      </c>
      <c r="H732" s="2">
        <f t="shared" si="22"/>
        <v>46.764999500000002</v>
      </c>
      <c r="I732">
        <f t="shared" si="23"/>
        <v>-2.7721718437766717E-3</v>
      </c>
    </row>
    <row r="733" spans="1:9" x14ac:dyDescent="0.25">
      <c r="A733" s="1">
        <v>42229</v>
      </c>
      <c r="B733" s="2">
        <v>47.060001</v>
      </c>
      <c r="C733" s="2">
        <v>47.099997999999999</v>
      </c>
      <c r="D733" s="2">
        <v>46.490001999999997</v>
      </c>
      <c r="E733" s="2">
        <v>46.73</v>
      </c>
      <c r="F733" s="2">
        <v>43.507396999999997</v>
      </c>
      <c r="G733">
        <v>22627200</v>
      </c>
      <c r="H733" s="2">
        <f t="shared" si="22"/>
        <v>46.895000499999995</v>
      </c>
      <c r="I733">
        <f t="shared" si="23"/>
        <v>9.2542773135231658E-3</v>
      </c>
    </row>
    <row r="734" spans="1:9" x14ac:dyDescent="0.25">
      <c r="A734" s="1">
        <v>42228</v>
      </c>
      <c r="B734" s="2">
        <v>46.189999</v>
      </c>
      <c r="C734" s="2">
        <v>46.900002000000001</v>
      </c>
      <c r="D734" s="2">
        <v>45.709999000000003</v>
      </c>
      <c r="E734" s="2">
        <v>46.740001999999997</v>
      </c>
      <c r="F734" s="2">
        <v>43.516711999999998</v>
      </c>
      <c r="G734">
        <v>30181400</v>
      </c>
      <c r="H734" s="2">
        <f t="shared" si="22"/>
        <v>46.465000500000002</v>
      </c>
      <c r="I734">
        <f t="shared" si="23"/>
        <v>-3.2178376059206855E-3</v>
      </c>
    </row>
    <row r="735" spans="1:9" x14ac:dyDescent="0.25">
      <c r="A735" s="1">
        <v>42227</v>
      </c>
      <c r="B735" s="2">
        <v>46.82</v>
      </c>
      <c r="C735" s="2">
        <v>46.939999</v>
      </c>
      <c r="D735" s="2">
        <v>45.900002000000001</v>
      </c>
      <c r="E735" s="2">
        <v>46.41</v>
      </c>
      <c r="F735" s="2">
        <v>43.209465000000002</v>
      </c>
      <c r="G735">
        <v>28384300</v>
      </c>
      <c r="H735" s="2">
        <f t="shared" si="22"/>
        <v>46.614999999999995</v>
      </c>
      <c r="I735">
        <f t="shared" si="23"/>
        <v>-1.1137070074128062E-2</v>
      </c>
    </row>
    <row r="736" spans="1:9" x14ac:dyDescent="0.25">
      <c r="A736" s="1">
        <v>42226</v>
      </c>
      <c r="B736" s="2">
        <v>46.950001</v>
      </c>
      <c r="C736" s="2">
        <v>47.490001999999997</v>
      </c>
      <c r="D736" s="2">
        <v>46.84</v>
      </c>
      <c r="E736" s="2">
        <v>47.330002</v>
      </c>
      <c r="F736" s="2">
        <v>44.066017000000002</v>
      </c>
      <c r="G736">
        <v>23079900</v>
      </c>
      <c r="H736" s="2">
        <f t="shared" si="22"/>
        <v>47.140001499999997</v>
      </c>
      <c r="I736">
        <f t="shared" si="23"/>
        <v>1.2348351633755493E-2</v>
      </c>
    </row>
    <row r="737" spans="1:9" x14ac:dyDescent="0.25">
      <c r="A737" s="1">
        <v>42223</v>
      </c>
      <c r="B737" s="2">
        <v>46.389999000000003</v>
      </c>
      <c r="C737" s="2">
        <v>46.779998999999997</v>
      </c>
      <c r="D737" s="2">
        <v>46.259998000000003</v>
      </c>
      <c r="E737" s="2">
        <v>46.740001999999997</v>
      </c>
      <c r="F737" s="2">
        <v>43.516711999999998</v>
      </c>
      <c r="G737">
        <v>19163000</v>
      </c>
      <c r="H737" s="2">
        <f t="shared" si="22"/>
        <v>46.565000499999996</v>
      </c>
      <c r="I737">
        <f t="shared" si="23"/>
        <v>-1.2721266038826911E-2</v>
      </c>
    </row>
    <row r="738" spans="1:9" x14ac:dyDescent="0.25">
      <c r="A738" s="1">
        <v>42222</v>
      </c>
      <c r="B738" s="2">
        <v>47.709999000000003</v>
      </c>
      <c r="C738" s="2">
        <v>47.77</v>
      </c>
      <c r="D738" s="2">
        <v>46.330002</v>
      </c>
      <c r="E738" s="2">
        <v>46.619999</v>
      </c>
      <c r="F738" s="2">
        <v>43.404983999999999</v>
      </c>
      <c r="G738">
        <v>27368000</v>
      </c>
      <c r="H738" s="2">
        <f t="shared" si="22"/>
        <v>47.164999000000002</v>
      </c>
      <c r="I738">
        <f t="shared" si="23"/>
        <v>-1.2871535938226476E-2</v>
      </c>
    </row>
    <row r="739" spans="1:9" x14ac:dyDescent="0.25">
      <c r="A739" s="1">
        <v>42221</v>
      </c>
      <c r="B739" s="2">
        <v>47.98</v>
      </c>
      <c r="C739" s="2">
        <v>48.41</v>
      </c>
      <c r="D739" s="2">
        <v>47.540000999999997</v>
      </c>
      <c r="E739" s="2">
        <v>47.580002</v>
      </c>
      <c r="F739" s="2">
        <v>44.298786</v>
      </c>
      <c r="G739">
        <v>26959700</v>
      </c>
      <c r="H739" s="2">
        <f t="shared" si="22"/>
        <v>47.780000999999999</v>
      </c>
      <c r="I739">
        <f t="shared" si="23"/>
        <v>1.3469095201303559E-2</v>
      </c>
    </row>
    <row r="740" spans="1:9" x14ac:dyDescent="0.25">
      <c r="A740" s="1">
        <v>42220</v>
      </c>
      <c r="B740" s="2">
        <v>46.75</v>
      </c>
      <c r="C740" s="2">
        <v>47.709999000000003</v>
      </c>
      <c r="D740" s="2">
        <v>46.68</v>
      </c>
      <c r="E740" s="2">
        <v>47.540000999999997</v>
      </c>
      <c r="F740" s="2">
        <v>44.261536</v>
      </c>
      <c r="G740">
        <v>33403900</v>
      </c>
      <c r="H740" s="2">
        <f t="shared" si="22"/>
        <v>47.145000499999995</v>
      </c>
      <c r="I740">
        <f t="shared" si="23"/>
        <v>5.3310586914270324E-3</v>
      </c>
    </row>
    <row r="741" spans="1:9" x14ac:dyDescent="0.25">
      <c r="A741" s="1">
        <v>42219</v>
      </c>
      <c r="B741" s="2">
        <v>46.98</v>
      </c>
      <c r="C741" s="2">
        <v>47</v>
      </c>
      <c r="D741" s="2">
        <v>46.450001</v>
      </c>
      <c r="E741" s="2">
        <v>46.810001</v>
      </c>
      <c r="F741" s="2">
        <v>43.581882</v>
      </c>
      <c r="G741">
        <v>24125900</v>
      </c>
      <c r="H741" s="2">
        <f t="shared" si="22"/>
        <v>46.895000499999995</v>
      </c>
      <c r="I741">
        <f t="shared" si="23"/>
        <v>-2.127896539464001E-3</v>
      </c>
    </row>
    <row r="742" spans="1:9" x14ac:dyDescent="0.25">
      <c r="A742" s="1">
        <v>42216</v>
      </c>
      <c r="B742" s="2">
        <v>47.290000999999997</v>
      </c>
      <c r="C742" s="2">
        <v>47.369999</v>
      </c>
      <c r="D742" s="2">
        <v>46.5</v>
      </c>
      <c r="E742" s="2">
        <v>46.700001</v>
      </c>
      <c r="F742" s="2">
        <v>43.479464999999998</v>
      </c>
      <c r="G742">
        <v>31201500</v>
      </c>
      <c r="H742" s="2">
        <f t="shared" si="22"/>
        <v>46.995001000000002</v>
      </c>
      <c r="I742">
        <f t="shared" si="23"/>
        <v>9.126079118811253E-3</v>
      </c>
    </row>
    <row r="743" spans="1:9" x14ac:dyDescent="0.25">
      <c r="A743" s="1">
        <v>42215</v>
      </c>
      <c r="B743" s="2">
        <v>46.259998000000003</v>
      </c>
      <c r="C743" s="2">
        <v>47.400002000000001</v>
      </c>
      <c r="D743" s="2">
        <v>45.93</v>
      </c>
      <c r="E743" s="2">
        <v>46.880001</v>
      </c>
      <c r="F743" s="2">
        <v>43.647056999999997</v>
      </c>
      <c r="G743">
        <v>39777900</v>
      </c>
      <c r="H743" s="2">
        <f t="shared" si="22"/>
        <v>46.569999500000002</v>
      </c>
      <c r="I743">
        <f t="shared" si="23"/>
        <v>1.5814112253873663E-2</v>
      </c>
    </row>
    <row r="744" spans="1:9" x14ac:dyDescent="0.25">
      <c r="A744" s="1">
        <v>42214</v>
      </c>
      <c r="B744" s="2">
        <v>45.400002000000001</v>
      </c>
      <c r="C744" s="2">
        <v>46.779998999999997</v>
      </c>
      <c r="D744" s="2">
        <v>45.259998000000003</v>
      </c>
      <c r="E744" s="2">
        <v>46.290000999999997</v>
      </c>
      <c r="F744" s="2">
        <v>43.097735999999998</v>
      </c>
      <c r="G744">
        <v>40945900</v>
      </c>
      <c r="H744" s="2">
        <f t="shared" si="22"/>
        <v>45.845001499999995</v>
      </c>
      <c r="I744">
        <f t="shared" si="23"/>
        <v>8.4689945343377707E-3</v>
      </c>
    </row>
    <row r="745" spans="1:9" x14ac:dyDescent="0.25">
      <c r="A745" s="1">
        <v>42213</v>
      </c>
      <c r="B745" s="2">
        <v>45.580002</v>
      </c>
      <c r="C745" s="2">
        <v>45.639999000000003</v>
      </c>
      <c r="D745" s="2">
        <v>44.790000999999997</v>
      </c>
      <c r="E745" s="2">
        <v>45.34</v>
      </c>
      <c r="F745" s="2">
        <v>42.213248999999998</v>
      </c>
      <c r="G745">
        <v>34328900</v>
      </c>
      <c r="H745" s="2">
        <f t="shared" si="22"/>
        <v>45.460001000000005</v>
      </c>
      <c r="I745">
        <f t="shared" si="23"/>
        <v>-4.0529632178648092E-3</v>
      </c>
    </row>
    <row r="746" spans="1:9" x14ac:dyDescent="0.25">
      <c r="A746" s="1">
        <v>42212</v>
      </c>
      <c r="B746" s="2">
        <v>45.939999</v>
      </c>
      <c r="C746" s="2">
        <v>46.009998000000003</v>
      </c>
      <c r="D746" s="2">
        <v>45.25</v>
      </c>
      <c r="E746" s="2">
        <v>45.349997999999999</v>
      </c>
      <c r="F746" s="2">
        <v>42.222557000000002</v>
      </c>
      <c r="G746">
        <v>39701400</v>
      </c>
      <c r="H746" s="2">
        <f t="shared" si="22"/>
        <v>45.6449985</v>
      </c>
      <c r="I746">
        <f t="shared" si="23"/>
        <v>-6.0969189558727948E-3</v>
      </c>
    </row>
    <row r="747" spans="1:9" x14ac:dyDescent="0.25">
      <c r="A747" s="1">
        <v>42209</v>
      </c>
      <c r="B747" s="2">
        <v>45.91</v>
      </c>
      <c r="C747" s="2">
        <v>46.32</v>
      </c>
      <c r="D747" s="2">
        <v>45.799999</v>
      </c>
      <c r="E747" s="2">
        <v>45.939999</v>
      </c>
      <c r="F747" s="2">
        <v>42.771872999999999</v>
      </c>
      <c r="G747">
        <v>32333200</v>
      </c>
      <c r="H747" s="2">
        <f t="shared" si="22"/>
        <v>45.924999499999998</v>
      </c>
      <c r="I747">
        <f t="shared" si="23"/>
        <v>5.1433354657109704E-3</v>
      </c>
    </row>
    <row r="748" spans="1:9" x14ac:dyDescent="0.25">
      <c r="A748" s="1">
        <v>42208</v>
      </c>
      <c r="B748" s="2">
        <v>45.27</v>
      </c>
      <c r="C748" s="2">
        <v>46.23</v>
      </c>
      <c r="D748" s="2">
        <v>45.099997999999999</v>
      </c>
      <c r="E748" s="2">
        <v>46.110000999999997</v>
      </c>
      <c r="F748" s="2">
        <v>42.930157000000001</v>
      </c>
      <c r="G748">
        <v>33934000</v>
      </c>
      <c r="H748" s="2">
        <f t="shared" si="22"/>
        <v>45.690000499999996</v>
      </c>
      <c r="I748">
        <f t="shared" si="23"/>
        <v>4.3965816663003206E-3</v>
      </c>
    </row>
    <row r="749" spans="1:9" x14ac:dyDescent="0.25">
      <c r="A749" s="1">
        <v>42207</v>
      </c>
      <c r="B749" s="2">
        <v>45.439999</v>
      </c>
      <c r="C749" s="2">
        <v>46.93</v>
      </c>
      <c r="D749" s="2">
        <v>45.200001</v>
      </c>
      <c r="E749" s="2">
        <v>45.540000999999997</v>
      </c>
      <c r="F749" s="2">
        <v>42.399464000000002</v>
      </c>
      <c r="G749">
        <v>59152400</v>
      </c>
      <c r="H749" s="2">
        <f t="shared" si="22"/>
        <v>45.489999999999995</v>
      </c>
      <c r="I749">
        <f t="shared" si="23"/>
        <v>-3.2745035780247449E-2</v>
      </c>
    </row>
    <row r="750" spans="1:9" x14ac:dyDescent="0.25">
      <c r="A750" s="1">
        <v>42206</v>
      </c>
      <c r="B750" s="2">
        <v>46.779998999999997</v>
      </c>
      <c r="C750" s="2">
        <v>47.330002</v>
      </c>
      <c r="D750" s="2">
        <v>46.48</v>
      </c>
      <c r="E750" s="2">
        <v>47.279998999999997</v>
      </c>
      <c r="F750" s="2">
        <v>44.019466000000001</v>
      </c>
      <c r="G750">
        <v>42781900</v>
      </c>
      <c r="H750" s="2">
        <f t="shared" si="22"/>
        <v>47.029998999999997</v>
      </c>
      <c r="I750">
        <f t="shared" si="23"/>
        <v>5.2366997969434644E-3</v>
      </c>
    </row>
    <row r="751" spans="1:9" x14ac:dyDescent="0.25">
      <c r="A751" s="1">
        <v>42205</v>
      </c>
      <c r="B751" s="2">
        <v>46.650002000000001</v>
      </c>
      <c r="C751" s="2">
        <v>47.130001</v>
      </c>
      <c r="D751" s="2">
        <v>46.439999</v>
      </c>
      <c r="E751" s="2">
        <v>46.919998</v>
      </c>
      <c r="F751" s="2">
        <v>43.684296000000003</v>
      </c>
      <c r="G751">
        <v>30631900</v>
      </c>
      <c r="H751" s="2">
        <f t="shared" si="22"/>
        <v>46.784999999999997</v>
      </c>
      <c r="I751">
        <f t="shared" si="23"/>
        <v>4.2932489920199492E-3</v>
      </c>
    </row>
    <row r="752" spans="1:9" x14ac:dyDescent="0.25">
      <c r="A752" s="1">
        <v>42202</v>
      </c>
      <c r="B752" s="2">
        <v>46.549999</v>
      </c>
      <c r="C752" s="2">
        <v>46.779998999999997</v>
      </c>
      <c r="D752" s="2">
        <v>46.259998000000003</v>
      </c>
      <c r="E752" s="2">
        <v>46.619999</v>
      </c>
      <c r="F752" s="2">
        <v>43.404983999999999</v>
      </c>
      <c r="G752">
        <v>29467100</v>
      </c>
      <c r="H752" s="2">
        <f t="shared" si="22"/>
        <v>46.584998999999996</v>
      </c>
      <c r="I752">
        <f t="shared" si="23"/>
        <v>5.3954894873311648E-3</v>
      </c>
    </row>
    <row r="753" spans="1:9" x14ac:dyDescent="0.25">
      <c r="A753" s="1">
        <v>42201</v>
      </c>
      <c r="B753" s="2">
        <v>46.009998000000003</v>
      </c>
      <c r="C753" s="2">
        <v>46.689999</v>
      </c>
      <c r="D753" s="2">
        <v>45.970001000000003</v>
      </c>
      <c r="E753" s="2">
        <v>46.66</v>
      </c>
      <c r="F753" s="2">
        <v>43.442222999999998</v>
      </c>
      <c r="G753">
        <v>26271700</v>
      </c>
      <c r="H753" s="2">
        <f t="shared" si="22"/>
        <v>46.334998999999996</v>
      </c>
      <c r="I753">
        <f t="shared" si="23"/>
        <v>1.3451443863767251E-2</v>
      </c>
    </row>
    <row r="754" spans="1:9" x14ac:dyDescent="0.25">
      <c r="A754" s="1">
        <v>42200</v>
      </c>
      <c r="B754" s="2">
        <v>45.68</v>
      </c>
      <c r="C754" s="2">
        <v>45.889999000000003</v>
      </c>
      <c r="D754" s="2">
        <v>45.43</v>
      </c>
      <c r="E754" s="2">
        <v>45.759998000000003</v>
      </c>
      <c r="F754" s="2">
        <v>42.604289999999999</v>
      </c>
      <c r="G754">
        <v>26629600</v>
      </c>
      <c r="H754" s="2">
        <f t="shared" si="22"/>
        <v>45.719999000000001</v>
      </c>
      <c r="I754">
        <f t="shared" si="23"/>
        <v>4.0627868672450818E-3</v>
      </c>
    </row>
    <row r="755" spans="1:9" x14ac:dyDescent="0.25">
      <c r="A755" s="1">
        <v>42199</v>
      </c>
      <c r="B755" s="2">
        <v>45.450001</v>
      </c>
      <c r="C755" s="2">
        <v>45.959999000000003</v>
      </c>
      <c r="D755" s="2">
        <v>45.310001</v>
      </c>
      <c r="E755" s="2">
        <v>45.619999</v>
      </c>
      <c r="F755" s="2">
        <v>42.473948999999998</v>
      </c>
      <c r="G755">
        <v>22880300</v>
      </c>
      <c r="H755" s="2">
        <f t="shared" si="22"/>
        <v>45.534999999999997</v>
      </c>
      <c r="I755">
        <f t="shared" si="23"/>
        <v>6.0759941882899422E-3</v>
      </c>
    </row>
    <row r="756" spans="1:9" x14ac:dyDescent="0.25">
      <c r="A756" s="1">
        <v>42198</v>
      </c>
      <c r="B756" s="2">
        <v>44.98</v>
      </c>
      <c r="C756" s="2">
        <v>45.619999</v>
      </c>
      <c r="D756" s="2">
        <v>44.950001</v>
      </c>
      <c r="E756" s="2">
        <v>45.540000999999997</v>
      </c>
      <c r="F756" s="2">
        <v>42.399464000000002</v>
      </c>
      <c r="G756">
        <v>28178300</v>
      </c>
      <c r="H756" s="2">
        <f t="shared" si="22"/>
        <v>45.260000499999997</v>
      </c>
      <c r="I756">
        <f t="shared" si="23"/>
        <v>1.0042423678223722E-2</v>
      </c>
    </row>
    <row r="757" spans="1:9" x14ac:dyDescent="0.25">
      <c r="A757" s="1">
        <v>42195</v>
      </c>
      <c r="B757" s="2">
        <v>45.009998000000003</v>
      </c>
      <c r="C757" s="2">
        <v>45.139999000000003</v>
      </c>
      <c r="D757" s="2">
        <v>44.57</v>
      </c>
      <c r="E757" s="2">
        <v>44.610000999999997</v>
      </c>
      <c r="F757" s="2">
        <v>41.5336</v>
      </c>
      <c r="G757">
        <v>25465800</v>
      </c>
      <c r="H757" s="2">
        <f t="shared" si="22"/>
        <v>44.809999500000004</v>
      </c>
      <c r="I757">
        <f t="shared" si="23"/>
        <v>3.9206788394757115E-3</v>
      </c>
    </row>
    <row r="758" spans="1:9" x14ac:dyDescent="0.25">
      <c r="A758" s="1">
        <v>42194</v>
      </c>
      <c r="B758" s="2">
        <v>44.75</v>
      </c>
      <c r="C758" s="2">
        <v>45.220001000000003</v>
      </c>
      <c r="D758" s="2">
        <v>44.5</v>
      </c>
      <c r="E758" s="2">
        <v>44.52</v>
      </c>
      <c r="F758" s="2">
        <v>41.449801999999998</v>
      </c>
      <c r="G758">
        <v>32424700</v>
      </c>
      <c r="H758" s="2">
        <f t="shared" si="22"/>
        <v>44.635000000000005</v>
      </c>
      <c r="I758">
        <f t="shared" si="23"/>
        <v>6.6531235154136488E-3</v>
      </c>
    </row>
    <row r="759" spans="1:9" x14ac:dyDescent="0.25">
      <c r="A759" s="1">
        <v>42193</v>
      </c>
      <c r="B759" s="2">
        <v>44.439999</v>
      </c>
      <c r="C759" s="2">
        <v>44.900002000000001</v>
      </c>
      <c r="D759" s="2">
        <v>44.029998999999997</v>
      </c>
      <c r="E759" s="2">
        <v>44.240001999999997</v>
      </c>
      <c r="F759" s="2">
        <v>41.189113999999996</v>
      </c>
      <c r="G759">
        <v>39785900</v>
      </c>
      <c r="H759" s="2">
        <f t="shared" si="22"/>
        <v>44.340000500000002</v>
      </c>
      <c r="I759">
        <f t="shared" si="23"/>
        <v>4.5128610617427018E-4</v>
      </c>
    </row>
    <row r="760" spans="1:9" x14ac:dyDescent="0.25">
      <c r="A760" s="1">
        <v>42192</v>
      </c>
      <c r="B760" s="2">
        <v>44.34</v>
      </c>
      <c r="C760" s="2">
        <v>44.490001999999997</v>
      </c>
      <c r="D760" s="2">
        <v>43.32</v>
      </c>
      <c r="E760" s="2">
        <v>44.299999</v>
      </c>
      <c r="F760" s="2">
        <v>41.244971999999997</v>
      </c>
      <c r="G760">
        <v>36435800</v>
      </c>
      <c r="H760" s="2">
        <f t="shared" si="22"/>
        <v>44.319999500000002</v>
      </c>
      <c r="I760">
        <f t="shared" si="23"/>
        <v>3.2824109401791242E-3</v>
      </c>
    </row>
    <row r="761" spans="1:9" x14ac:dyDescent="0.25">
      <c r="A761" s="1">
        <v>42191</v>
      </c>
      <c r="B761" s="2">
        <v>43.959999000000003</v>
      </c>
      <c r="C761" s="2">
        <v>44.48</v>
      </c>
      <c r="D761" s="2">
        <v>43.950001</v>
      </c>
      <c r="E761" s="2">
        <v>44.389999000000003</v>
      </c>
      <c r="F761" s="2">
        <v>41.328769999999999</v>
      </c>
      <c r="G761">
        <v>23034000</v>
      </c>
      <c r="H761" s="2">
        <f t="shared" si="22"/>
        <v>44.174999</v>
      </c>
      <c r="I761">
        <f t="shared" si="23"/>
        <v>-5.9631411799472176E-3</v>
      </c>
    </row>
    <row r="762" spans="1:9" x14ac:dyDescent="0.25">
      <c r="A762" s="1">
        <v>42187</v>
      </c>
      <c r="B762" s="2">
        <v>44.48</v>
      </c>
      <c r="C762" s="2">
        <v>44.75</v>
      </c>
      <c r="D762" s="2">
        <v>44.060001</v>
      </c>
      <c r="E762" s="2">
        <v>44.400002000000001</v>
      </c>
      <c r="F762" s="2">
        <v>41.338078000000003</v>
      </c>
      <c r="G762">
        <v>21752000</v>
      </c>
      <c r="H762" s="2">
        <f t="shared" si="22"/>
        <v>44.440000999999995</v>
      </c>
      <c r="I762">
        <f t="shared" si="23"/>
        <v>-3.3739736812513988E-4</v>
      </c>
    </row>
    <row r="763" spans="1:9" x14ac:dyDescent="0.25">
      <c r="A763" s="1">
        <v>42186</v>
      </c>
      <c r="B763" s="2">
        <v>44.459999000000003</v>
      </c>
      <c r="C763" s="2">
        <v>45.23</v>
      </c>
      <c r="D763" s="2">
        <v>44.099997999999999</v>
      </c>
      <c r="E763" s="2">
        <v>44.450001</v>
      </c>
      <c r="F763" s="2">
        <v>41.384632000000003</v>
      </c>
      <c r="G763">
        <v>28343900</v>
      </c>
      <c r="H763" s="2">
        <f t="shared" si="22"/>
        <v>44.454999999999998</v>
      </c>
      <c r="I763">
        <f t="shared" si="23"/>
        <v>5.6267161194366257E-4</v>
      </c>
    </row>
    <row r="764" spans="1:9" x14ac:dyDescent="0.25">
      <c r="A764" s="1">
        <v>42185</v>
      </c>
      <c r="B764" s="2">
        <v>44.709999000000003</v>
      </c>
      <c r="C764" s="2">
        <v>44.720001000000003</v>
      </c>
      <c r="D764" s="2">
        <v>43.939999</v>
      </c>
      <c r="E764" s="2">
        <v>44.150002000000001</v>
      </c>
      <c r="F764" s="2">
        <v>41.105319999999999</v>
      </c>
      <c r="G764">
        <v>35945400</v>
      </c>
      <c r="H764" s="2">
        <f t="shared" si="22"/>
        <v>44.430000500000006</v>
      </c>
      <c r="I764">
        <f t="shared" si="23"/>
        <v>-6.1514260149869758E-3</v>
      </c>
    </row>
    <row r="765" spans="1:9" x14ac:dyDescent="0.25">
      <c r="A765" s="1">
        <v>42184</v>
      </c>
      <c r="B765" s="2">
        <v>45.040000999999997</v>
      </c>
      <c r="C765" s="2">
        <v>45.23</v>
      </c>
      <c r="D765" s="2">
        <v>44.360000999999997</v>
      </c>
      <c r="E765" s="2">
        <v>44.369999</v>
      </c>
      <c r="F765" s="2">
        <v>41.31015</v>
      </c>
      <c r="G765">
        <v>34081700</v>
      </c>
      <c r="H765" s="2">
        <f t="shared" si="22"/>
        <v>44.704999999999998</v>
      </c>
      <c r="I765">
        <f t="shared" si="23"/>
        <v>-1.6499835001649983E-2</v>
      </c>
    </row>
    <row r="766" spans="1:9" x14ac:dyDescent="0.25">
      <c r="A766" s="1">
        <v>42181</v>
      </c>
      <c r="B766" s="2">
        <v>45.650002000000001</v>
      </c>
      <c r="C766" s="2">
        <v>46.279998999999997</v>
      </c>
      <c r="D766" s="2">
        <v>45.029998999999997</v>
      </c>
      <c r="E766" s="2">
        <v>45.259998000000003</v>
      </c>
      <c r="F766" s="2">
        <v>42.138767000000001</v>
      </c>
      <c r="G766">
        <v>49835300</v>
      </c>
      <c r="H766" s="2">
        <f t="shared" si="22"/>
        <v>45.454999999999998</v>
      </c>
      <c r="I766">
        <f t="shared" si="23"/>
        <v>-8.3987891754059608E-3</v>
      </c>
    </row>
    <row r="767" spans="1:9" x14ac:dyDescent="0.25">
      <c r="A767" s="1">
        <v>42180</v>
      </c>
      <c r="B767" s="2">
        <v>46.029998999999997</v>
      </c>
      <c r="C767" s="2">
        <v>46.060001</v>
      </c>
      <c r="D767" s="2">
        <v>45.5</v>
      </c>
      <c r="E767" s="2">
        <v>45.650002000000001</v>
      </c>
      <c r="F767" s="2">
        <v>42.501877</v>
      </c>
      <c r="G767">
        <v>20616000</v>
      </c>
      <c r="H767" s="2">
        <f t="shared" si="22"/>
        <v>45.840000500000002</v>
      </c>
      <c r="I767">
        <f t="shared" si="23"/>
        <v>4.0521740461780366E-3</v>
      </c>
    </row>
    <row r="768" spans="1:9" x14ac:dyDescent="0.25">
      <c r="A768" s="1">
        <v>42179</v>
      </c>
      <c r="B768" s="2">
        <v>45.669998</v>
      </c>
      <c r="C768" s="2">
        <v>46.25</v>
      </c>
      <c r="D768" s="2">
        <v>45.549999</v>
      </c>
      <c r="E768" s="2">
        <v>45.639999000000003</v>
      </c>
      <c r="F768" s="2">
        <v>42.492569000000003</v>
      </c>
      <c r="G768">
        <v>34890900</v>
      </c>
      <c r="H768" s="2">
        <f t="shared" si="22"/>
        <v>45.654998500000005</v>
      </c>
      <c r="I768">
        <f t="shared" si="23"/>
        <v>-7.9313775757127569E-3</v>
      </c>
    </row>
    <row r="769" spans="1:9" x14ac:dyDescent="0.25">
      <c r="A769" s="1">
        <v>42178</v>
      </c>
      <c r="B769" s="2">
        <v>46.130001</v>
      </c>
      <c r="C769" s="2">
        <v>46.279998999999997</v>
      </c>
      <c r="D769" s="2">
        <v>45.619999</v>
      </c>
      <c r="E769" s="2">
        <v>45.91</v>
      </c>
      <c r="F769" s="2">
        <v>42.743946000000001</v>
      </c>
      <c r="G769">
        <v>25896500</v>
      </c>
      <c r="H769" s="2">
        <f t="shared" si="22"/>
        <v>46.020000499999995</v>
      </c>
      <c r="I769">
        <f t="shared" si="23"/>
        <v>-5.6179882105016343E-3</v>
      </c>
    </row>
    <row r="770" spans="1:9" x14ac:dyDescent="0.25">
      <c r="A770" s="1">
        <v>42177</v>
      </c>
      <c r="B770" s="2">
        <v>46.330002</v>
      </c>
      <c r="C770" s="2">
        <v>46.720001000000003</v>
      </c>
      <c r="D770" s="2">
        <v>46.16</v>
      </c>
      <c r="E770" s="2">
        <v>46.23</v>
      </c>
      <c r="F770" s="2">
        <v>43.041877999999997</v>
      </c>
      <c r="G770">
        <v>20318100</v>
      </c>
      <c r="H770" s="2">
        <f t="shared" ref="H770:H833" si="24">AVERAGE(B770,E770)</f>
        <v>46.280000999999999</v>
      </c>
      <c r="I770">
        <f t="shared" si="23"/>
        <v>-3.5525568258429167E-3</v>
      </c>
    </row>
    <row r="771" spans="1:9" x14ac:dyDescent="0.25">
      <c r="A771" s="1">
        <v>42174</v>
      </c>
      <c r="B771" s="2">
        <v>46.790000999999997</v>
      </c>
      <c r="C771" s="2">
        <v>46.830002</v>
      </c>
      <c r="D771" s="2">
        <v>45.990001999999997</v>
      </c>
      <c r="E771" s="2">
        <v>46.099997999999999</v>
      </c>
      <c r="F771" s="2">
        <v>42.920841000000003</v>
      </c>
      <c r="G771">
        <v>63837000</v>
      </c>
      <c r="H771" s="2">
        <f t="shared" si="24"/>
        <v>46.444999499999994</v>
      </c>
      <c r="I771">
        <f t="shared" ref="I771:I834" si="25">(H771-H772)/H772</f>
        <v>-5.3801376074876785E-4</v>
      </c>
    </row>
    <row r="772" spans="1:9" x14ac:dyDescent="0.25">
      <c r="A772" s="1">
        <v>42173</v>
      </c>
      <c r="B772" s="2">
        <v>46.220001000000003</v>
      </c>
      <c r="C772" s="2">
        <v>46.799999</v>
      </c>
      <c r="D772" s="2">
        <v>46.169998</v>
      </c>
      <c r="E772" s="2">
        <v>46.720001000000003</v>
      </c>
      <c r="F772" s="2">
        <v>43.498089</v>
      </c>
      <c r="G772">
        <v>32658300</v>
      </c>
      <c r="H772" s="2">
        <f t="shared" si="24"/>
        <v>46.470001000000003</v>
      </c>
      <c r="I772">
        <f t="shared" si="25"/>
        <v>1.3522366264750712E-2</v>
      </c>
    </row>
    <row r="773" spans="1:9" x14ac:dyDescent="0.25">
      <c r="A773" s="1">
        <v>42172</v>
      </c>
      <c r="B773" s="2">
        <v>45.73</v>
      </c>
      <c r="C773" s="2">
        <v>46.07</v>
      </c>
      <c r="D773" s="2">
        <v>45.360000999999997</v>
      </c>
      <c r="E773" s="2">
        <v>45.970001000000003</v>
      </c>
      <c r="F773" s="2">
        <v>42.799812000000003</v>
      </c>
      <c r="G773">
        <v>28704100</v>
      </c>
      <c r="H773" s="2">
        <f t="shared" si="24"/>
        <v>45.8500005</v>
      </c>
      <c r="I773">
        <f t="shared" si="25"/>
        <v>5.7030160122833237E-3</v>
      </c>
    </row>
    <row r="774" spans="1:9" x14ac:dyDescent="0.25">
      <c r="A774" s="1">
        <v>42171</v>
      </c>
      <c r="B774" s="2">
        <v>45.349997999999999</v>
      </c>
      <c r="C774" s="2">
        <v>46.240001999999997</v>
      </c>
      <c r="D774" s="2">
        <v>45.299999</v>
      </c>
      <c r="E774" s="2">
        <v>45.830002</v>
      </c>
      <c r="F774" s="2">
        <v>42.669460000000001</v>
      </c>
      <c r="G774">
        <v>27070300</v>
      </c>
      <c r="H774" s="2">
        <f t="shared" si="24"/>
        <v>45.59</v>
      </c>
      <c r="I774">
        <f t="shared" si="25"/>
        <v>2.749356617735026E-3</v>
      </c>
    </row>
    <row r="775" spans="1:9" x14ac:dyDescent="0.25">
      <c r="A775" s="1">
        <v>42170</v>
      </c>
      <c r="B775" s="2">
        <v>45.450001</v>
      </c>
      <c r="C775" s="2">
        <v>45.650002000000001</v>
      </c>
      <c r="D775" s="2">
        <v>45.02</v>
      </c>
      <c r="E775" s="2">
        <v>45.48</v>
      </c>
      <c r="F775" s="2">
        <v>42.343604999999997</v>
      </c>
      <c r="G775">
        <v>33254500</v>
      </c>
      <c r="H775" s="2">
        <f t="shared" si="24"/>
        <v>45.465000500000002</v>
      </c>
      <c r="I775">
        <f t="shared" si="25"/>
        <v>-1.3667436518766998E-2</v>
      </c>
    </row>
    <row r="776" spans="1:9" x14ac:dyDescent="0.25">
      <c r="A776" s="1">
        <v>42167</v>
      </c>
      <c r="B776" s="2">
        <v>46.220001000000003</v>
      </c>
      <c r="C776" s="2">
        <v>46.470001000000003</v>
      </c>
      <c r="D776" s="2">
        <v>45.900002000000001</v>
      </c>
      <c r="E776" s="2">
        <v>45.970001000000003</v>
      </c>
      <c r="F776" s="2">
        <v>42.799812000000003</v>
      </c>
      <c r="G776">
        <v>23931000</v>
      </c>
      <c r="H776" s="2">
        <f t="shared" si="24"/>
        <v>46.095001000000003</v>
      </c>
      <c r="I776">
        <f t="shared" si="25"/>
        <v>-9.7744039717980024E-3</v>
      </c>
    </row>
    <row r="777" spans="1:9" x14ac:dyDescent="0.25">
      <c r="A777" s="1">
        <v>42166</v>
      </c>
      <c r="B777" s="2">
        <v>46.66</v>
      </c>
      <c r="C777" s="2">
        <v>46.919998</v>
      </c>
      <c r="D777" s="2">
        <v>46.130001</v>
      </c>
      <c r="E777" s="2">
        <v>46.439999</v>
      </c>
      <c r="F777" s="2">
        <v>43.237389</v>
      </c>
      <c r="G777">
        <v>27347800</v>
      </c>
      <c r="H777" s="2">
        <f t="shared" si="24"/>
        <v>46.549999499999998</v>
      </c>
      <c r="I777">
        <f t="shared" si="25"/>
        <v>7.5757249442483365E-3</v>
      </c>
    </row>
    <row r="778" spans="1:9" x14ac:dyDescent="0.25">
      <c r="A778" s="1">
        <v>42165</v>
      </c>
      <c r="B778" s="2">
        <v>45.790000999999997</v>
      </c>
      <c r="C778" s="2">
        <v>46.830002</v>
      </c>
      <c r="D778" s="2">
        <v>45.689999</v>
      </c>
      <c r="E778" s="2">
        <v>46.610000999999997</v>
      </c>
      <c r="F778" s="2">
        <v>43.395676000000002</v>
      </c>
      <c r="G778">
        <v>28417400</v>
      </c>
      <c r="H778" s="2">
        <f t="shared" si="24"/>
        <v>46.200001</v>
      </c>
      <c r="I778">
        <f t="shared" si="25"/>
        <v>1.0830346789191599E-2</v>
      </c>
    </row>
    <row r="779" spans="1:9" x14ac:dyDescent="0.25">
      <c r="A779" s="1">
        <v>42164</v>
      </c>
      <c r="B779" s="2">
        <v>45.759998000000003</v>
      </c>
      <c r="C779" s="2">
        <v>45.939999</v>
      </c>
      <c r="D779" s="2">
        <v>45.459999000000003</v>
      </c>
      <c r="E779" s="2">
        <v>45.650002000000001</v>
      </c>
      <c r="F779" s="2">
        <v>42.501877</v>
      </c>
      <c r="G779">
        <v>24406100</v>
      </c>
      <c r="H779" s="2">
        <f t="shared" si="24"/>
        <v>45.704999999999998</v>
      </c>
      <c r="I779">
        <f t="shared" si="25"/>
        <v>-6.7369228157875679E-3</v>
      </c>
    </row>
    <row r="780" spans="1:9" x14ac:dyDescent="0.25">
      <c r="A780" s="1">
        <v>42163</v>
      </c>
      <c r="B780" s="2">
        <v>46.299999</v>
      </c>
      <c r="C780" s="2">
        <v>46.43</v>
      </c>
      <c r="D780" s="2">
        <v>45.669998</v>
      </c>
      <c r="E780" s="2">
        <v>45.73</v>
      </c>
      <c r="F780" s="2">
        <v>42.576355</v>
      </c>
      <c r="G780">
        <v>21822300</v>
      </c>
      <c r="H780" s="2">
        <f t="shared" si="24"/>
        <v>46.014999500000002</v>
      </c>
      <c r="I780">
        <f t="shared" si="25"/>
        <v>-4.5430070308274655E-3</v>
      </c>
    </row>
    <row r="781" spans="1:9" x14ac:dyDescent="0.25">
      <c r="A781" s="1">
        <v>42160</v>
      </c>
      <c r="B781" s="2">
        <v>46.310001</v>
      </c>
      <c r="C781" s="2">
        <v>46.52</v>
      </c>
      <c r="D781" s="2">
        <v>45.84</v>
      </c>
      <c r="E781" s="2">
        <v>46.139999000000003</v>
      </c>
      <c r="F781" s="2">
        <v>42.958087999999996</v>
      </c>
      <c r="G781">
        <v>25438100</v>
      </c>
      <c r="H781" s="2">
        <f t="shared" si="24"/>
        <v>46.225000000000001</v>
      </c>
      <c r="I781">
        <f t="shared" si="25"/>
        <v>-7.5147824473476427E-3</v>
      </c>
    </row>
    <row r="782" spans="1:9" x14ac:dyDescent="0.25">
      <c r="A782" s="1">
        <v>42159</v>
      </c>
      <c r="B782" s="2">
        <v>46.790000999999997</v>
      </c>
      <c r="C782" s="2">
        <v>47.16</v>
      </c>
      <c r="D782" s="2">
        <v>46.200001</v>
      </c>
      <c r="E782" s="2">
        <v>46.360000999999997</v>
      </c>
      <c r="F782" s="2">
        <v>43.162909999999997</v>
      </c>
      <c r="G782">
        <v>27745500</v>
      </c>
      <c r="H782" s="2">
        <f t="shared" si="24"/>
        <v>46.575001</v>
      </c>
      <c r="I782">
        <f t="shared" si="25"/>
        <v>-1.1356347209393413E-2</v>
      </c>
    </row>
    <row r="783" spans="1:9" x14ac:dyDescent="0.25">
      <c r="A783" s="1">
        <v>42158</v>
      </c>
      <c r="B783" s="2">
        <v>47.369999</v>
      </c>
      <c r="C783" s="2">
        <v>47.740001999999997</v>
      </c>
      <c r="D783" s="2">
        <v>46.82</v>
      </c>
      <c r="E783" s="2">
        <v>46.849997999999999</v>
      </c>
      <c r="F783" s="2">
        <v>43.619121999999997</v>
      </c>
      <c r="G783">
        <v>28002200</v>
      </c>
      <c r="H783" s="2">
        <f t="shared" si="24"/>
        <v>47.109998500000003</v>
      </c>
      <c r="I783">
        <f t="shared" si="25"/>
        <v>3.9424508032488937E-3</v>
      </c>
    </row>
    <row r="784" spans="1:9" x14ac:dyDescent="0.25">
      <c r="A784" s="1">
        <v>42157</v>
      </c>
      <c r="B784" s="2">
        <v>46.93</v>
      </c>
      <c r="C784" s="2">
        <v>47.349997999999999</v>
      </c>
      <c r="D784" s="2">
        <v>46.619999</v>
      </c>
      <c r="E784" s="2">
        <v>46.919998</v>
      </c>
      <c r="F784" s="2">
        <v>43.684296000000003</v>
      </c>
      <c r="G784">
        <v>21283400</v>
      </c>
      <c r="H784" s="2">
        <f t="shared" si="24"/>
        <v>46.924999</v>
      </c>
      <c r="I784">
        <f t="shared" si="25"/>
        <v>-4.6664863223406924E-3</v>
      </c>
    </row>
    <row r="785" spans="1:9" x14ac:dyDescent="0.25">
      <c r="A785" s="1">
        <v>42156</v>
      </c>
      <c r="B785" s="2">
        <v>47.060001</v>
      </c>
      <c r="C785" s="2">
        <v>47.77</v>
      </c>
      <c r="D785" s="2">
        <v>46.619999</v>
      </c>
      <c r="E785" s="2">
        <v>47.23</v>
      </c>
      <c r="F785" s="2">
        <v>43.972912000000001</v>
      </c>
      <c r="G785">
        <v>28837300</v>
      </c>
      <c r="H785" s="2">
        <f t="shared" si="24"/>
        <v>47.145000499999995</v>
      </c>
      <c r="I785">
        <f t="shared" si="25"/>
        <v>0</v>
      </c>
    </row>
    <row r="786" spans="1:9" x14ac:dyDescent="0.25">
      <c r="A786" s="1">
        <v>42153</v>
      </c>
      <c r="B786" s="2">
        <v>47.43</v>
      </c>
      <c r="C786" s="2">
        <v>47.57</v>
      </c>
      <c r="D786" s="2">
        <v>46.59</v>
      </c>
      <c r="E786" s="2">
        <v>46.860000999999997</v>
      </c>
      <c r="F786" s="2">
        <v>43.628425999999997</v>
      </c>
      <c r="G786">
        <v>35428100</v>
      </c>
      <c r="H786" s="2">
        <f t="shared" si="24"/>
        <v>47.145000499999995</v>
      </c>
      <c r="I786">
        <f t="shared" si="25"/>
        <v>-6.9510267830330073E-3</v>
      </c>
    </row>
    <row r="787" spans="1:9" x14ac:dyDescent="0.25">
      <c r="A787" s="1">
        <v>42152</v>
      </c>
      <c r="B787" s="2">
        <v>47.5</v>
      </c>
      <c r="C787" s="2">
        <v>48.02</v>
      </c>
      <c r="D787" s="2">
        <v>47.389999000000003</v>
      </c>
      <c r="E787" s="2">
        <v>47.450001</v>
      </c>
      <c r="F787" s="2">
        <v>44.177750000000003</v>
      </c>
      <c r="G787">
        <v>19283700</v>
      </c>
      <c r="H787" s="2">
        <f t="shared" si="24"/>
        <v>47.4750005</v>
      </c>
      <c r="I787">
        <f t="shared" si="25"/>
        <v>5.5067244995581008E-3</v>
      </c>
    </row>
    <row r="788" spans="1:9" x14ac:dyDescent="0.25">
      <c r="A788" s="1">
        <v>42151</v>
      </c>
      <c r="B788" s="2">
        <v>46.82</v>
      </c>
      <c r="C788" s="2">
        <v>47.77</v>
      </c>
      <c r="D788" s="2">
        <v>46.619999</v>
      </c>
      <c r="E788" s="2">
        <v>47.610000999999997</v>
      </c>
      <c r="F788" s="2">
        <v>44.326717000000002</v>
      </c>
      <c r="G788">
        <v>27335600</v>
      </c>
      <c r="H788" s="2">
        <f t="shared" si="24"/>
        <v>47.215000500000002</v>
      </c>
      <c r="I788">
        <f t="shared" si="25"/>
        <v>1.081137848830268E-2</v>
      </c>
    </row>
    <row r="789" spans="1:9" x14ac:dyDescent="0.25">
      <c r="A789" s="1">
        <v>42150</v>
      </c>
      <c r="B789" s="2">
        <v>46.830002</v>
      </c>
      <c r="C789" s="2">
        <v>46.880001</v>
      </c>
      <c r="D789" s="2">
        <v>46.189999</v>
      </c>
      <c r="E789" s="2">
        <v>46.59</v>
      </c>
      <c r="F789" s="2">
        <v>43.377048000000002</v>
      </c>
      <c r="G789">
        <v>29581900</v>
      </c>
      <c r="H789" s="2">
        <f t="shared" si="24"/>
        <v>46.710001000000005</v>
      </c>
      <c r="I789">
        <f t="shared" si="25"/>
        <v>-8.2802440734580183E-3</v>
      </c>
    </row>
    <row r="790" spans="1:9" x14ac:dyDescent="0.25">
      <c r="A790" s="1">
        <v>42146</v>
      </c>
      <c r="B790" s="2">
        <v>47.299999</v>
      </c>
      <c r="C790" s="2">
        <v>47.349997999999999</v>
      </c>
      <c r="D790" s="2">
        <v>46.82</v>
      </c>
      <c r="E790" s="2">
        <v>46.900002000000001</v>
      </c>
      <c r="F790" s="2">
        <v>43.665672000000001</v>
      </c>
      <c r="G790">
        <v>25720600</v>
      </c>
      <c r="H790" s="2">
        <f t="shared" si="24"/>
        <v>47.1000005</v>
      </c>
      <c r="I790">
        <f t="shared" si="25"/>
        <v>-5.2797889740165025E-3</v>
      </c>
    </row>
    <row r="791" spans="1:9" x14ac:dyDescent="0.25">
      <c r="A791" s="1">
        <v>42145</v>
      </c>
      <c r="B791" s="2">
        <v>47.279998999999997</v>
      </c>
      <c r="C791" s="2">
        <v>47.599997999999999</v>
      </c>
      <c r="D791" s="2">
        <v>47.009998000000003</v>
      </c>
      <c r="E791" s="2">
        <v>47.419998</v>
      </c>
      <c r="F791" s="2">
        <v>44.149814999999997</v>
      </c>
      <c r="G791">
        <v>22410700</v>
      </c>
      <c r="H791" s="2">
        <f t="shared" si="24"/>
        <v>47.349998499999998</v>
      </c>
      <c r="I791">
        <f t="shared" si="25"/>
        <v>-2.8430451422233865E-3</v>
      </c>
    </row>
    <row r="792" spans="1:9" x14ac:dyDescent="0.25">
      <c r="A792" s="1">
        <v>42144</v>
      </c>
      <c r="B792" s="2">
        <v>47.389999000000003</v>
      </c>
      <c r="C792" s="2">
        <v>47.93</v>
      </c>
      <c r="D792" s="2">
        <v>47.27</v>
      </c>
      <c r="E792" s="2">
        <v>47.580002</v>
      </c>
      <c r="F792" s="2">
        <v>44.298786</v>
      </c>
      <c r="G792">
        <v>25047900</v>
      </c>
      <c r="H792" s="2">
        <f t="shared" si="24"/>
        <v>47.485000499999998</v>
      </c>
      <c r="I792">
        <f t="shared" si="25"/>
        <v>-1.7868614109672759E-3</v>
      </c>
    </row>
    <row r="793" spans="1:9" x14ac:dyDescent="0.25">
      <c r="A793" s="1">
        <v>42143</v>
      </c>
      <c r="B793" s="2">
        <v>47.560001</v>
      </c>
      <c r="C793" s="2">
        <v>47.810001</v>
      </c>
      <c r="D793" s="2">
        <v>47.18</v>
      </c>
      <c r="E793" s="2">
        <v>47.580002</v>
      </c>
      <c r="F793" s="2">
        <v>44.298786</v>
      </c>
      <c r="G793">
        <v>28574800</v>
      </c>
      <c r="H793" s="2">
        <f t="shared" si="24"/>
        <v>47.570001500000004</v>
      </c>
      <c r="I793">
        <f t="shared" si="25"/>
        <v>-8.8550371675181483E-3</v>
      </c>
    </row>
    <row r="794" spans="1:9" x14ac:dyDescent="0.25">
      <c r="A794" s="1">
        <v>42142</v>
      </c>
      <c r="B794" s="2">
        <v>47.98</v>
      </c>
      <c r="C794" s="2">
        <v>48.220001000000003</v>
      </c>
      <c r="D794" s="2">
        <v>47.610000999999997</v>
      </c>
      <c r="E794" s="2">
        <v>48.009998000000003</v>
      </c>
      <c r="F794" s="2">
        <v>44.410502999999999</v>
      </c>
      <c r="G794">
        <v>23631000</v>
      </c>
      <c r="H794" s="2">
        <f t="shared" si="24"/>
        <v>47.994999</v>
      </c>
      <c r="I794">
        <f t="shared" si="25"/>
        <v>-1.2143665990401613E-2</v>
      </c>
    </row>
    <row r="795" spans="1:9" x14ac:dyDescent="0.25">
      <c r="A795" s="1">
        <v>42139</v>
      </c>
      <c r="B795" s="2">
        <v>48.869999</v>
      </c>
      <c r="C795" s="2">
        <v>48.91</v>
      </c>
      <c r="D795" s="2">
        <v>48.049999</v>
      </c>
      <c r="E795" s="2">
        <v>48.299999</v>
      </c>
      <c r="F795" s="2">
        <v>44.678761000000002</v>
      </c>
      <c r="G795">
        <v>28642700</v>
      </c>
      <c r="H795" s="2">
        <f t="shared" si="24"/>
        <v>48.584998999999996</v>
      </c>
      <c r="I795">
        <f t="shared" si="25"/>
        <v>4.3410645994831267E-3</v>
      </c>
    </row>
    <row r="796" spans="1:9" x14ac:dyDescent="0.25">
      <c r="A796" s="1">
        <v>42138</v>
      </c>
      <c r="B796" s="2">
        <v>48.029998999999997</v>
      </c>
      <c r="C796" s="2">
        <v>48.82</v>
      </c>
      <c r="D796" s="2">
        <v>48.029998999999997</v>
      </c>
      <c r="E796" s="2">
        <v>48.720001000000003</v>
      </c>
      <c r="F796" s="2">
        <v>45.067272000000003</v>
      </c>
      <c r="G796">
        <v>32980900</v>
      </c>
      <c r="H796" s="2">
        <f t="shared" si="24"/>
        <v>48.375</v>
      </c>
      <c r="I796">
        <f t="shared" si="25"/>
        <v>9.7056981840952499E-3</v>
      </c>
    </row>
    <row r="797" spans="1:9" x14ac:dyDescent="0.25">
      <c r="A797" s="1">
        <v>42137</v>
      </c>
      <c r="B797" s="2">
        <v>48.189999</v>
      </c>
      <c r="C797" s="2">
        <v>48.32</v>
      </c>
      <c r="D797" s="2">
        <v>47.57</v>
      </c>
      <c r="E797" s="2">
        <v>47.630001</v>
      </c>
      <c r="F797" s="2">
        <v>44.058998000000003</v>
      </c>
      <c r="G797">
        <v>34184600</v>
      </c>
      <c r="H797" s="2">
        <f t="shared" si="24"/>
        <v>47.91</v>
      </c>
      <c r="I797">
        <f t="shared" si="25"/>
        <v>1.7197495422398897E-2</v>
      </c>
    </row>
    <row r="798" spans="1:9" x14ac:dyDescent="0.25">
      <c r="A798" s="1">
        <v>42136</v>
      </c>
      <c r="B798" s="2">
        <v>46.849997999999999</v>
      </c>
      <c r="C798" s="2">
        <v>47.68</v>
      </c>
      <c r="D798" s="2">
        <v>46.419998</v>
      </c>
      <c r="E798" s="2">
        <v>47.349997999999999</v>
      </c>
      <c r="F798" s="2">
        <v>43.799987999999999</v>
      </c>
      <c r="G798">
        <v>29928300</v>
      </c>
      <c r="H798" s="2">
        <f t="shared" si="24"/>
        <v>47.099997999999999</v>
      </c>
      <c r="I798">
        <f t="shared" si="25"/>
        <v>-7.585356249164627E-3</v>
      </c>
    </row>
    <row r="799" spans="1:9" x14ac:dyDescent="0.25">
      <c r="A799" s="1">
        <v>42135</v>
      </c>
      <c r="B799" s="2">
        <v>47.549999</v>
      </c>
      <c r="C799" s="2">
        <v>47.91</v>
      </c>
      <c r="D799" s="2">
        <v>47.369999</v>
      </c>
      <c r="E799" s="2">
        <v>47.369999</v>
      </c>
      <c r="F799" s="2">
        <v>43.818489</v>
      </c>
      <c r="G799">
        <v>24609400</v>
      </c>
      <c r="H799" s="2">
        <f t="shared" si="24"/>
        <v>47.459998999999996</v>
      </c>
      <c r="I799">
        <f t="shared" si="25"/>
        <v>-3.9874187197001662E-3</v>
      </c>
    </row>
    <row r="800" spans="1:9" x14ac:dyDescent="0.25">
      <c r="A800" s="1">
        <v>42132</v>
      </c>
      <c r="B800" s="2">
        <v>47.549999</v>
      </c>
      <c r="C800" s="2">
        <v>47.98</v>
      </c>
      <c r="D800" s="2">
        <v>47.52</v>
      </c>
      <c r="E800" s="2">
        <v>47.75</v>
      </c>
      <c r="F800" s="2">
        <v>44.169998</v>
      </c>
      <c r="G800">
        <v>35364900</v>
      </c>
      <c r="H800" s="2">
        <f t="shared" si="24"/>
        <v>47.6499995</v>
      </c>
      <c r="I800">
        <f t="shared" si="25"/>
        <v>2.5061826126042564E-2</v>
      </c>
    </row>
    <row r="801" spans="1:9" x14ac:dyDescent="0.25">
      <c r="A801" s="1">
        <v>42131</v>
      </c>
      <c r="B801" s="2">
        <v>46.27</v>
      </c>
      <c r="C801" s="2">
        <v>47.09</v>
      </c>
      <c r="D801" s="2">
        <v>46.16</v>
      </c>
      <c r="E801" s="2">
        <v>46.700001</v>
      </c>
      <c r="F801" s="2">
        <v>43.198718999999997</v>
      </c>
      <c r="G801">
        <v>32971700</v>
      </c>
      <c r="H801" s="2">
        <f t="shared" si="24"/>
        <v>46.485000499999998</v>
      </c>
      <c r="I801">
        <f t="shared" si="25"/>
        <v>-9.3766436800921064E-3</v>
      </c>
    </row>
    <row r="802" spans="1:9" x14ac:dyDescent="0.25">
      <c r="A802" s="1">
        <v>42130</v>
      </c>
      <c r="B802" s="2">
        <v>47.57</v>
      </c>
      <c r="C802" s="2">
        <v>47.77</v>
      </c>
      <c r="D802" s="2">
        <v>46.02</v>
      </c>
      <c r="E802" s="2">
        <v>46.279998999999997</v>
      </c>
      <c r="F802" s="2">
        <v>42.810211000000002</v>
      </c>
      <c r="G802">
        <v>52433000</v>
      </c>
      <c r="H802" s="2">
        <f t="shared" si="24"/>
        <v>46.924999499999998</v>
      </c>
      <c r="I802">
        <f t="shared" si="25"/>
        <v>-1.6453563539164984E-2</v>
      </c>
    </row>
    <row r="803" spans="1:9" x14ac:dyDescent="0.25">
      <c r="A803" s="1">
        <v>42129</v>
      </c>
      <c r="B803" s="2">
        <v>47.82</v>
      </c>
      <c r="C803" s="2">
        <v>48.16</v>
      </c>
      <c r="D803" s="2">
        <v>47.310001</v>
      </c>
      <c r="E803" s="2">
        <v>47.599997999999999</v>
      </c>
      <c r="F803" s="2">
        <v>44.031241999999999</v>
      </c>
      <c r="G803">
        <v>50369200</v>
      </c>
      <c r="H803" s="2">
        <f t="shared" si="24"/>
        <v>47.709998999999996</v>
      </c>
      <c r="I803">
        <f t="shared" si="25"/>
        <v>-1.2317596394601055E-2</v>
      </c>
    </row>
    <row r="804" spans="1:9" x14ac:dyDescent="0.25">
      <c r="A804" s="1">
        <v>42128</v>
      </c>
      <c r="B804" s="2">
        <v>48.369999</v>
      </c>
      <c r="C804" s="2">
        <v>48.869999</v>
      </c>
      <c r="D804" s="2">
        <v>48.18</v>
      </c>
      <c r="E804" s="2">
        <v>48.240001999999997</v>
      </c>
      <c r="F804" s="2">
        <v>44.623263999999999</v>
      </c>
      <c r="G804">
        <v>34039500</v>
      </c>
      <c r="H804" s="2">
        <f t="shared" si="24"/>
        <v>48.305000499999998</v>
      </c>
      <c r="I804">
        <f t="shared" si="25"/>
        <v>-6.4788254529242716E-3</v>
      </c>
    </row>
    <row r="805" spans="1:9" x14ac:dyDescent="0.25">
      <c r="A805" s="1">
        <v>42125</v>
      </c>
      <c r="B805" s="2">
        <v>48.580002</v>
      </c>
      <c r="C805" s="2">
        <v>48.880001</v>
      </c>
      <c r="D805" s="2">
        <v>48.400002000000001</v>
      </c>
      <c r="E805" s="2">
        <v>48.66</v>
      </c>
      <c r="F805" s="2">
        <v>45.011772000000001</v>
      </c>
      <c r="G805">
        <v>38937300</v>
      </c>
      <c r="H805" s="2">
        <f t="shared" si="24"/>
        <v>48.620001000000002</v>
      </c>
      <c r="I805">
        <f t="shared" si="25"/>
        <v>-1.027306348880207E-3</v>
      </c>
    </row>
    <row r="806" spans="1:9" x14ac:dyDescent="0.25">
      <c r="A806" s="1">
        <v>42124</v>
      </c>
      <c r="B806" s="2">
        <v>48.700001</v>
      </c>
      <c r="C806" s="2">
        <v>49.540000999999997</v>
      </c>
      <c r="D806" s="2">
        <v>48.599997999999999</v>
      </c>
      <c r="E806" s="2">
        <v>48.639999000000003</v>
      </c>
      <c r="F806" s="2">
        <v>44.993267000000003</v>
      </c>
      <c r="G806">
        <v>64725500</v>
      </c>
      <c r="H806" s="2">
        <f t="shared" si="24"/>
        <v>48.67</v>
      </c>
      <c r="I806">
        <f t="shared" si="25"/>
        <v>-4.4999180916358815E-3</v>
      </c>
    </row>
    <row r="807" spans="1:9" x14ac:dyDescent="0.25">
      <c r="A807" s="1">
        <v>42123</v>
      </c>
      <c r="B807" s="2">
        <v>48.720001000000003</v>
      </c>
      <c r="C807" s="2">
        <v>49.310001</v>
      </c>
      <c r="D807" s="2">
        <v>48.5</v>
      </c>
      <c r="E807" s="2">
        <v>49.060001</v>
      </c>
      <c r="F807" s="2">
        <v>45.381785999999998</v>
      </c>
      <c r="G807">
        <v>47804600</v>
      </c>
      <c r="H807" s="2">
        <f t="shared" si="24"/>
        <v>48.890000999999998</v>
      </c>
      <c r="I807">
        <f t="shared" si="25"/>
        <v>8.665184739686204E-3</v>
      </c>
    </row>
    <row r="808" spans="1:9" x14ac:dyDescent="0.25">
      <c r="A808" s="1">
        <v>42122</v>
      </c>
      <c r="B808" s="2">
        <v>47.779998999999997</v>
      </c>
      <c r="C808" s="2">
        <v>49.209999000000003</v>
      </c>
      <c r="D808" s="2">
        <v>47.700001</v>
      </c>
      <c r="E808" s="2">
        <v>49.16</v>
      </c>
      <c r="F808" s="2">
        <v>45.474280999999998</v>
      </c>
      <c r="G808">
        <v>60730800</v>
      </c>
      <c r="H808" s="2">
        <f t="shared" si="24"/>
        <v>48.4699995</v>
      </c>
      <c r="I808">
        <f t="shared" si="25"/>
        <v>1.7635943918076328E-2</v>
      </c>
    </row>
    <row r="809" spans="1:9" x14ac:dyDescent="0.25">
      <c r="A809" s="1">
        <v>42121</v>
      </c>
      <c r="B809" s="2">
        <v>47.23</v>
      </c>
      <c r="C809" s="2">
        <v>48.130001</v>
      </c>
      <c r="D809" s="2">
        <v>47.220001000000003</v>
      </c>
      <c r="E809" s="2">
        <v>48.029998999999997</v>
      </c>
      <c r="F809" s="2">
        <v>44.429004999999997</v>
      </c>
      <c r="G809">
        <v>59248200</v>
      </c>
      <c r="H809" s="2">
        <f t="shared" si="24"/>
        <v>47.629999499999997</v>
      </c>
      <c r="I809">
        <f t="shared" si="25"/>
        <v>1.8496739211982562E-2</v>
      </c>
    </row>
    <row r="810" spans="1:9" x14ac:dyDescent="0.25">
      <c r="A810" s="1">
        <v>42118</v>
      </c>
      <c r="B810" s="2">
        <v>45.66</v>
      </c>
      <c r="C810" s="2">
        <v>48.139999000000003</v>
      </c>
      <c r="D810" s="2">
        <v>45.650002000000001</v>
      </c>
      <c r="E810" s="2">
        <v>47.869999</v>
      </c>
      <c r="F810" s="2">
        <v>44.280997999999997</v>
      </c>
      <c r="G810">
        <v>130933700</v>
      </c>
      <c r="H810" s="2">
        <f t="shared" si="24"/>
        <v>46.764999500000002</v>
      </c>
      <c r="I810">
        <f t="shared" si="25"/>
        <v>8.4657312822188441E-2</v>
      </c>
    </row>
    <row r="811" spans="1:9" x14ac:dyDescent="0.25">
      <c r="A811" s="1">
        <v>42117</v>
      </c>
      <c r="B811" s="2">
        <v>42.889999000000003</v>
      </c>
      <c r="C811" s="2">
        <v>43.610000999999997</v>
      </c>
      <c r="D811" s="2">
        <v>42.799999</v>
      </c>
      <c r="E811" s="2">
        <v>43.34</v>
      </c>
      <c r="F811" s="2">
        <v>40.090637000000001</v>
      </c>
      <c r="G811">
        <v>46309500</v>
      </c>
      <c r="H811" s="2">
        <f t="shared" si="24"/>
        <v>43.114999500000003</v>
      </c>
      <c r="I811">
        <f t="shared" si="25"/>
        <v>6.6542026616858499E-3</v>
      </c>
    </row>
    <row r="812" spans="1:9" x14ac:dyDescent="0.25">
      <c r="A812" s="1">
        <v>42116</v>
      </c>
      <c r="B812" s="2">
        <v>42.669998</v>
      </c>
      <c r="C812" s="2">
        <v>43.130001</v>
      </c>
      <c r="D812" s="2">
        <v>42.549999</v>
      </c>
      <c r="E812" s="2">
        <v>42.990001999999997</v>
      </c>
      <c r="F812" s="2">
        <v>39.766876000000003</v>
      </c>
      <c r="G812">
        <v>25064300</v>
      </c>
      <c r="H812" s="2">
        <f t="shared" si="24"/>
        <v>42.83</v>
      </c>
      <c r="I812">
        <f t="shared" si="25"/>
        <v>2.3354741048039356E-4</v>
      </c>
    </row>
    <row r="813" spans="1:9" x14ac:dyDescent="0.25">
      <c r="A813" s="1">
        <v>42115</v>
      </c>
      <c r="B813" s="2">
        <v>43</v>
      </c>
      <c r="C813" s="2">
        <v>43.150002000000001</v>
      </c>
      <c r="D813" s="2">
        <v>42.529998999999997</v>
      </c>
      <c r="E813" s="2">
        <v>42.639999000000003</v>
      </c>
      <c r="F813" s="2">
        <v>39.443119000000003</v>
      </c>
      <c r="G813">
        <v>26013800</v>
      </c>
      <c r="H813" s="2">
        <f t="shared" si="24"/>
        <v>42.819999500000002</v>
      </c>
      <c r="I813">
        <f t="shared" si="25"/>
        <v>1.1814732986767685E-2</v>
      </c>
    </row>
    <row r="814" spans="1:9" x14ac:dyDescent="0.25">
      <c r="A814" s="1">
        <v>42114</v>
      </c>
      <c r="B814" s="2">
        <v>41.73</v>
      </c>
      <c r="C814" s="2">
        <v>43.169998</v>
      </c>
      <c r="D814" s="2">
        <v>41.68</v>
      </c>
      <c r="E814" s="2">
        <v>42.91</v>
      </c>
      <c r="F814" s="2">
        <v>39.692875000000001</v>
      </c>
      <c r="G814">
        <v>45738800</v>
      </c>
      <c r="H814" s="2">
        <f t="shared" si="24"/>
        <v>42.319999999999993</v>
      </c>
      <c r="I814">
        <f t="shared" si="25"/>
        <v>1.6208464985296933E-2</v>
      </c>
    </row>
    <row r="815" spans="1:9" x14ac:dyDescent="0.25">
      <c r="A815" s="1">
        <v>42111</v>
      </c>
      <c r="B815" s="2">
        <v>41.669998</v>
      </c>
      <c r="C815" s="2">
        <v>41.740001999999997</v>
      </c>
      <c r="D815" s="2">
        <v>41.16</v>
      </c>
      <c r="E815" s="2">
        <v>41.619999</v>
      </c>
      <c r="F815" s="2">
        <v>38.499588000000003</v>
      </c>
      <c r="G815">
        <v>42387600</v>
      </c>
      <c r="H815" s="2">
        <f t="shared" si="24"/>
        <v>41.6449985</v>
      </c>
      <c r="I815">
        <f t="shared" si="25"/>
        <v>-9.7491854743884422E-3</v>
      </c>
    </row>
    <row r="816" spans="1:9" x14ac:dyDescent="0.25">
      <c r="A816" s="1">
        <v>42110</v>
      </c>
      <c r="B816" s="2">
        <v>41.950001</v>
      </c>
      <c r="C816" s="2">
        <v>42.34</v>
      </c>
      <c r="D816" s="2">
        <v>41.82</v>
      </c>
      <c r="E816" s="2">
        <v>42.16</v>
      </c>
      <c r="F816" s="2">
        <v>38.999104000000003</v>
      </c>
      <c r="G816">
        <v>22509700</v>
      </c>
      <c r="H816" s="2">
        <f t="shared" si="24"/>
        <v>42.055000499999998</v>
      </c>
      <c r="I816">
        <f t="shared" si="25"/>
        <v>1.0712330907512871E-3</v>
      </c>
    </row>
    <row r="817" spans="1:9" x14ac:dyDescent="0.25">
      <c r="A817" s="1">
        <v>42109</v>
      </c>
      <c r="B817" s="2">
        <v>41.759998000000003</v>
      </c>
      <c r="C817" s="2">
        <v>42.459999000000003</v>
      </c>
      <c r="D817" s="2">
        <v>41.68</v>
      </c>
      <c r="E817" s="2">
        <v>42.259998000000003</v>
      </c>
      <c r="F817" s="2">
        <v>39.091599000000002</v>
      </c>
      <c r="G817">
        <v>27343600</v>
      </c>
      <c r="H817" s="2">
        <f t="shared" si="24"/>
        <v>42.009998000000003</v>
      </c>
      <c r="I817">
        <f t="shared" si="25"/>
        <v>6.8303773896899751E-3</v>
      </c>
    </row>
    <row r="818" spans="1:9" x14ac:dyDescent="0.25">
      <c r="A818" s="1">
        <v>42108</v>
      </c>
      <c r="B818" s="2">
        <v>41.799999</v>
      </c>
      <c r="C818" s="2">
        <v>42.029998999999997</v>
      </c>
      <c r="D818" s="2">
        <v>41.389999000000003</v>
      </c>
      <c r="E818" s="2">
        <v>41.650002000000001</v>
      </c>
      <c r="F818" s="2">
        <v>38.527340000000002</v>
      </c>
      <c r="G818">
        <v>24078000</v>
      </c>
      <c r="H818" s="2">
        <f t="shared" si="24"/>
        <v>41.7250005</v>
      </c>
      <c r="I818">
        <f t="shared" si="25"/>
        <v>3.487265512265557E-3</v>
      </c>
    </row>
    <row r="819" spans="1:9" x14ac:dyDescent="0.25">
      <c r="A819" s="1">
        <v>42107</v>
      </c>
      <c r="B819" s="2">
        <v>41.400002000000001</v>
      </c>
      <c r="C819" s="2">
        <v>42.060001</v>
      </c>
      <c r="D819" s="2">
        <v>41.389999000000003</v>
      </c>
      <c r="E819" s="2">
        <v>41.759998000000003</v>
      </c>
      <c r="F819" s="2">
        <v>38.629086000000001</v>
      </c>
      <c r="G819">
        <v>30276700</v>
      </c>
      <c r="H819" s="2">
        <f t="shared" si="24"/>
        <v>41.58</v>
      </c>
      <c r="I819">
        <f t="shared" si="25"/>
        <v>-2.2795680316841128E-3</v>
      </c>
    </row>
    <row r="820" spans="1:9" x14ac:dyDescent="0.25">
      <c r="A820" s="1">
        <v>42104</v>
      </c>
      <c r="B820" s="2">
        <v>41.630001</v>
      </c>
      <c r="C820" s="2">
        <v>41.950001</v>
      </c>
      <c r="D820" s="2">
        <v>41.41</v>
      </c>
      <c r="E820" s="2">
        <v>41.720001000000003</v>
      </c>
      <c r="F820" s="2">
        <v>38.592091000000003</v>
      </c>
      <c r="G820">
        <v>28022000</v>
      </c>
      <c r="H820" s="2">
        <f t="shared" si="24"/>
        <v>41.675001000000002</v>
      </c>
      <c r="I820">
        <f t="shared" si="25"/>
        <v>7.4942826060680982E-3</v>
      </c>
    </row>
    <row r="821" spans="1:9" x14ac:dyDescent="0.25">
      <c r="A821" s="1">
        <v>42103</v>
      </c>
      <c r="B821" s="2">
        <v>41.25</v>
      </c>
      <c r="C821" s="2">
        <v>41.619999</v>
      </c>
      <c r="D821" s="2">
        <v>41.25</v>
      </c>
      <c r="E821" s="2">
        <v>41.48</v>
      </c>
      <c r="F821" s="2">
        <v>38.370083000000001</v>
      </c>
      <c r="G821">
        <v>25723900</v>
      </c>
      <c r="H821" s="2">
        <f t="shared" si="24"/>
        <v>41.364999999999995</v>
      </c>
      <c r="I821">
        <f t="shared" si="25"/>
        <v>-1.8098094284440341E-3</v>
      </c>
    </row>
    <row r="822" spans="1:9" x14ac:dyDescent="0.25">
      <c r="A822" s="1">
        <v>42102</v>
      </c>
      <c r="B822" s="2">
        <v>41.459999000000003</v>
      </c>
      <c r="C822" s="2">
        <v>41.689999</v>
      </c>
      <c r="D822" s="2">
        <v>41.040000999999997</v>
      </c>
      <c r="E822" s="2">
        <v>41.419998</v>
      </c>
      <c r="F822" s="2">
        <v>38.314587000000003</v>
      </c>
      <c r="G822">
        <v>24753400</v>
      </c>
      <c r="H822" s="2">
        <f t="shared" si="24"/>
        <v>41.439998500000002</v>
      </c>
      <c r="I822">
        <f t="shared" si="25"/>
        <v>-3.1272913158525784E-3</v>
      </c>
    </row>
    <row r="823" spans="1:9" x14ac:dyDescent="0.25">
      <c r="A823" s="1">
        <v>42101</v>
      </c>
      <c r="B823" s="2">
        <v>41.610000999999997</v>
      </c>
      <c r="C823" s="2">
        <v>41.91</v>
      </c>
      <c r="D823" s="2">
        <v>41.310001</v>
      </c>
      <c r="E823" s="2">
        <v>41.529998999999997</v>
      </c>
      <c r="F823" s="2">
        <v>38.416325000000001</v>
      </c>
      <c r="G823">
        <v>28809400</v>
      </c>
      <c r="H823" s="2">
        <f t="shared" si="24"/>
        <v>41.569999999999993</v>
      </c>
      <c r="I823">
        <f t="shared" si="25"/>
        <v>1.5264391442964643E-2</v>
      </c>
    </row>
    <row r="824" spans="1:9" x14ac:dyDescent="0.25">
      <c r="A824" s="1">
        <v>42100</v>
      </c>
      <c r="B824" s="2">
        <v>40.340000000000003</v>
      </c>
      <c r="C824" s="2">
        <v>41.779998999999997</v>
      </c>
      <c r="D824" s="2">
        <v>40.18</v>
      </c>
      <c r="E824" s="2">
        <v>41.549999</v>
      </c>
      <c r="F824" s="2">
        <v>38.434837000000002</v>
      </c>
      <c r="G824">
        <v>39223700</v>
      </c>
      <c r="H824" s="2">
        <f t="shared" si="24"/>
        <v>40.944999500000002</v>
      </c>
      <c r="I824">
        <f t="shared" si="25"/>
        <v>1.1612081388362394E-2</v>
      </c>
    </row>
    <row r="825" spans="1:9" x14ac:dyDescent="0.25">
      <c r="A825" s="1">
        <v>42096</v>
      </c>
      <c r="B825" s="2">
        <v>40.659999999999997</v>
      </c>
      <c r="C825" s="2">
        <v>40.740001999999997</v>
      </c>
      <c r="D825" s="2">
        <v>40.119999</v>
      </c>
      <c r="E825" s="2">
        <v>40.290000999999997</v>
      </c>
      <c r="F825" s="2">
        <v>37.269302000000003</v>
      </c>
      <c r="G825">
        <v>37487500</v>
      </c>
      <c r="H825" s="2">
        <f t="shared" si="24"/>
        <v>40.475000499999993</v>
      </c>
      <c r="I825">
        <f t="shared" si="25"/>
        <v>-4.5499016791676252E-3</v>
      </c>
    </row>
    <row r="826" spans="1:9" x14ac:dyDescent="0.25">
      <c r="A826" s="1">
        <v>42095</v>
      </c>
      <c r="B826" s="2">
        <v>40.599997999999999</v>
      </c>
      <c r="C826" s="2">
        <v>40.759998000000003</v>
      </c>
      <c r="D826" s="2">
        <v>40.310001</v>
      </c>
      <c r="E826" s="2">
        <v>40.720001000000003</v>
      </c>
      <c r="F826" s="2">
        <v>37.667065000000001</v>
      </c>
      <c r="G826">
        <v>36752000</v>
      </c>
      <c r="H826" s="2">
        <f t="shared" si="24"/>
        <v>40.659999499999998</v>
      </c>
      <c r="I826">
        <f t="shared" si="25"/>
        <v>-1.4734774247726176E-3</v>
      </c>
    </row>
    <row r="827" spans="1:9" x14ac:dyDescent="0.25">
      <c r="A827" s="1">
        <v>42094</v>
      </c>
      <c r="B827" s="2">
        <v>40.779998999999997</v>
      </c>
      <c r="C827" s="2">
        <v>41.029998999999997</v>
      </c>
      <c r="D827" s="2">
        <v>40.540000999999997</v>
      </c>
      <c r="E827" s="2">
        <v>40.659999999999997</v>
      </c>
      <c r="F827" s="2">
        <v>37.611564999999999</v>
      </c>
      <c r="G827">
        <v>34887200</v>
      </c>
      <c r="H827" s="2">
        <f t="shared" si="24"/>
        <v>40.7199995</v>
      </c>
      <c r="I827">
        <f t="shared" si="25"/>
        <v>-7.555423137536911E-3</v>
      </c>
    </row>
    <row r="828" spans="1:9" x14ac:dyDescent="0.25">
      <c r="A828" s="1">
        <v>42093</v>
      </c>
      <c r="B828" s="2">
        <v>41.099997999999999</v>
      </c>
      <c r="C828" s="2">
        <v>41.540000999999997</v>
      </c>
      <c r="D828" s="2">
        <v>40.909999999999997</v>
      </c>
      <c r="E828" s="2">
        <v>40.959999000000003</v>
      </c>
      <c r="F828" s="2">
        <v>37.889076000000003</v>
      </c>
      <c r="G828">
        <v>35049700</v>
      </c>
      <c r="H828" s="2">
        <f t="shared" si="24"/>
        <v>41.029998500000005</v>
      </c>
      <c r="I828">
        <f t="shared" si="25"/>
        <v>-3.6548909733211793E-4</v>
      </c>
    </row>
    <row r="829" spans="1:9" x14ac:dyDescent="0.25">
      <c r="A829" s="1">
        <v>42090</v>
      </c>
      <c r="B829" s="2">
        <v>41.119999</v>
      </c>
      <c r="C829" s="2">
        <v>41.43</v>
      </c>
      <c r="D829" s="2">
        <v>40.830002</v>
      </c>
      <c r="E829" s="2">
        <v>40.970001000000003</v>
      </c>
      <c r="F829" s="2">
        <v>37.898322999999998</v>
      </c>
      <c r="G829">
        <v>33820300</v>
      </c>
      <c r="H829" s="2">
        <f t="shared" si="24"/>
        <v>41.045000000000002</v>
      </c>
      <c r="I829">
        <f t="shared" si="25"/>
        <v>-4.1247118767439453E-3</v>
      </c>
    </row>
    <row r="830" spans="1:9" x14ac:dyDescent="0.25">
      <c r="A830" s="1">
        <v>42089</v>
      </c>
      <c r="B830" s="2">
        <v>41.220001000000003</v>
      </c>
      <c r="C830" s="2">
        <v>41.610000999999997</v>
      </c>
      <c r="D830" s="2">
        <v>40.919998</v>
      </c>
      <c r="E830" s="2">
        <v>41.209999000000003</v>
      </c>
      <c r="F830" s="2">
        <v>38.120331</v>
      </c>
      <c r="G830">
        <v>37495600</v>
      </c>
      <c r="H830" s="2">
        <f t="shared" si="24"/>
        <v>41.215000000000003</v>
      </c>
      <c r="I830">
        <f t="shared" si="25"/>
        <v>-2.3109706913120608E-2</v>
      </c>
    </row>
    <row r="831" spans="1:9" x14ac:dyDescent="0.25">
      <c r="A831" s="1">
        <v>42088</v>
      </c>
      <c r="B831" s="2">
        <v>42.919998</v>
      </c>
      <c r="C831" s="2">
        <v>42.93</v>
      </c>
      <c r="D831" s="2">
        <v>41.439999</v>
      </c>
      <c r="E831" s="2">
        <v>41.459999000000003</v>
      </c>
      <c r="F831" s="2">
        <v>38.351588999999997</v>
      </c>
      <c r="G831">
        <v>43469900</v>
      </c>
      <c r="H831" s="2">
        <f t="shared" si="24"/>
        <v>42.189998500000002</v>
      </c>
      <c r="I831">
        <f t="shared" si="25"/>
        <v>-1.5172782269225244E-2</v>
      </c>
    </row>
    <row r="832" spans="1:9" x14ac:dyDescent="0.25">
      <c r="A832" s="1">
        <v>42087</v>
      </c>
      <c r="B832" s="2">
        <v>42.779998999999997</v>
      </c>
      <c r="C832" s="2">
        <v>43.169998</v>
      </c>
      <c r="D832" s="2">
        <v>42.75</v>
      </c>
      <c r="E832" s="2">
        <v>42.900002000000001</v>
      </c>
      <c r="F832" s="2">
        <v>39.683627999999999</v>
      </c>
      <c r="G832">
        <v>25513300</v>
      </c>
      <c r="H832" s="2">
        <f t="shared" si="24"/>
        <v>42.840000500000002</v>
      </c>
      <c r="I832">
        <f t="shared" si="25"/>
        <v>-6.9980170982500965E-4</v>
      </c>
    </row>
    <row r="833" spans="1:9" x14ac:dyDescent="0.25">
      <c r="A833" s="1">
        <v>42086</v>
      </c>
      <c r="B833" s="2">
        <v>42.880001</v>
      </c>
      <c r="C833" s="2">
        <v>43.130001</v>
      </c>
      <c r="D833" s="2">
        <v>42.779998999999997</v>
      </c>
      <c r="E833" s="2">
        <v>42.860000999999997</v>
      </c>
      <c r="F833" s="2">
        <v>39.646622000000001</v>
      </c>
      <c r="G833">
        <v>26049000</v>
      </c>
      <c r="H833" s="2">
        <f t="shared" si="24"/>
        <v>42.870001000000002</v>
      </c>
      <c r="I833">
        <f t="shared" si="25"/>
        <v>3.5112358728644623E-3</v>
      </c>
    </row>
    <row r="834" spans="1:9" x14ac:dyDescent="0.25">
      <c r="A834" s="1">
        <v>42083</v>
      </c>
      <c r="B834" s="2">
        <v>42.560001</v>
      </c>
      <c r="C834" s="2">
        <v>42.98</v>
      </c>
      <c r="D834" s="2">
        <v>42.490001999999997</v>
      </c>
      <c r="E834" s="2">
        <v>42.880001</v>
      </c>
      <c r="F834" s="2">
        <v>39.665118999999997</v>
      </c>
      <c r="G834">
        <v>71904500</v>
      </c>
      <c r="H834" s="2">
        <f t="shared" ref="H834:H897" si="26">AVERAGE(B834,E834)</f>
        <v>42.720000999999996</v>
      </c>
      <c r="I834">
        <f t="shared" si="25"/>
        <v>1.0526351395935475E-2</v>
      </c>
    </row>
    <row r="835" spans="1:9" x14ac:dyDescent="0.25">
      <c r="A835" s="1">
        <v>42082</v>
      </c>
      <c r="B835" s="2">
        <v>42.259998000000003</v>
      </c>
      <c r="C835" s="2">
        <v>42.59</v>
      </c>
      <c r="D835" s="2">
        <v>42.220001000000003</v>
      </c>
      <c r="E835" s="2">
        <v>42.290000999999997</v>
      </c>
      <c r="F835" s="2">
        <v>39.119354000000001</v>
      </c>
      <c r="G835">
        <v>33879100</v>
      </c>
      <c r="H835" s="2">
        <f t="shared" si="26"/>
        <v>42.2749995</v>
      </c>
      <c r="I835">
        <f t="shared" ref="I835:I898" si="27">(H835-H836)/H836</f>
        <v>7.387096389848598E-3</v>
      </c>
    </row>
    <row r="836" spans="1:9" x14ac:dyDescent="0.25">
      <c r="A836" s="1">
        <v>42081</v>
      </c>
      <c r="B836" s="2">
        <v>41.43</v>
      </c>
      <c r="C836" s="2">
        <v>42.830002</v>
      </c>
      <c r="D836" s="2">
        <v>41.330002</v>
      </c>
      <c r="E836" s="2">
        <v>42.5</v>
      </c>
      <c r="F836" s="2">
        <v>39.313614000000001</v>
      </c>
      <c r="G836">
        <v>43971800</v>
      </c>
      <c r="H836" s="2">
        <f t="shared" si="26"/>
        <v>41.965000000000003</v>
      </c>
      <c r="I836">
        <f t="shared" si="27"/>
        <v>1.0352714578066856E-2</v>
      </c>
    </row>
    <row r="837" spans="1:9" x14ac:dyDescent="0.25">
      <c r="A837" s="1">
        <v>42080</v>
      </c>
      <c r="B837" s="2">
        <v>41.369999</v>
      </c>
      <c r="C837" s="2">
        <v>41.830002</v>
      </c>
      <c r="D837" s="2">
        <v>41.150002000000001</v>
      </c>
      <c r="E837" s="2">
        <v>41.700001</v>
      </c>
      <c r="F837" s="2">
        <v>38.573593000000002</v>
      </c>
      <c r="G837">
        <v>31587200</v>
      </c>
      <c r="H837" s="2">
        <f t="shared" si="26"/>
        <v>41.534999999999997</v>
      </c>
      <c r="I837">
        <f t="shared" si="27"/>
        <v>4.8172948375934153E-4</v>
      </c>
    </row>
    <row r="838" spans="1:9" x14ac:dyDescent="0.25">
      <c r="A838" s="1">
        <v>42079</v>
      </c>
      <c r="B838" s="2">
        <v>41.470001000000003</v>
      </c>
      <c r="C838" s="2">
        <v>41.639999000000003</v>
      </c>
      <c r="D838" s="2">
        <v>41.279998999999997</v>
      </c>
      <c r="E838" s="2">
        <v>41.560001</v>
      </c>
      <c r="F838" s="2">
        <v>38.444088000000001</v>
      </c>
      <c r="G838">
        <v>35273500</v>
      </c>
      <c r="H838" s="2">
        <f t="shared" si="26"/>
        <v>41.515000999999998</v>
      </c>
      <c r="I838">
        <f t="shared" si="27"/>
        <v>1.1574073792054593E-2</v>
      </c>
    </row>
    <row r="839" spans="1:9" x14ac:dyDescent="0.25">
      <c r="A839" s="1">
        <v>42076</v>
      </c>
      <c r="B839" s="2">
        <v>40.700001</v>
      </c>
      <c r="C839" s="2">
        <v>41.470001000000003</v>
      </c>
      <c r="D839" s="2">
        <v>40.610000999999997</v>
      </c>
      <c r="E839" s="2">
        <v>41.380001</v>
      </c>
      <c r="F839" s="2">
        <v>38.27758</v>
      </c>
      <c r="G839">
        <v>58007700</v>
      </c>
      <c r="H839" s="2">
        <f t="shared" si="26"/>
        <v>41.040001000000004</v>
      </c>
      <c r="I839">
        <f t="shared" si="27"/>
        <v>-3.278688444961981E-3</v>
      </c>
    </row>
    <row r="840" spans="1:9" x14ac:dyDescent="0.25">
      <c r="A840" s="1">
        <v>42075</v>
      </c>
      <c r="B840" s="2">
        <v>41.330002</v>
      </c>
      <c r="C840" s="2">
        <v>41.650002000000001</v>
      </c>
      <c r="D840" s="2">
        <v>40.860000999999997</v>
      </c>
      <c r="E840" s="2">
        <v>41.02</v>
      </c>
      <c r="F840" s="2">
        <v>37.944575999999998</v>
      </c>
      <c r="G840">
        <v>59992500</v>
      </c>
      <c r="H840" s="2">
        <f t="shared" si="26"/>
        <v>41.175001000000002</v>
      </c>
      <c r="I840">
        <f t="shared" si="27"/>
        <v>-2.3015766721843866E-2</v>
      </c>
    </row>
    <row r="841" spans="1:9" x14ac:dyDescent="0.25">
      <c r="A841" s="1">
        <v>42074</v>
      </c>
      <c r="B841" s="2">
        <v>42.310001</v>
      </c>
      <c r="C841" s="2">
        <v>42.369999</v>
      </c>
      <c r="D841" s="2">
        <v>41.84</v>
      </c>
      <c r="E841" s="2">
        <v>41.98</v>
      </c>
      <c r="F841" s="2">
        <v>38.832588000000001</v>
      </c>
      <c r="G841">
        <v>32215300</v>
      </c>
      <c r="H841" s="2">
        <f t="shared" si="26"/>
        <v>42.145000499999995</v>
      </c>
      <c r="I841">
        <f t="shared" si="27"/>
        <v>-1.0665560938573333E-3</v>
      </c>
    </row>
    <row r="842" spans="1:9" x14ac:dyDescent="0.25">
      <c r="A842" s="1">
        <v>42073</v>
      </c>
      <c r="B842" s="2">
        <v>42.349997999999999</v>
      </c>
      <c r="C842" s="2">
        <v>42.709999000000003</v>
      </c>
      <c r="D842" s="2">
        <v>42.029998999999997</v>
      </c>
      <c r="E842" s="2">
        <v>42.029998999999997</v>
      </c>
      <c r="F842" s="2">
        <v>38.878849000000002</v>
      </c>
      <c r="G842">
        <v>38506100</v>
      </c>
      <c r="H842" s="2">
        <f t="shared" si="26"/>
        <v>42.189998500000002</v>
      </c>
      <c r="I842">
        <f t="shared" si="27"/>
        <v>-7.7610538956156896E-3</v>
      </c>
    </row>
    <row r="843" spans="1:9" x14ac:dyDescent="0.25">
      <c r="A843" s="1">
        <v>42072</v>
      </c>
      <c r="B843" s="2">
        <v>42.189999</v>
      </c>
      <c r="C843" s="2">
        <v>43.130001</v>
      </c>
      <c r="D843" s="2">
        <v>42.189999</v>
      </c>
      <c r="E843" s="2">
        <v>42.849997999999999</v>
      </c>
      <c r="F843" s="2">
        <v>39.637371000000002</v>
      </c>
      <c r="G843">
        <v>32108000</v>
      </c>
      <c r="H843" s="2">
        <f t="shared" si="26"/>
        <v>42.5199985</v>
      </c>
      <c r="I843">
        <f t="shared" si="27"/>
        <v>-3.7488753075342316E-3</v>
      </c>
    </row>
    <row r="844" spans="1:9" x14ac:dyDescent="0.25">
      <c r="A844" s="1">
        <v>42069</v>
      </c>
      <c r="B844" s="2">
        <v>43</v>
      </c>
      <c r="C844" s="2">
        <v>43.110000999999997</v>
      </c>
      <c r="D844" s="2">
        <v>42.150002000000001</v>
      </c>
      <c r="E844" s="2">
        <v>42.360000999999997</v>
      </c>
      <c r="F844" s="2">
        <v>39.184105000000002</v>
      </c>
      <c r="G844">
        <v>36248800</v>
      </c>
      <c r="H844" s="2">
        <f t="shared" si="26"/>
        <v>42.680000499999998</v>
      </c>
      <c r="I844">
        <f t="shared" si="27"/>
        <v>-9.5149685598171132E-3</v>
      </c>
    </row>
    <row r="845" spans="1:9" x14ac:dyDescent="0.25">
      <c r="A845" s="1">
        <v>42068</v>
      </c>
      <c r="B845" s="2">
        <v>43.07</v>
      </c>
      <c r="C845" s="2">
        <v>43.240001999999997</v>
      </c>
      <c r="D845" s="2">
        <v>42.82</v>
      </c>
      <c r="E845" s="2">
        <v>43.110000999999997</v>
      </c>
      <c r="F845" s="2">
        <v>39.877879999999998</v>
      </c>
      <c r="G845">
        <v>23193500</v>
      </c>
      <c r="H845" s="2">
        <f t="shared" si="26"/>
        <v>43.090000500000002</v>
      </c>
      <c r="I845">
        <f t="shared" si="27"/>
        <v>1.2780527626125404E-3</v>
      </c>
    </row>
    <row r="846" spans="1:9" x14ac:dyDescent="0.25">
      <c r="A846" s="1">
        <v>42067</v>
      </c>
      <c r="B846" s="2">
        <v>43.009998000000003</v>
      </c>
      <c r="C846" s="2">
        <v>43.209999000000003</v>
      </c>
      <c r="D846" s="2">
        <v>42.880001</v>
      </c>
      <c r="E846" s="2">
        <v>43.060001</v>
      </c>
      <c r="F846" s="2">
        <v>39.831626999999997</v>
      </c>
      <c r="G846">
        <v>25705800</v>
      </c>
      <c r="H846" s="2">
        <f t="shared" si="26"/>
        <v>43.034999499999998</v>
      </c>
      <c r="I846">
        <f t="shared" si="27"/>
        <v>-8.8668931368034044E-3</v>
      </c>
    </row>
    <row r="847" spans="1:9" x14ac:dyDescent="0.25">
      <c r="A847" s="1">
        <v>42066</v>
      </c>
      <c r="B847" s="2">
        <v>43.560001</v>
      </c>
      <c r="C847" s="2">
        <v>43.830002</v>
      </c>
      <c r="D847" s="2">
        <v>43.09</v>
      </c>
      <c r="E847" s="2">
        <v>43.279998999999997</v>
      </c>
      <c r="F847" s="2">
        <v>40.035130000000002</v>
      </c>
      <c r="G847">
        <v>31748600</v>
      </c>
      <c r="H847" s="2">
        <f t="shared" si="26"/>
        <v>43.42</v>
      </c>
      <c r="I847">
        <f t="shared" si="27"/>
        <v>-8.1096402982254318E-3</v>
      </c>
    </row>
    <row r="848" spans="1:9" x14ac:dyDescent="0.25">
      <c r="A848" s="1">
        <v>42065</v>
      </c>
      <c r="B848" s="2">
        <v>43.669998</v>
      </c>
      <c r="C848" s="2">
        <v>44.189999</v>
      </c>
      <c r="D848" s="2">
        <v>43.549999</v>
      </c>
      <c r="E848" s="2">
        <v>43.880001</v>
      </c>
      <c r="F848" s="2">
        <v>40.590145</v>
      </c>
      <c r="G848">
        <v>31924000</v>
      </c>
      <c r="H848" s="2">
        <f t="shared" si="26"/>
        <v>43.7749995</v>
      </c>
      <c r="I848">
        <f t="shared" si="27"/>
        <v>-4.8874744815579352E-3</v>
      </c>
    </row>
    <row r="849" spans="1:9" x14ac:dyDescent="0.25">
      <c r="A849" s="1">
        <v>42062</v>
      </c>
      <c r="B849" s="2">
        <v>44.130001</v>
      </c>
      <c r="C849" s="2">
        <v>44.200001</v>
      </c>
      <c r="D849" s="2">
        <v>43.66</v>
      </c>
      <c r="E849" s="2">
        <v>43.849997999999999</v>
      </c>
      <c r="F849" s="2">
        <v>40.562393</v>
      </c>
      <c r="G849">
        <v>33807700</v>
      </c>
      <c r="H849" s="2">
        <f t="shared" si="26"/>
        <v>43.989999499999996</v>
      </c>
      <c r="I849">
        <f t="shared" si="27"/>
        <v>-7.9504824094113317E-4</v>
      </c>
    </row>
    <row r="850" spans="1:9" x14ac:dyDescent="0.25">
      <c r="A850" s="1">
        <v>42061</v>
      </c>
      <c r="B850" s="2">
        <v>43.990001999999997</v>
      </c>
      <c r="C850" s="2">
        <v>44.23</v>
      </c>
      <c r="D850" s="2">
        <v>43.889999000000003</v>
      </c>
      <c r="E850" s="2">
        <v>44.060001</v>
      </c>
      <c r="F850" s="2">
        <v>40.756659999999997</v>
      </c>
      <c r="G850">
        <v>28957300</v>
      </c>
      <c r="H850" s="2">
        <f t="shared" si="26"/>
        <v>44.025001500000002</v>
      </c>
      <c r="I850">
        <f t="shared" si="27"/>
        <v>1.250852811547137E-3</v>
      </c>
    </row>
    <row r="851" spans="1:9" x14ac:dyDescent="0.25">
      <c r="A851" s="1">
        <v>42060</v>
      </c>
      <c r="B851" s="2">
        <v>43.950001</v>
      </c>
      <c r="C851" s="2">
        <v>44.09</v>
      </c>
      <c r="D851" s="2">
        <v>43.799999</v>
      </c>
      <c r="E851" s="2">
        <v>43.990001999999997</v>
      </c>
      <c r="F851" s="2">
        <v>40.691898000000002</v>
      </c>
      <c r="G851">
        <v>29759800</v>
      </c>
      <c r="H851" s="2">
        <f t="shared" si="26"/>
        <v>43.970001499999995</v>
      </c>
      <c r="I851">
        <f t="shared" si="27"/>
        <v>-3.39980726655031E-3</v>
      </c>
    </row>
    <row r="852" spans="1:9" x14ac:dyDescent="0.25">
      <c r="A852" s="1">
        <v>42059</v>
      </c>
      <c r="B852" s="2">
        <v>44.150002000000001</v>
      </c>
      <c r="C852" s="2">
        <v>44.299999</v>
      </c>
      <c r="D852" s="2">
        <v>43.919998</v>
      </c>
      <c r="E852" s="2">
        <v>44.09</v>
      </c>
      <c r="F852" s="2">
        <v>40.784396999999998</v>
      </c>
      <c r="G852">
        <v>25253000</v>
      </c>
      <c r="H852" s="2">
        <f t="shared" si="26"/>
        <v>44.120001000000002</v>
      </c>
      <c r="I852">
        <f t="shared" si="27"/>
        <v>4.4393737812394056E-3</v>
      </c>
    </row>
    <row r="853" spans="1:9" x14ac:dyDescent="0.25">
      <c r="A853" s="1">
        <v>42058</v>
      </c>
      <c r="B853" s="2">
        <v>43.700001</v>
      </c>
      <c r="C853" s="2">
        <v>44.189999</v>
      </c>
      <c r="D853" s="2">
        <v>43.650002000000001</v>
      </c>
      <c r="E853" s="2">
        <v>44.150002000000001</v>
      </c>
      <c r="F853" s="2">
        <v>40.839905000000002</v>
      </c>
      <c r="G853">
        <v>32518800</v>
      </c>
      <c r="H853" s="2">
        <f t="shared" si="26"/>
        <v>43.9250015</v>
      </c>
      <c r="I853">
        <f t="shared" si="27"/>
        <v>5.4939224618738274E-3</v>
      </c>
    </row>
    <row r="854" spans="1:9" x14ac:dyDescent="0.25">
      <c r="A854" s="1">
        <v>42055</v>
      </c>
      <c r="B854" s="2">
        <v>43.509998000000003</v>
      </c>
      <c r="C854" s="2">
        <v>43.880001</v>
      </c>
      <c r="D854" s="2">
        <v>43.290000999999997</v>
      </c>
      <c r="E854" s="2">
        <v>43.860000999999997</v>
      </c>
      <c r="F854" s="2">
        <v>40.571648000000003</v>
      </c>
      <c r="G854">
        <v>29721100</v>
      </c>
      <c r="H854" s="2">
        <f t="shared" si="26"/>
        <v>43.684999500000004</v>
      </c>
      <c r="I854">
        <f t="shared" si="27"/>
        <v>7.960302261190589E-3</v>
      </c>
    </row>
    <row r="855" spans="1:9" x14ac:dyDescent="0.25">
      <c r="A855" s="1">
        <v>42054</v>
      </c>
      <c r="B855" s="2">
        <v>43.18</v>
      </c>
      <c r="C855" s="2">
        <v>43.529998999999997</v>
      </c>
      <c r="D855" s="2">
        <v>43.049999</v>
      </c>
      <c r="E855" s="2">
        <v>43.5</v>
      </c>
      <c r="F855" s="2">
        <v>40.238632000000003</v>
      </c>
      <c r="G855">
        <v>27603400</v>
      </c>
      <c r="H855" s="2">
        <f t="shared" si="26"/>
        <v>43.34</v>
      </c>
      <c r="I855">
        <f t="shared" si="27"/>
        <v>-5.5071133547497679E-3</v>
      </c>
    </row>
    <row r="856" spans="1:9" x14ac:dyDescent="0.25">
      <c r="A856" s="1">
        <v>42053</v>
      </c>
      <c r="B856" s="2">
        <v>43.630001</v>
      </c>
      <c r="C856" s="2">
        <v>43.700001</v>
      </c>
      <c r="D856" s="2">
        <v>43.389999000000003</v>
      </c>
      <c r="E856" s="2">
        <v>43.529998999999997</v>
      </c>
      <c r="F856" s="2">
        <v>40.266396</v>
      </c>
      <c r="G856">
        <v>27074900</v>
      </c>
      <c r="H856" s="2">
        <f t="shared" si="26"/>
        <v>43.58</v>
      </c>
      <c r="I856">
        <f t="shared" si="27"/>
        <v>-4.4546314864204765E-3</v>
      </c>
    </row>
    <row r="857" spans="1:9" x14ac:dyDescent="0.25">
      <c r="A857" s="1">
        <v>42052</v>
      </c>
      <c r="B857" s="2">
        <v>43.970001000000003</v>
      </c>
      <c r="C857" s="2">
        <v>44</v>
      </c>
      <c r="D857" s="2">
        <v>43.189999</v>
      </c>
      <c r="E857" s="2">
        <v>43.580002</v>
      </c>
      <c r="F857" s="2">
        <v>40.312640999999999</v>
      </c>
      <c r="G857">
        <v>33695700</v>
      </c>
      <c r="H857" s="2">
        <f t="shared" si="26"/>
        <v>43.775001500000002</v>
      </c>
      <c r="I857">
        <f t="shared" si="27"/>
        <v>3.4384297994269775E-3</v>
      </c>
    </row>
    <row r="858" spans="1:9" x14ac:dyDescent="0.25">
      <c r="A858" s="1">
        <v>42048</v>
      </c>
      <c r="B858" s="2">
        <v>43.380001</v>
      </c>
      <c r="C858" s="2">
        <v>43.869999</v>
      </c>
      <c r="D858" s="2">
        <v>43.150002000000001</v>
      </c>
      <c r="E858" s="2">
        <v>43.869999</v>
      </c>
      <c r="F858" s="2">
        <v>40.294136000000002</v>
      </c>
      <c r="G858">
        <v>40264900</v>
      </c>
      <c r="H858" s="2">
        <f t="shared" si="26"/>
        <v>43.625</v>
      </c>
      <c r="I858">
        <f t="shared" si="27"/>
        <v>1.7492711370262391E-2</v>
      </c>
    </row>
    <row r="859" spans="1:9" x14ac:dyDescent="0.25">
      <c r="A859" s="1">
        <v>42047</v>
      </c>
      <c r="B859" s="2">
        <v>42.66</v>
      </c>
      <c r="C859" s="2">
        <v>43.09</v>
      </c>
      <c r="D859" s="2">
        <v>42.509998000000003</v>
      </c>
      <c r="E859" s="2">
        <v>43.09</v>
      </c>
      <c r="F859" s="2">
        <v>39.577713000000003</v>
      </c>
      <c r="G859">
        <v>33268800</v>
      </c>
      <c r="H859" s="2">
        <f t="shared" si="26"/>
        <v>42.875</v>
      </c>
      <c r="I859">
        <f t="shared" si="27"/>
        <v>8.4675640902894776E-3</v>
      </c>
    </row>
    <row r="860" spans="1:9" x14ac:dyDescent="0.25">
      <c r="A860" s="1">
        <v>42046</v>
      </c>
      <c r="B860" s="2">
        <v>42.650002000000001</v>
      </c>
      <c r="C860" s="2">
        <v>42.650002000000001</v>
      </c>
      <c r="D860" s="2">
        <v>42.209999000000003</v>
      </c>
      <c r="E860" s="2">
        <v>42.380001</v>
      </c>
      <c r="F860" s="2">
        <v>38.925590999999997</v>
      </c>
      <c r="G860">
        <v>38262500</v>
      </c>
      <c r="H860" s="2">
        <f t="shared" si="26"/>
        <v>42.515001499999997</v>
      </c>
      <c r="I860">
        <f t="shared" si="27"/>
        <v>-3.6324935551911158E-3</v>
      </c>
    </row>
    <row r="861" spans="1:9" x14ac:dyDescent="0.25">
      <c r="A861" s="1">
        <v>42045</v>
      </c>
      <c r="B861" s="2">
        <v>42.740001999999997</v>
      </c>
      <c r="C861" s="2">
        <v>42.77</v>
      </c>
      <c r="D861" s="2">
        <v>42.18</v>
      </c>
      <c r="E861" s="2">
        <v>42.599997999999999</v>
      </c>
      <c r="F861" s="2">
        <v>39.127651</v>
      </c>
      <c r="G861">
        <v>29670700</v>
      </c>
      <c r="H861" s="2">
        <f t="shared" si="26"/>
        <v>42.67</v>
      </c>
      <c r="I861">
        <f t="shared" si="27"/>
        <v>8.7470091460873454E-3</v>
      </c>
    </row>
    <row r="862" spans="1:9" x14ac:dyDescent="0.25">
      <c r="A862" s="1">
        <v>42044</v>
      </c>
      <c r="B862" s="2">
        <v>42.240001999999997</v>
      </c>
      <c r="C862" s="2">
        <v>42.740001999999997</v>
      </c>
      <c r="D862" s="2">
        <v>42.209999000000003</v>
      </c>
      <c r="E862" s="2">
        <v>42.360000999999997</v>
      </c>
      <c r="F862" s="2">
        <v>38.907210999999997</v>
      </c>
      <c r="G862">
        <v>31381100</v>
      </c>
      <c r="H862" s="2">
        <f t="shared" si="26"/>
        <v>42.300001499999993</v>
      </c>
      <c r="I862">
        <f t="shared" si="27"/>
        <v>-5.7585732753557013E-3</v>
      </c>
    </row>
    <row r="863" spans="1:9" x14ac:dyDescent="0.25">
      <c r="A863" s="1">
        <v>42041</v>
      </c>
      <c r="B863" s="2">
        <v>42.68</v>
      </c>
      <c r="C863" s="2">
        <v>42.790000999999997</v>
      </c>
      <c r="D863" s="2">
        <v>42.150002000000001</v>
      </c>
      <c r="E863" s="2">
        <v>42.41</v>
      </c>
      <c r="F863" s="2">
        <v>38.953139999999998</v>
      </c>
      <c r="G863">
        <v>34311700</v>
      </c>
      <c r="H863" s="2">
        <f t="shared" si="26"/>
        <v>42.545000000000002</v>
      </c>
      <c r="I863">
        <f t="shared" si="27"/>
        <v>4.9604108902701156E-3</v>
      </c>
    </row>
    <row r="864" spans="1:9" x14ac:dyDescent="0.25">
      <c r="A864" s="1">
        <v>42040</v>
      </c>
      <c r="B864" s="2">
        <v>42.220001000000003</v>
      </c>
      <c r="C864" s="2">
        <v>42.639999000000003</v>
      </c>
      <c r="D864" s="2">
        <v>41.860000999999997</v>
      </c>
      <c r="E864" s="2">
        <v>42.450001</v>
      </c>
      <c r="F864" s="2">
        <v>38.989882999999999</v>
      </c>
      <c r="G864">
        <v>36548200</v>
      </c>
      <c r="H864" s="2">
        <f t="shared" si="26"/>
        <v>42.335001000000005</v>
      </c>
      <c r="I864">
        <f t="shared" si="27"/>
        <v>1.0623096331142319E-2</v>
      </c>
    </row>
    <row r="865" spans="1:9" x14ac:dyDescent="0.25">
      <c r="A865" s="1">
        <v>42039</v>
      </c>
      <c r="B865" s="2">
        <v>41.939999</v>
      </c>
      <c r="C865" s="2">
        <v>42.209999000000003</v>
      </c>
      <c r="D865" s="2">
        <v>41.360000999999997</v>
      </c>
      <c r="E865" s="2">
        <v>41.84</v>
      </c>
      <c r="F865" s="2">
        <v>38.429603999999998</v>
      </c>
      <c r="G865">
        <v>41614800</v>
      </c>
      <c r="H865" s="2">
        <f t="shared" si="26"/>
        <v>41.889999500000002</v>
      </c>
      <c r="I865">
        <f t="shared" si="27"/>
        <v>6.6081942401562616E-3</v>
      </c>
    </row>
    <row r="866" spans="1:9" x14ac:dyDescent="0.25">
      <c r="A866" s="1">
        <v>42038</v>
      </c>
      <c r="B866" s="2">
        <v>41.630001</v>
      </c>
      <c r="C866" s="2">
        <v>41.93</v>
      </c>
      <c r="D866" s="2">
        <v>41.049999</v>
      </c>
      <c r="E866" s="2">
        <v>41.599997999999999</v>
      </c>
      <c r="F866" s="2">
        <v>38.209170999999998</v>
      </c>
      <c r="G866">
        <v>51890200</v>
      </c>
      <c r="H866" s="2">
        <f t="shared" si="26"/>
        <v>41.614999499999996</v>
      </c>
      <c r="I866">
        <f t="shared" si="27"/>
        <v>1.6611701680856072E-2</v>
      </c>
    </row>
    <row r="867" spans="1:9" x14ac:dyDescent="0.25">
      <c r="A867" s="1">
        <v>42037</v>
      </c>
      <c r="B867" s="2">
        <v>40.590000000000003</v>
      </c>
      <c r="C867" s="2">
        <v>41.369999</v>
      </c>
      <c r="D867" s="2">
        <v>40.229999999999997</v>
      </c>
      <c r="E867" s="2">
        <v>41.279998999999997</v>
      </c>
      <c r="F867" s="2">
        <v>37.915253</v>
      </c>
      <c r="G867">
        <v>50352500</v>
      </c>
      <c r="H867" s="2">
        <f t="shared" si="26"/>
        <v>40.934999500000004</v>
      </c>
      <c r="I867">
        <f t="shared" si="27"/>
        <v>-9.7622939626313418E-4</v>
      </c>
    </row>
    <row r="868" spans="1:9" x14ac:dyDescent="0.25">
      <c r="A868" s="1">
        <v>42034</v>
      </c>
      <c r="B868" s="2">
        <v>41.549999</v>
      </c>
      <c r="C868" s="2">
        <v>41.580002</v>
      </c>
      <c r="D868" s="2">
        <v>40.349997999999999</v>
      </c>
      <c r="E868" s="2">
        <v>40.400002000000001</v>
      </c>
      <c r="F868" s="2">
        <v>37.106986999999997</v>
      </c>
      <c r="G868">
        <v>78004900</v>
      </c>
      <c r="H868" s="2">
        <f t="shared" si="26"/>
        <v>40.9750005</v>
      </c>
      <c r="I868">
        <f t="shared" si="27"/>
        <v>-1.1936303639650467E-2</v>
      </c>
    </row>
    <row r="869" spans="1:9" x14ac:dyDescent="0.25">
      <c r="A869" s="1">
        <v>42033</v>
      </c>
      <c r="B869" s="2">
        <v>40.93</v>
      </c>
      <c r="C869" s="2">
        <v>42.119999</v>
      </c>
      <c r="D869" s="2">
        <v>40.790000999999997</v>
      </c>
      <c r="E869" s="2">
        <v>42.009998000000003</v>
      </c>
      <c r="F869" s="2">
        <v>38.585746999999998</v>
      </c>
      <c r="G869">
        <v>63585300</v>
      </c>
      <c r="H869" s="2">
        <f t="shared" si="26"/>
        <v>41.469999000000001</v>
      </c>
      <c r="I869">
        <f t="shared" si="27"/>
        <v>-1.1795579509167424E-2</v>
      </c>
    </row>
    <row r="870" spans="1:9" x14ac:dyDescent="0.25">
      <c r="A870" s="1">
        <v>42032</v>
      </c>
      <c r="B870" s="2">
        <v>42.740001999999997</v>
      </c>
      <c r="C870" s="2">
        <v>42.790000999999997</v>
      </c>
      <c r="D870" s="2">
        <v>41.16</v>
      </c>
      <c r="E870" s="2">
        <v>41.189999</v>
      </c>
      <c r="F870" s="2">
        <v>37.832583999999997</v>
      </c>
      <c r="G870">
        <v>84507100</v>
      </c>
      <c r="H870" s="2">
        <f t="shared" si="26"/>
        <v>41.965000500000002</v>
      </c>
      <c r="I870">
        <f t="shared" si="27"/>
        <v>-1.9623875486229615E-2</v>
      </c>
    </row>
    <row r="871" spans="1:9" x14ac:dyDescent="0.25">
      <c r="A871" s="1">
        <v>42031</v>
      </c>
      <c r="B871" s="2">
        <v>42.950001</v>
      </c>
      <c r="C871" s="2">
        <v>43.200001</v>
      </c>
      <c r="D871" s="2">
        <v>42.110000999999997</v>
      </c>
      <c r="E871" s="2">
        <v>42.66</v>
      </c>
      <c r="F871" s="2">
        <v>39.182766000000001</v>
      </c>
      <c r="G871">
        <v>169164000</v>
      </c>
      <c r="H871" s="2">
        <f t="shared" si="26"/>
        <v>42.805000499999998</v>
      </c>
      <c r="I871">
        <f t="shared" si="27"/>
        <v>-8.9352166564241386E-2</v>
      </c>
    </row>
    <row r="872" spans="1:9" x14ac:dyDescent="0.25">
      <c r="A872" s="1">
        <v>42030</v>
      </c>
      <c r="B872" s="2">
        <v>47</v>
      </c>
      <c r="C872" s="2">
        <v>47.130001</v>
      </c>
      <c r="D872" s="2">
        <v>46.240001999999997</v>
      </c>
      <c r="E872" s="2">
        <v>47.009998000000003</v>
      </c>
      <c r="F872" s="2">
        <v>43.178192000000003</v>
      </c>
      <c r="G872">
        <v>42525500</v>
      </c>
      <c r="H872" s="2">
        <f t="shared" si="26"/>
        <v>47.004998999999998</v>
      </c>
      <c r="I872">
        <f t="shared" si="27"/>
        <v>-5.6061243324927994E-3</v>
      </c>
    </row>
    <row r="873" spans="1:9" x14ac:dyDescent="0.25">
      <c r="A873" s="1">
        <v>42027</v>
      </c>
      <c r="B873" s="2">
        <v>47.360000999999997</v>
      </c>
      <c r="C873" s="2">
        <v>47.389999000000003</v>
      </c>
      <c r="D873" s="2">
        <v>46.799999</v>
      </c>
      <c r="E873" s="2">
        <v>47.18</v>
      </c>
      <c r="F873" s="2">
        <v>43.334342999999997</v>
      </c>
      <c r="G873">
        <v>26047800</v>
      </c>
      <c r="H873" s="2">
        <f t="shared" si="26"/>
        <v>47.270000499999995</v>
      </c>
      <c r="I873">
        <f t="shared" si="27"/>
        <v>1.1014853790720584E-2</v>
      </c>
    </row>
    <row r="874" spans="1:9" x14ac:dyDescent="0.25">
      <c r="A874" s="1">
        <v>42026</v>
      </c>
      <c r="B874" s="2">
        <v>46.380001</v>
      </c>
      <c r="C874" s="2">
        <v>47.139999000000003</v>
      </c>
      <c r="D874" s="2">
        <v>46.080002</v>
      </c>
      <c r="E874" s="2">
        <v>47.130001</v>
      </c>
      <c r="F874" s="2">
        <v>43.288406000000002</v>
      </c>
      <c r="G874">
        <v>35898000</v>
      </c>
      <c r="H874" s="2">
        <f t="shared" si="26"/>
        <v>46.755001</v>
      </c>
      <c r="I874">
        <f t="shared" si="27"/>
        <v>1.7962171281150897E-2</v>
      </c>
    </row>
    <row r="875" spans="1:9" x14ac:dyDescent="0.25">
      <c r="A875" s="1">
        <v>42025</v>
      </c>
      <c r="B875" s="2">
        <v>45.939999</v>
      </c>
      <c r="C875" s="2">
        <v>46.139999000000003</v>
      </c>
      <c r="D875" s="2">
        <v>45.48</v>
      </c>
      <c r="E875" s="2">
        <v>45.919998</v>
      </c>
      <c r="F875" s="2">
        <v>42.177036000000001</v>
      </c>
      <c r="G875">
        <v>39081100</v>
      </c>
      <c r="H875" s="2">
        <f t="shared" si="26"/>
        <v>45.929998499999996</v>
      </c>
      <c r="I875">
        <f t="shared" si="27"/>
        <v>-8.9545907639356076E-3</v>
      </c>
    </row>
    <row r="876" spans="1:9" x14ac:dyDescent="0.25">
      <c r="A876" s="1">
        <v>42024</v>
      </c>
      <c r="B876" s="2">
        <v>46.299999</v>
      </c>
      <c r="C876" s="2">
        <v>46.650002000000001</v>
      </c>
      <c r="D876" s="2">
        <v>45.57</v>
      </c>
      <c r="E876" s="2">
        <v>46.389999000000003</v>
      </c>
      <c r="F876" s="2">
        <v>42.608727000000002</v>
      </c>
      <c r="G876">
        <v>36041400</v>
      </c>
      <c r="H876" s="2">
        <f t="shared" si="26"/>
        <v>46.344999000000001</v>
      </c>
      <c r="I876">
        <f t="shared" si="27"/>
        <v>1.2452156883053286E-2</v>
      </c>
    </row>
    <row r="877" spans="1:9" x14ac:dyDescent="0.25">
      <c r="A877" s="1">
        <v>42020</v>
      </c>
      <c r="B877" s="2">
        <v>45.310001</v>
      </c>
      <c r="C877" s="2">
        <v>46.279998999999997</v>
      </c>
      <c r="D877" s="2">
        <v>45.169998</v>
      </c>
      <c r="E877" s="2">
        <v>46.240001999999997</v>
      </c>
      <c r="F877" s="2">
        <v>42.470962999999998</v>
      </c>
      <c r="G877">
        <v>35695300</v>
      </c>
      <c r="H877" s="2">
        <f t="shared" si="26"/>
        <v>45.775001500000002</v>
      </c>
      <c r="I877">
        <f t="shared" si="27"/>
        <v>-1.6357469832524486E-3</v>
      </c>
    </row>
    <row r="878" spans="1:9" x14ac:dyDescent="0.25">
      <c r="A878" s="1">
        <v>42019</v>
      </c>
      <c r="B878" s="2">
        <v>46.220001000000003</v>
      </c>
      <c r="C878" s="2">
        <v>46.380001</v>
      </c>
      <c r="D878" s="2">
        <v>45.41</v>
      </c>
      <c r="E878" s="2">
        <v>45.48</v>
      </c>
      <c r="F878" s="2">
        <v>41.772902999999999</v>
      </c>
      <c r="G878">
        <v>32750800</v>
      </c>
      <c r="H878" s="2">
        <f t="shared" si="26"/>
        <v>45.8500005</v>
      </c>
      <c r="I878">
        <f t="shared" si="27"/>
        <v>-2.3933529676535286E-3</v>
      </c>
    </row>
    <row r="879" spans="1:9" x14ac:dyDescent="0.25">
      <c r="A879" s="1">
        <v>42018</v>
      </c>
      <c r="B879" s="2">
        <v>45.959999000000003</v>
      </c>
      <c r="C879" s="2">
        <v>46.240001999999997</v>
      </c>
      <c r="D879" s="2">
        <v>45.619999</v>
      </c>
      <c r="E879" s="2">
        <v>45.959999000000003</v>
      </c>
      <c r="F879" s="2">
        <v>42.213776000000003</v>
      </c>
      <c r="G879">
        <v>29719600</v>
      </c>
      <c r="H879" s="2">
        <f t="shared" si="26"/>
        <v>45.959999000000003</v>
      </c>
      <c r="I879">
        <f t="shared" si="27"/>
        <v>-1.5107724952154192E-2</v>
      </c>
    </row>
    <row r="880" spans="1:9" x14ac:dyDescent="0.25">
      <c r="A880" s="1">
        <v>42017</v>
      </c>
      <c r="B880" s="2">
        <v>46.970001000000003</v>
      </c>
      <c r="C880" s="2">
        <v>47.91</v>
      </c>
      <c r="D880" s="2">
        <v>46.060001</v>
      </c>
      <c r="E880" s="2">
        <v>46.360000999999997</v>
      </c>
      <c r="F880" s="2">
        <v>42.581181000000001</v>
      </c>
      <c r="G880">
        <v>35270600</v>
      </c>
      <c r="H880" s="2">
        <f t="shared" si="26"/>
        <v>46.665001000000004</v>
      </c>
      <c r="I880">
        <f t="shared" si="27"/>
        <v>-7.3388005674876276E-3</v>
      </c>
    </row>
    <row r="881" spans="1:9" x14ac:dyDescent="0.25">
      <c r="A881" s="1">
        <v>42016</v>
      </c>
      <c r="B881" s="2">
        <v>47.419998</v>
      </c>
      <c r="C881" s="2">
        <v>47.540000999999997</v>
      </c>
      <c r="D881" s="2">
        <v>46.360000999999997</v>
      </c>
      <c r="E881" s="2">
        <v>46.599997999999999</v>
      </c>
      <c r="F881" s="2">
        <v>42.801613000000003</v>
      </c>
      <c r="G881">
        <v>23651900</v>
      </c>
      <c r="H881" s="2">
        <f t="shared" si="26"/>
        <v>47.009997999999996</v>
      </c>
      <c r="I881">
        <f t="shared" si="27"/>
        <v>-8.2278902953587061E-3</v>
      </c>
    </row>
    <row r="882" spans="1:9" x14ac:dyDescent="0.25">
      <c r="A882" s="1">
        <v>42013</v>
      </c>
      <c r="B882" s="2">
        <v>47.610000999999997</v>
      </c>
      <c r="C882" s="2">
        <v>47.82</v>
      </c>
      <c r="D882" s="2">
        <v>46.900002000000001</v>
      </c>
      <c r="E882" s="2">
        <v>47.189999</v>
      </c>
      <c r="F882" s="2">
        <v>43.343528999999997</v>
      </c>
      <c r="G882">
        <v>23942800</v>
      </c>
      <c r="H882" s="2">
        <f t="shared" si="26"/>
        <v>47.4</v>
      </c>
      <c r="I882">
        <f t="shared" si="27"/>
        <v>4.8759804960779489E-3</v>
      </c>
    </row>
    <row r="883" spans="1:9" x14ac:dyDescent="0.25">
      <c r="A883" s="1">
        <v>42012</v>
      </c>
      <c r="B883" s="2">
        <v>46.75</v>
      </c>
      <c r="C883" s="2">
        <v>47.75</v>
      </c>
      <c r="D883" s="2">
        <v>46.720001000000003</v>
      </c>
      <c r="E883" s="2">
        <v>47.59</v>
      </c>
      <c r="F883" s="2">
        <v>43.710921999999997</v>
      </c>
      <c r="G883">
        <v>29645200</v>
      </c>
      <c r="H883" s="2">
        <f t="shared" si="26"/>
        <v>47.17</v>
      </c>
      <c r="I883">
        <f t="shared" si="27"/>
        <v>2.3099446914651444E-2</v>
      </c>
    </row>
    <row r="884" spans="1:9" x14ac:dyDescent="0.25">
      <c r="A884" s="1">
        <v>42011</v>
      </c>
      <c r="B884" s="2">
        <v>45.98</v>
      </c>
      <c r="C884" s="2">
        <v>46.459999000000003</v>
      </c>
      <c r="D884" s="2">
        <v>45.490001999999997</v>
      </c>
      <c r="E884" s="2">
        <v>46.23</v>
      </c>
      <c r="F884" s="2">
        <v>42.461776999999998</v>
      </c>
      <c r="G884">
        <v>29114100</v>
      </c>
      <c r="H884" s="2">
        <f t="shared" si="26"/>
        <v>46.104999999999997</v>
      </c>
      <c r="I884">
        <f t="shared" si="27"/>
        <v>1.9558512890627657E-3</v>
      </c>
    </row>
    <row r="885" spans="1:9" x14ac:dyDescent="0.25">
      <c r="A885" s="1">
        <v>42010</v>
      </c>
      <c r="B885" s="2">
        <v>46.380001</v>
      </c>
      <c r="C885" s="2">
        <v>46.75</v>
      </c>
      <c r="D885" s="2">
        <v>45.540000999999997</v>
      </c>
      <c r="E885" s="2">
        <v>45.650002000000001</v>
      </c>
      <c r="F885" s="2">
        <v>41.929049999999997</v>
      </c>
      <c r="G885">
        <v>36447900</v>
      </c>
      <c r="H885" s="2">
        <f t="shared" si="26"/>
        <v>46.015001499999997</v>
      </c>
      <c r="I885">
        <f t="shared" si="27"/>
        <v>-7.2275943125395085E-3</v>
      </c>
    </row>
    <row r="886" spans="1:9" x14ac:dyDescent="0.25">
      <c r="A886" s="1">
        <v>42009</v>
      </c>
      <c r="B886" s="2">
        <v>46.369999</v>
      </c>
      <c r="C886" s="2">
        <v>46.73</v>
      </c>
      <c r="D886" s="2">
        <v>46.25</v>
      </c>
      <c r="E886" s="2">
        <v>46.330002</v>
      </c>
      <c r="F886" s="2">
        <v>42.553626999999999</v>
      </c>
      <c r="G886">
        <v>39673900</v>
      </c>
      <c r="H886" s="2">
        <f t="shared" si="26"/>
        <v>46.3500005</v>
      </c>
      <c r="I886">
        <f t="shared" si="27"/>
        <v>-7.7070971463732239E-3</v>
      </c>
    </row>
    <row r="887" spans="1:9" x14ac:dyDescent="0.25">
      <c r="A887" s="1">
        <v>42006</v>
      </c>
      <c r="B887" s="2">
        <v>46.66</v>
      </c>
      <c r="C887" s="2">
        <v>47.419998</v>
      </c>
      <c r="D887" s="2">
        <v>46.540000999999997</v>
      </c>
      <c r="E887" s="2">
        <v>46.759998000000003</v>
      </c>
      <c r="F887" s="2">
        <v>42.948577999999998</v>
      </c>
      <c r="G887">
        <v>27913900</v>
      </c>
      <c r="H887" s="2">
        <f t="shared" si="26"/>
        <v>46.709998999999996</v>
      </c>
      <c r="I887">
        <f t="shared" si="27"/>
        <v>2.5756277894865899E-3</v>
      </c>
    </row>
    <row r="888" spans="1:9" x14ac:dyDescent="0.25">
      <c r="A888" s="1">
        <v>42004</v>
      </c>
      <c r="B888" s="2">
        <v>46.73</v>
      </c>
      <c r="C888" s="2">
        <v>47.439999</v>
      </c>
      <c r="D888" s="2">
        <v>46.450001</v>
      </c>
      <c r="E888" s="2">
        <v>46.450001</v>
      </c>
      <c r="F888" s="2">
        <v>42.663837000000001</v>
      </c>
      <c r="G888">
        <v>21552500</v>
      </c>
      <c r="H888" s="2">
        <f t="shared" si="26"/>
        <v>46.590000500000002</v>
      </c>
      <c r="I888">
        <f t="shared" si="27"/>
        <v>-1.3550688265410695E-2</v>
      </c>
    </row>
    <row r="889" spans="1:9" x14ac:dyDescent="0.25">
      <c r="A889" s="1">
        <v>42003</v>
      </c>
      <c r="B889" s="2">
        <v>47.439999</v>
      </c>
      <c r="C889" s="2">
        <v>47.619999</v>
      </c>
      <c r="D889" s="2">
        <v>46.84</v>
      </c>
      <c r="E889" s="2">
        <v>47.02</v>
      </c>
      <c r="F889" s="2">
        <v>43.187381999999999</v>
      </c>
      <c r="G889">
        <v>16384700</v>
      </c>
      <c r="H889" s="2">
        <f t="shared" si="26"/>
        <v>47.229999500000005</v>
      </c>
      <c r="I889">
        <f t="shared" si="27"/>
        <v>-7.2517392064793667E-3</v>
      </c>
    </row>
    <row r="890" spans="1:9" x14ac:dyDescent="0.25">
      <c r="A890" s="1">
        <v>42002</v>
      </c>
      <c r="B890" s="2">
        <v>47.700001</v>
      </c>
      <c r="C890" s="2">
        <v>47.779998999999997</v>
      </c>
      <c r="D890" s="2">
        <v>47.259998000000003</v>
      </c>
      <c r="E890" s="2">
        <v>47.450001</v>
      </c>
      <c r="F890" s="2">
        <v>43.582332999999998</v>
      </c>
      <c r="G890">
        <v>14439500</v>
      </c>
      <c r="H890" s="2">
        <f t="shared" si="26"/>
        <v>47.575001</v>
      </c>
      <c r="I890">
        <f t="shared" si="27"/>
        <v>-1.1839225134082084E-2</v>
      </c>
    </row>
    <row r="891" spans="1:9" x14ac:dyDescent="0.25">
      <c r="A891" s="1">
        <v>41999</v>
      </c>
      <c r="B891" s="2">
        <v>48.41</v>
      </c>
      <c r="C891" s="2">
        <v>48.41</v>
      </c>
      <c r="D891" s="2">
        <v>47.82</v>
      </c>
      <c r="E891" s="2">
        <v>47.880001</v>
      </c>
      <c r="F891" s="2">
        <v>43.977283</v>
      </c>
      <c r="G891">
        <v>13197800</v>
      </c>
      <c r="H891" s="2">
        <f t="shared" si="26"/>
        <v>48.145000499999995</v>
      </c>
      <c r="I891">
        <f t="shared" si="27"/>
        <v>-5.0629986580493277E-3</v>
      </c>
    </row>
    <row r="892" spans="1:9" x14ac:dyDescent="0.25">
      <c r="A892" s="1">
        <v>41997</v>
      </c>
      <c r="B892" s="2">
        <v>48.639999000000003</v>
      </c>
      <c r="C892" s="2">
        <v>48.639999000000003</v>
      </c>
      <c r="D892" s="2">
        <v>48.080002</v>
      </c>
      <c r="E892" s="2">
        <v>48.139999000000003</v>
      </c>
      <c r="F892" s="2">
        <v>44.216090999999999</v>
      </c>
      <c r="G892">
        <v>11437800</v>
      </c>
      <c r="H892" s="2">
        <f t="shared" si="26"/>
        <v>48.389999000000003</v>
      </c>
      <c r="I892">
        <f t="shared" si="27"/>
        <v>-4.131584383390518E-4</v>
      </c>
    </row>
    <row r="893" spans="1:9" x14ac:dyDescent="0.25">
      <c r="A893" s="1">
        <v>41996</v>
      </c>
      <c r="B893" s="2">
        <v>48.369999</v>
      </c>
      <c r="C893" s="2">
        <v>48.799999</v>
      </c>
      <c r="D893" s="2">
        <v>48.130001</v>
      </c>
      <c r="E893" s="2">
        <v>48.450001</v>
      </c>
      <c r="F893" s="2">
        <v>44.500824000000001</v>
      </c>
      <c r="G893">
        <v>23648100</v>
      </c>
      <c r="H893" s="2">
        <f t="shared" si="26"/>
        <v>48.41</v>
      </c>
      <c r="I893">
        <f t="shared" si="27"/>
        <v>1.1069350575076759E-2</v>
      </c>
    </row>
    <row r="894" spans="1:9" x14ac:dyDescent="0.25">
      <c r="A894" s="1">
        <v>41995</v>
      </c>
      <c r="B894" s="2">
        <v>47.779998999999997</v>
      </c>
      <c r="C894" s="2">
        <v>48.119999</v>
      </c>
      <c r="D894" s="2">
        <v>47.709999000000003</v>
      </c>
      <c r="E894" s="2">
        <v>47.98</v>
      </c>
      <c r="F894" s="2">
        <v>44.069133999999998</v>
      </c>
      <c r="G894">
        <v>26566000</v>
      </c>
      <c r="H894" s="2">
        <f t="shared" si="26"/>
        <v>47.879999499999997</v>
      </c>
      <c r="I894">
        <f t="shared" si="27"/>
        <v>4.9322908496979021E-3</v>
      </c>
    </row>
    <row r="895" spans="1:9" x14ac:dyDescent="0.25">
      <c r="A895" s="1">
        <v>41992</v>
      </c>
      <c r="B895" s="2">
        <v>47.630001</v>
      </c>
      <c r="C895" s="2">
        <v>48.099997999999999</v>
      </c>
      <c r="D895" s="2">
        <v>47.169998</v>
      </c>
      <c r="E895" s="2">
        <v>47.66</v>
      </c>
      <c r="F895" s="2">
        <v>43.775222999999997</v>
      </c>
      <c r="G895">
        <v>64551200</v>
      </c>
      <c r="H895" s="2">
        <f t="shared" si="26"/>
        <v>47.645000499999995</v>
      </c>
      <c r="I895">
        <f t="shared" si="27"/>
        <v>1.2646110251942247E-2</v>
      </c>
    </row>
    <row r="896" spans="1:9" x14ac:dyDescent="0.25">
      <c r="A896" s="1">
        <v>41991</v>
      </c>
      <c r="B896" s="2">
        <v>46.580002</v>
      </c>
      <c r="C896" s="2">
        <v>47.52</v>
      </c>
      <c r="D896" s="2">
        <v>46.34</v>
      </c>
      <c r="E896" s="2">
        <v>47.52</v>
      </c>
      <c r="F896" s="2">
        <v>43.646628999999997</v>
      </c>
      <c r="G896">
        <v>40105600</v>
      </c>
      <c r="H896" s="2">
        <f t="shared" si="26"/>
        <v>47.050001000000002</v>
      </c>
      <c r="I896">
        <f t="shared" si="27"/>
        <v>3.6457770278028906E-2</v>
      </c>
    </row>
    <row r="897" spans="1:9" x14ac:dyDescent="0.25">
      <c r="A897" s="1">
        <v>41990</v>
      </c>
      <c r="B897" s="2">
        <v>45.049999</v>
      </c>
      <c r="C897" s="2">
        <v>45.950001</v>
      </c>
      <c r="D897" s="2">
        <v>44.900002000000001</v>
      </c>
      <c r="E897" s="2">
        <v>45.740001999999997</v>
      </c>
      <c r="F897" s="2">
        <v>42.011718999999999</v>
      </c>
      <c r="G897">
        <v>34970900</v>
      </c>
      <c r="H897" s="2">
        <f t="shared" si="26"/>
        <v>45.395000499999995</v>
      </c>
      <c r="I897">
        <f t="shared" si="27"/>
        <v>-2.9650888872153518E-3</v>
      </c>
    </row>
    <row r="898" spans="1:9" x14ac:dyDescent="0.25">
      <c r="A898" s="1">
        <v>41989</v>
      </c>
      <c r="B898" s="2">
        <v>45.900002000000001</v>
      </c>
      <c r="C898" s="2">
        <v>46.34</v>
      </c>
      <c r="D898" s="2">
        <v>45.130001</v>
      </c>
      <c r="E898" s="2">
        <v>45.16</v>
      </c>
      <c r="F898" s="2">
        <v>41.478988999999999</v>
      </c>
      <c r="G898">
        <v>47801400</v>
      </c>
      <c r="H898" s="2">
        <f t="shared" ref="H898:H961" si="28">AVERAGE(B898,E898)</f>
        <v>45.530000999999999</v>
      </c>
      <c r="I898">
        <f t="shared" si="27"/>
        <v>-2.9934984872003776E-2</v>
      </c>
    </row>
    <row r="899" spans="1:9" x14ac:dyDescent="0.25">
      <c r="A899" s="1">
        <v>41988</v>
      </c>
      <c r="B899" s="2">
        <v>47.200001</v>
      </c>
      <c r="C899" s="2">
        <v>47.669998</v>
      </c>
      <c r="D899" s="2">
        <v>46.549999</v>
      </c>
      <c r="E899" s="2">
        <v>46.669998</v>
      </c>
      <c r="F899" s="2">
        <v>42.865906000000003</v>
      </c>
      <c r="G899">
        <v>29247800</v>
      </c>
      <c r="H899" s="2">
        <f t="shared" si="28"/>
        <v>46.934999500000004</v>
      </c>
      <c r="I899">
        <f t="shared" ref="I899:I962" si="29">(H899-H900)/H900</f>
        <v>1.4936413101463493E-3</v>
      </c>
    </row>
    <row r="900" spans="1:9" x14ac:dyDescent="0.25">
      <c r="A900" s="1">
        <v>41985</v>
      </c>
      <c r="B900" s="2">
        <v>46.779998999999997</v>
      </c>
      <c r="C900" s="2">
        <v>47.73</v>
      </c>
      <c r="D900" s="2">
        <v>46.669998</v>
      </c>
      <c r="E900" s="2">
        <v>46.950001</v>
      </c>
      <c r="F900" s="2">
        <v>43.123085000000003</v>
      </c>
      <c r="G900">
        <v>34248400</v>
      </c>
      <c r="H900" s="2">
        <f t="shared" si="28"/>
        <v>46.864999999999995</v>
      </c>
      <c r="I900">
        <f t="shared" si="29"/>
        <v>-5.5172413793104537E-3</v>
      </c>
    </row>
    <row r="901" spans="1:9" x14ac:dyDescent="0.25">
      <c r="A901" s="1">
        <v>41984</v>
      </c>
      <c r="B901" s="2">
        <v>47.080002</v>
      </c>
      <c r="C901" s="2">
        <v>47.740001999999997</v>
      </c>
      <c r="D901" s="2">
        <v>46.68</v>
      </c>
      <c r="E901" s="2">
        <v>47.169998</v>
      </c>
      <c r="F901" s="2">
        <v>43.325156999999997</v>
      </c>
      <c r="G901">
        <v>29060400</v>
      </c>
      <c r="H901" s="2">
        <f t="shared" si="28"/>
        <v>47.125</v>
      </c>
      <c r="I901">
        <f t="shared" si="29"/>
        <v>-2.4344198799992438E-3</v>
      </c>
    </row>
    <row r="902" spans="1:9" x14ac:dyDescent="0.25">
      <c r="A902" s="1">
        <v>41983</v>
      </c>
      <c r="B902" s="2">
        <v>47.580002</v>
      </c>
      <c r="C902" s="2">
        <v>47.66</v>
      </c>
      <c r="D902" s="2">
        <v>46.700001</v>
      </c>
      <c r="E902" s="2">
        <v>46.900002000000001</v>
      </c>
      <c r="F902" s="2">
        <v>43.077159999999999</v>
      </c>
      <c r="G902">
        <v>30431800</v>
      </c>
      <c r="H902" s="2">
        <f t="shared" si="28"/>
        <v>47.240002000000004</v>
      </c>
      <c r="I902">
        <f t="shared" si="29"/>
        <v>-2.3230939564614392E-3</v>
      </c>
    </row>
    <row r="903" spans="1:9" x14ac:dyDescent="0.25">
      <c r="A903" s="1">
        <v>41982</v>
      </c>
      <c r="B903" s="2">
        <v>47.110000999999997</v>
      </c>
      <c r="C903" s="2">
        <v>47.919998</v>
      </c>
      <c r="D903" s="2">
        <v>47.049999</v>
      </c>
      <c r="E903" s="2">
        <v>47.59</v>
      </c>
      <c r="F903" s="2">
        <v>43.710921999999997</v>
      </c>
      <c r="G903">
        <v>24330500</v>
      </c>
      <c r="H903" s="2">
        <f t="shared" si="28"/>
        <v>47.3500005</v>
      </c>
      <c r="I903">
        <f t="shared" si="29"/>
        <v>-1.31304503244108E-2</v>
      </c>
    </row>
    <row r="904" spans="1:9" x14ac:dyDescent="0.25">
      <c r="A904" s="1">
        <v>41981</v>
      </c>
      <c r="B904" s="2">
        <v>48.259998000000003</v>
      </c>
      <c r="C904" s="2">
        <v>48.349997999999999</v>
      </c>
      <c r="D904" s="2">
        <v>47.450001</v>
      </c>
      <c r="E904" s="2">
        <v>47.700001</v>
      </c>
      <c r="F904" s="2">
        <v>43.811954</v>
      </c>
      <c r="G904">
        <v>26663100</v>
      </c>
      <c r="H904" s="2">
        <f t="shared" si="28"/>
        <v>47.979999500000005</v>
      </c>
      <c r="I904">
        <f t="shared" si="29"/>
        <v>-1.3163297267858741E-2</v>
      </c>
    </row>
    <row r="905" spans="1:9" x14ac:dyDescent="0.25">
      <c r="A905" s="1">
        <v>41978</v>
      </c>
      <c r="B905" s="2">
        <v>48.82</v>
      </c>
      <c r="C905" s="2">
        <v>48.970001000000003</v>
      </c>
      <c r="D905" s="2">
        <v>48.380001</v>
      </c>
      <c r="E905" s="2">
        <v>48.419998</v>
      </c>
      <c r="F905" s="2">
        <v>44.473263000000003</v>
      </c>
      <c r="G905">
        <v>27313400</v>
      </c>
      <c r="H905" s="2">
        <f t="shared" si="28"/>
        <v>48.619999</v>
      </c>
      <c r="I905">
        <f t="shared" si="29"/>
        <v>1.0283863111006953E-4</v>
      </c>
    </row>
    <row r="906" spans="1:9" x14ac:dyDescent="0.25">
      <c r="A906" s="1">
        <v>41977</v>
      </c>
      <c r="B906" s="2">
        <v>48.389999000000003</v>
      </c>
      <c r="C906" s="2">
        <v>49.060001</v>
      </c>
      <c r="D906" s="2">
        <v>48.200001</v>
      </c>
      <c r="E906" s="2">
        <v>48.84</v>
      </c>
      <c r="F906" s="2">
        <v>44.859031999999999</v>
      </c>
      <c r="G906">
        <v>30320400</v>
      </c>
      <c r="H906" s="2">
        <f t="shared" si="28"/>
        <v>48.614999500000003</v>
      </c>
      <c r="I906">
        <f t="shared" si="29"/>
        <v>7.3559675988813834E-3</v>
      </c>
    </row>
    <row r="907" spans="1:9" x14ac:dyDescent="0.25">
      <c r="A907" s="1">
        <v>41976</v>
      </c>
      <c r="B907" s="2">
        <v>48.439999</v>
      </c>
      <c r="C907" s="2">
        <v>48.5</v>
      </c>
      <c r="D907" s="2">
        <v>47.810001</v>
      </c>
      <c r="E907" s="2">
        <v>48.080002</v>
      </c>
      <c r="F907" s="2">
        <v>44.160980000000002</v>
      </c>
      <c r="G907">
        <v>23534800</v>
      </c>
      <c r="H907" s="2">
        <f t="shared" si="28"/>
        <v>48.260000500000004</v>
      </c>
      <c r="I907">
        <f t="shared" si="29"/>
        <v>-8.0164235150712183E-3</v>
      </c>
    </row>
    <row r="908" spans="1:9" x14ac:dyDescent="0.25">
      <c r="A908" s="1">
        <v>41975</v>
      </c>
      <c r="B908" s="2">
        <v>48.84</v>
      </c>
      <c r="C908" s="2">
        <v>49.049999</v>
      </c>
      <c r="D908" s="2">
        <v>48.200001</v>
      </c>
      <c r="E908" s="2">
        <v>48.459999000000003</v>
      </c>
      <c r="F908" s="2">
        <v>44.510002</v>
      </c>
      <c r="G908">
        <v>25773500</v>
      </c>
      <c r="H908" s="2">
        <f t="shared" si="28"/>
        <v>48.649999500000007</v>
      </c>
      <c r="I908">
        <f t="shared" si="29"/>
        <v>8.2901450777203515E-3</v>
      </c>
    </row>
    <row r="909" spans="1:9" x14ac:dyDescent="0.25">
      <c r="A909" s="1">
        <v>41974</v>
      </c>
      <c r="B909" s="2">
        <v>47.880001</v>
      </c>
      <c r="C909" s="2">
        <v>48.779998999999997</v>
      </c>
      <c r="D909" s="2">
        <v>47.709999000000003</v>
      </c>
      <c r="E909" s="2">
        <v>48.619999</v>
      </c>
      <c r="F909" s="2">
        <v>44.656959999999998</v>
      </c>
      <c r="G909">
        <v>31191600</v>
      </c>
      <c r="H909" s="2">
        <f t="shared" si="28"/>
        <v>48.25</v>
      </c>
      <c r="I909">
        <f t="shared" si="29"/>
        <v>7.7276314175515571E-3</v>
      </c>
    </row>
    <row r="910" spans="1:9" x14ac:dyDescent="0.25">
      <c r="A910" s="1">
        <v>41971</v>
      </c>
      <c r="B910" s="2">
        <v>47.950001</v>
      </c>
      <c r="C910" s="2">
        <v>48.200001</v>
      </c>
      <c r="D910" s="2">
        <v>47.610000999999997</v>
      </c>
      <c r="E910" s="2">
        <v>47.810001</v>
      </c>
      <c r="F910" s="2">
        <v>43.912990999999998</v>
      </c>
      <c r="G910">
        <v>21534400</v>
      </c>
      <c r="H910" s="2">
        <f t="shared" si="28"/>
        <v>47.880001</v>
      </c>
      <c r="I910">
        <f t="shared" si="29"/>
        <v>5.4598906875285031E-3</v>
      </c>
    </row>
    <row r="911" spans="1:9" x14ac:dyDescent="0.25">
      <c r="A911" s="1">
        <v>41969</v>
      </c>
      <c r="B911" s="2">
        <v>47.490001999999997</v>
      </c>
      <c r="C911" s="2">
        <v>47.990001999999997</v>
      </c>
      <c r="D911" s="2">
        <v>47.279998999999997</v>
      </c>
      <c r="E911" s="2">
        <v>47.75</v>
      </c>
      <c r="F911" s="2">
        <v>43.857883000000001</v>
      </c>
      <c r="G911">
        <v>27163600</v>
      </c>
      <c r="H911" s="2">
        <f t="shared" si="28"/>
        <v>47.620001000000002</v>
      </c>
      <c r="I911">
        <f t="shared" si="29"/>
        <v>1.1563229143665321E-3</v>
      </c>
    </row>
    <row r="912" spans="1:9" x14ac:dyDescent="0.25">
      <c r="A912" s="1">
        <v>41968</v>
      </c>
      <c r="B912" s="2">
        <v>47.66</v>
      </c>
      <c r="C912" s="2">
        <v>47.970001000000003</v>
      </c>
      <c r="D912" s="2">
        <v>47.450001</v>
      </c>
      <c r="E912" s="2">
        <v>47.470001000000003</v>
      </c>
      <c r="F912" s="2">
        <v>43.600704</v>
      </c>
      <c r="G912">
        <v>28008000</v>
      </c>
      <c r="H912" s="2">
        <f t="shared" si="28"/>
        <v>47.565000499999996</v>
      </c>
      <c r="I912">
        <f t="shared" si="29"/>
        <v>-4.7081082923603043E-3</v>
      </c>
    </row>
    <row r="913" spans="1:9" x14ac:dyDescent="0.25">
      <c r="A913" s="1">
        <v>41967</v>
      </c>
      <c r="B913" s="2">
        <v>47.990001999999997</v>
      </c>
      <c r="C913" s="2">
        <v>48</v>
      </c>
      <c r="D913" s="2">
        <v>47.389999000000003</v>
      </c>
      <c r="E913" s="2">
        <v>47.59</v>
      </c>
      <c r="F913" s="2">
        <v>43.710921999999997</v>
      </c>
      <c r="G913">
        <v>35434200</v>
      </c>
      <c r="H913" s="2">
        <f t="shared" si="28"/>
        <v>47.790001000000004</v>
      </c>
      <c r="I913">
        <f t="shared" si="29"/>
        <v>-1.4639154639175181E-2</v>
      </c>
    </row>
    <row r="914" spans="1:9" x14ac:dyDescent="0.25">
      <c r="A914" s="1">
        <v>41964</v>
      </c>
      <c r="B914" s="2">
        <v>49.02</v>
      </c>
      <c r="C914" s="2">
        <v>49.049999</v>
      </c>
      <c r="D914" s="2">
        <v>47.57</v>
      </c>
      <c r="E914" s="2">
        <v>47.98</v>
      </c>
      <c r="F914" s="2">
        <v>44.069133999999998</v>
      </c>
      <c r="G914">
        <v>42884800</v>
      </c>
      <c r="H914" s="2">
        <f t="shared" si="28"/>
        <v>48.5</v>
      </c>
      <c r="I914">
        <f t="shared" si="29"/>
        <v>3.1023681168317638E-3</v>
      </c>
    </row>
    <row r="915" spans="1:9" x14ac:dyDescent="0.25">
      <c r="A915" s="1">
        <v>41963</v>
      </c>
      <c r="B915" s="2">
        <v>48</v>
      </c>
      <c r="C915" s="2">
        <v>48.700001</v>
      </c>
      <c r="D915" s="2">
        <v>47.869999</v>
      </c>
      <c r="E915" s="2">
        <v>48.700001</v>
      </c>
      <c r="F915" s="2">
        <v>44.730441999999996</v>
      </c>
      <c r="G915">
        <v>21510600</v>
      </c>
      <c r="H915" s="2">
        <f t="shared" si="28"/>
        <v>48.3500005</v>
      </c>
      <c r="I915">
        <f t="shared" si="29"/>
        <v>-1.8579686017962842E-3</v>
      </c>
    </row>
    <row r="916" spans="1:9" x14ac:dyDescent="0.25">
      <c r="A916" s="1">
        <v>41962</v>
      </c>
      <c r="B916" s="2">
        <v>48.66</v>
      </c>
      <c r="C916" s="2">
        <v>48.75</v>
      </c>
      <c r="D916" s="2">
        <v>47.93</v>
      </c>
      <c r="E916" s="2">
        <v>48.220001000000003</v>
      </c>
      <c r="F916" s="2">
        <v>44.289566000000001</v>
      </c>
      <c r="G916">
        <v>26177500</v>
      </c>
      <c r="H916" s="2">
        <f t="shared" si="28"/>
        <v>48.440000499999996</v>
      </c>
      <c r="I916">
        <f t="shared" si="29"/>
        <v>-1.011547940792445E-2</v>
      </c>
    </row>
    <row r="917" spans="1:9" x14ac:dyDescent="0.25">
      <c r="A917" s="1">
        <v>41961</v>
      </c>
      <c r="B917" s="2">
        <v>49.130001</v>
      </c>
      <c r="C917" s="2">
        <v>49.330002</v>
      </c>
      <c r="D917" s="2">
        <v>48.700001</v>
      </c>
      <c r="E917" s="2">
        <v>48.740001999999997</v>
      </c>
      <c r="F917" s="2">
        <v>44.767181000000001</v>
      </c>
      <c r="G917">
        <v>23995500</v>
      </c>
      <c r="H917" s="2">
        <f t="shared" si="28"/>
        <v>48.935001499999998</v>
      </c>
      <c r="I917">
        <f t="shared" si="29"/>
        <v>-1.0114251139013463E-2</v>
      </c>
    </row>
    <row r="918" spans="1:9" x14ac:dyDescent="0.25">
      <c r="A918" s="1">
        <v>41960</v>
      </c>
      <c r="B918" s="2">
        <v>49.41</v>
      </c>
      <c r="C918" s="2">
        <v>49.709999000000003</v>
      </c>
      <c r="D918" s="2">
        <v>49.139999000000003</v>
      </c>
      <c r="E918" s="2">
        <v>49.459999000000003</v>
      </c>
      <c r="F918" s="2">
        <v>45.143760999999998</v>
      </c>
      <c r="G918">
        <v>30318600</v>
      </c>
      <c r="H918" s="2">
        <f t="shared" si="28"/>
        <v>49.434999500000004</v>
      </c>
      <c r="I918">
        <f t="shared" si="29"/>
        <v>-4.5308596644840068E-3</v>
      </c>
    </row>
    <row r="919" spans="1:9" x14ac:dyDescent="0.25">
      <c r="A919" s="1">
        <v>41957</v>
      </c>
      <c r="B919" s="2">
        <v>49.740001999999997</v>
      </c>
      <c r="C919" s="2">
        <v>50.049999</v>
      </c>
      <c r="D919" s="2">
        <v>49.389999000000003</v>
      </c>
      <c r="E919" s="2">
        <v>49.580002</v>
      </c>
      <c r="F919" s="2">
        <v>45.253292000000002</v>
      </c>
      <c r="G919">
        <v>29081700</v>
      </c>
      <c r="H919" s="2">
        <f t="shared" si="28"/>
        <v>49.660001999999999</v>
      </c>
      <c r="I919">
        <f t="shared" si="29"/>
        <v>9.1445029639402025E-3</v>
      </c>
    </row>
    <row r="920" spans="1:9" x14ac:dyDescent="0.25">
      <c r="A920" s="1">
        <v>41956</v>
      </c>
      <c r="B920" s="2">
        <v>48.810001</v>
      </c>
      <c r="C920" s="2">
        <v>49.650002000000001</v>
      </c>
      <c r="D920" s="2">
        <v>48.709999000000003</v>
      </c>
      <c r="E920" s="2">
        <v>49.610000999999997</v>
      </c>
      <c r="F920" s="2">
        <v>45.280670000000001</v>
      </c>
      <c r="G920">
        <v>26210400</v>
      </c>
      <c r="H920" s="2">
        <f t="shared" si="28"/>
        <v>49.210000999999998</v>
      </c>
      <c r="I920">
        <f t="shared" si="29"/>
        <v>1.1095151017053557E-2</v>
      </c>
    </row>
    <row r="921" spans="1:9" x14ac:dyDescent="0.25">
      <c r="A921" s="1">
        <v>41955</v>
      </c>
      <c r="B921" s="2">
        <v>48.560001</v>
      </c>
      <c r="C921" s="2">
        <v>48.919998</v>
      </c>
      <c r="D921" s="2">
        <v>48.52</v>
      </c>
      <c r="E921" s="2">
        <v>48.779998999999997</v>
      </c>
      <c r="F921" s="2">
        <v>44.523108999999998</v>
      </c>
      <c r="G921">
        <v>22722100</v>
      </c>
      <c r="H921" s="2">
        <f t="shared" si="28"/>
        <v>48.67</v>
      </c>
      <c r="I921">
        <f t="shared" si="29"/>
        <v>-3.8886309012064646E-3</v>
      </c>
    </row>
    <row r="922" spans="1:9" x14ac:dyDescent="0.25">
      <c r="A922" s="1">
        <v>41954</v>
      </c>
      <c r="B922" s="2">
        <v>48.849997999999999</v>
      </c>
      <c r="C922" s="2">
        <v>48.950001</v>
      </c>
      <c r="D922" s="2">
        <v>48.650002000000001</v>
      </c>
      <c r="E922" s="2">
        <v>48.869999</v>
      </c>
      <c r="F922" s="2">
        <v>44.605251000000003</v>
      </c>
      <c r="G922">
        <v>23445200</v>
      </c>
      <c r="H922" s="2">
        <f t="shared" si="28"/>
        <v>48.859998500000003</v>
      </c>
      <c r="I922">
        <f t="shared" si="29"/>
        <v>1.8453557325676334E-3</v>
      </c>
    </row>
    <row r="923" spans="1:9" x14ac:dyDescent="0.25">
      <c r="A923" s="1">
        <v>41953</v>
      </c>
      <c r="B923" s="2">
        <v>48.650002000000001</v>
      </c>
      <c r="C923" s="2">
        <v>49.150002000000001</v>
      </c>
      <c r="D923" s="2">
        <v>48.549999</v>
      </c>
      <c r="E923" s="2">
        <v>48.889999000000003</v>
      </c>
      <c r="F923" s="2">
        <v>44.623508000000001</v>
      </c>
      <c r="G923">
        <v>36370100</v>
      </c>
      <c r="H923" s="2">
        <f t="shared" si="28"/>
        <v>48.770000500000002</v>
      </c>
      <c r="I923">
        <f t="shared" si="29"/>
        <v>-6.1472337325248346E-4</v>
      </c>
    </row>
    <row r="924" spans="1:9" x14ac:dyDescent="0.25">
      <c r="A924" s="1">
        <v>41950</v>
      </c>
      <c r="B924" s="2">
        <v>48.919998</v>
      </c>
      <c r="C924" s="2">
        <v>48.919998</v>
      </c>
      <c r="D924" s="2">
        <v>48.290000999999997</v>
      </c>
      <c r="E924" s="2">
        <v>48.68</v>
      </c>
      <c r="F924" s="2">
        <v>44.431838999999997</v>
      </c>
      <c r="G924">
        <v>28000600</v>
      </c>
      <c r="H924" s="2">
        <f t="shared" si="28"/>
        <v>48.799999</v>
      </c>
      <c r="I924">
        <f t="shared" si="29"/>
        <v>1.0770463737148661E-2</v>
      </c>
    </row>
    <row r="925" spans="1:9" x14ac:dyDescent="0.25">
      <c r="A925" s="1">
        <v>41949</v>
      </c>
      <c r="B925" s="2">
        <v>47.860000999999997</v>
      </c>
      <c r="C925" s="2">
        <v>48.860000999999997</v>
      </c>
      <c r="D925" s="2">
        <v>47.790000999999997</v>
      </c>
      <c r="E925" s="2">
        <v>48.700001</v>
      </c>
      <c r="F925" s="2">
        <v>44.450085000000001</v>
      </c>
      <c r="G925">
        <v>33037800</v>
      </c>
      <c r="H925" s="2">
        <f t="shared" si="28"/>
        <v>48.280000999999999</v>
      </c>
      <c r="I925">
        <f t="shared" si="29"/>
        <v>9.4083420447418006E-3</v>
      </c>
    </row>
    <row r="926" spans="1:9" x14ac:dyDescent="0.25">
      <c r="A926" s="1">
        <v>41948</v>
      </c>
      <c r="B926" s="2">
        <v>47.799999</v>
      </c>
      <c r="C926" s="2">
        <v>47.900002000000001</v>
      </c>
      <c r="D926" s="2">
        <v>47.259998000000003</v>
      </c>
      <c r="E926" s="2">
        <v>47.860000999999997</v>
      </c>
      <c r="F926" s="2">
        <v>43.683391999999998</v>
      </c>
      <c r="G926">
        <v>22449600</v>
      </c>
      <c r="H926" s="2">
        <f t="shared" si="28"/>
        <v>47.83</v>
      </c>
      <c r="I926">
        <f t="shared" si="29"/>
        <v>8.3271951968713464E-3</v>
      </c>
    </row>
    <row r="927" spans="1:9" x14ac:dyDescent="0.25">
      <c r="A927" s="1">
        <v>41947</v>
      </c>
      <c r="B927" s="2">
        <v>47.299999</v>
      </c>
      <c r="C927" s="2">
        <v>47.73</v>
      </c>
      <c r="D927" s="2">
        <v>47.25</v>
      </c>
      <c r="E927" s="2">
        <v>47.57</v>
      </c>
      <c r="F927" s="2">
        <v>43.418705000000003</v>
      </c>
      <c r="G927">
        <v>21530800</v>
      </c>
      <c r="H927" s="2">
        <f t="shared" si="28"/>
        <v>47.434999500000004</v>
      </c>
      <c r="I927">
        <f t="shared" si="29"/>
        <v>5.7245946300137065E-3</v>
      </c>
    </row>
    <row r="928" spans="1:9" x14ac:dyDescent="0.25">
      <c r="A928" s="1">
        <v>41946</v>
      </c>
      <c r="B928" s="2">
        <v>46.889999000000003</v>
      </c>
      <c r="C928" s="2">
        <v>47.459999000000003</v>
      </c>
      <c r="D928" s="2">
        <v>46.73</v>
      </c>
      <c r="E928" s="2">
        <v>47.439999</v>
      </c>
      <c r="F928" s="2">
        <v>43.300041</v>
      </c>
      <c r="G928">
        <v>23130400</v>
      </c>
      <c r="H928" s="2">
        <f t="shared" si="28"/>
        <v>47.164999000000002</v>
      </c>
      <c r="I928">
        <f t="shared" si="29"/>
        <v>4.6863137714346871E-3</v>
      </c>
    </row>
    <row r="929" spans="1:9" x14ac:dyDescent="0.25">
      <c r="A929" s="1">
        <v>41943</v>
      </c>
      <c r="B929" s="2">
        <v>46.939999</v>
      </c>
      <c r="C929" s="2">
        <v>46.970001000000003</v>
      </c>
      <c r="D929" s="2">
        <v>46.48</v>
      </c>
      <c r="E929" s="2">
        <v>46.950001</v>
      </c>
      <c r="F929" s="2">
        <v>42.852801999999997</v>
      </c>
      <c r="G929">
        <v>35849700</v>
      </c>
      <c r="H929" s="2">
        <f t="shared" si="28"/>
        <v>46.945</v>
      </c>
      <c r="I929">
        <f t="shared" si="29"/>
        <v>1.6455570168404932E-2</v>
      </c>
    </row>
    <row r="930" spans="1:9" x14ac:dyDescent="0.25">
      <c r="A930" s="1">
        <v>41942</v>
      </c>
      <c r="B930" s="2">
        <v>46.32</v>
      </c>
      <c r="C930" s="2">
        <v>46.32</v>
      </c>
      <c r="D930" s="2">
        <v>45.77</v>
      </c>
      <c r="E930" s="2">
        <v>46.049999</v>
      </c>
      <c r="F930" s="2">
        <v>42.031342000000002</v>
      </c>
      <c r="G930">
        <v>30073900</v>
      </c>
      <c r="H930" s="2">
        <f t="shared" si="28"/>
        <v>46.184999500000004</v>
      </c>
      <c r="I930">
        <f t="shared" si="29"/>
        <v>-7.4145606579531648E-3</v>
      </c>
    </row>
    <row r="931" spans="1:9" x14ac:dyDescent="0.25">
      <c r="A931" s="1">
        <v>41941</v>
      </c>
      <c r="B931" s="2">
        <v>46.439999</v>
      </c>
      <c r="C931" s="2">
        <v>46.700001</v>
      </c>
      <c r="D931" s="2">
        <v>46.34</v>
      </c>
      <c r="E931" s="2">
        <v>46.619999</v>
      </c>
      <c r="F931" s="2">
        <v>42.551600999999998</v>
      </c>
      <c r="G931">
        <v>30276100</v>
      </c>
      <c r="H931" s="2">
        <f t="shared" si="28"/>
        <v>46.529999000000004</v>
      </c>
      <c r="I931">
        <f t="shared" si="29"/>
        <v>7.6880885428885224E-3</v>
      </c>
    </row>
    <row r="932" spans="1:9" x14ac:dyDescent="0.25">
      <c r="A932" s="1">
        <v>41940</v>
      </c>
      <c r="B932" s="2">
        <v>45.860000999999997</v>
      </c>
      <c r="C932" s="2">
        <v>46.5</v>
      </c>
      <c r="D932" s="2">
        <v>45.77</v>
      </c>
      <c r="E932" s="2">
        <v>46.490001999999997</v>
      </c>
      <c r="F932" s="2">
        <v>42.432944999999997</v>
      </c>
      <c r="G932">
        <v>29049800</v>
      </c>
      <c r="H932" s="2">
        <f t="shared" si="28"/>
        <v>46.175001499999993</v>
      </c>
      <c r="I932">
        <f t="shared" si="29"/>
        <v>7.9677363890822521E-3</v>
      </c>
    </row>
    <row r="933" spans="1:9" x14ac:dyDescent="0.25">
      <c r="A933" s="1">
        <v>41939</v>
      </c>
      <c r="B933" s="2">
        <v>45.709999000000003</v>
      </c>
      <c r="C933" s="2">
        <v>46.099997999999999</v>
      </c>
      <c r="D933" s="2">
        <v>45.709999000000003</v>
      </c>
      <c r="E933" s="2">
        <v>45.91</v>
      </c>
      <c r="F933" s="2">
        <v>41.903561000000003</v>
      </c>
      <c r="G933">
        <v>30371300</v>
      </c>
      <c r="H933" s="2">
        <f t="shared" si="28"/>
        <v>45.809999500000004</v>
      </c>
      <c r="I933">
        <f t="shared" si="29"/>
        <v>-1.4414844629469228E-2</v>
      </c>
    </row>
    <row r="934" spans="1:9" x14ac:dyDescent="0.25">
      <c r="A934" s="1">
        <v>41936</v>
      </c>
      <c r="B934" s="2">
        <v>46.830002</v>
      </c>
      <c r="C934" s="2">
        <v>46.900002000000001</v>
      </c>
      <c r="D934" s="2">
        <v>45.18</v>
      </c>
      <c r="E934" s="2">
        <v>46.130001</v>
      </c>
      <c r="F934" s="2">
        <v>42.104374</v>
      </c>
      <c r="G934">
        <v>61076700</v>
      </c>
      <c r="H934" s="2">
        <f t="shared" si="28"/>
        <v>46.4800015</v>
      </c>
      <c r="I934">
        <f t="shared" si="29"/>
        <v>3.7037082073149034E-2</v>
      </c>
    </row>
    <row r="935" spans="1:9" x14ac:dyDescent="0.25">
      <c r="A935" s="1">
        <v>41935</v>
      </c>
      <c r="B935" s="2">
        <v>44.619999</v>
      </c>
      <c r="C935" s="2">
        <v>45.450001</v>
      </c>
      <c r="D935" s="2">
        <v>44.529998999999997</v>
      </c>
      <c r="E935" s="2">
        <v>45.02</v>
      </c>
      <c r="F935" s="2">
        <v>41.091236000000002</v>
      </c>
      <c r="G935">
        <v>45451900</v>
      </c>
      <c r="H935" s="2">
        <f t="shared" si="28"/>
        <v>44.819999500000002</v>
      </c>
      <c r="I935">
        <f t="shared" si="29"/>
        <v>2.9089057629347105E-3</v>
      </c>
    </row>
    <row r="936" spans="1:9" x14ac:dyDescent="0.25">
      <c r="A936" s="1">
        <v>41934</v>
      </c>
      <c r="B936" s="2">
        <v>45</v>
      </c>
      <c r="C936" s="2">
        <v>45.07</v>
      </c>
      <c r="D936" s="2">
        <v>44.23</v>
      </c>
      <c r="E936" s="2">
        <v>44.380001</v>
      </c>
      <c r="F936" s="2">
        <v>40.507088000000003</v>
      </c>
      <c r="G936">
        <v>33570900</v>
      </c>
      <c r="H936" s="2">
        <f t="shared" si="28"/>
        <v>44.690000499999996</v>
      </c>
      <c r="I936">
        <f t="shared" si="29"/>
        <v>1.5687919863559491E-3</v>
      </c>
    </row>
    <row r="937" spans="1:9" x14ac:dyDescent="0.25">
      <c r="A937" s="1">
        <v>41933</v>
      </c>
      <c r="B937" s="2">
        <v>44.360000999999997</v>
      </c>
      <c r="C937" s="2">
        <v>44.98</v>
      </c>
      <c r="D937" s="2">
        <v>44.189999</v>
      </c>
      <c r="E937" s="2">
        <v>44.880001</v>
      </c>
      <c r="F937" s="2">
        <v>40.963448</v>
      </c>
      <c r="G937">
        <v>36433800</v>
      </c>
      <c r="H937" s="2">
        <f t="shared" si="28"/>
        <v>44.620001000000002</v>
      </c>
      <c r="I937">
        <f t="shared" si="29"/>
        <v>2.4099138486373437E-2</v>
      </c>
    </row>
    <row r="938" spans="1:9" x14ac:dyDescent="0.25">
      <c r="A938" s="1">
        <v>41932</v>
      </c>
      <c r="B938" s="2">
        <v>43.060001</v>
      </c>
      <c r="C938" s="2">
        <v>44.139999000000003</v>
      </c>
      <c r="D938" s="2">
        <v>42.810001</v>
      </c>
      <c r="E938" s="2">
        <v>44.080002</v>
      </c>
      <c r="F938" s="2">
        <v>40.233265000000003</v>
      </c>
      <c r="G938">
        <v>34527900</v>
      </c>
      <c r="H938" s="2">
        <f t="shared" si="28"/>
        <v>43.570001500000004</v>
      </c>
      <c r="I938">
        <f t="shared" si="29"/>
        <v>3.570206067713781E-3</v>
      </c>
    </row>
    <row r="939" spans="1:9" x14ac:dyDescent="0.25">
      <c r="A939" s="1">
        <v>41929</v>
      </c>
      <c r="B939" s="2">
        <v>43.200001</v>
      </c>
      <c r="C939" s="2">
        <v>43.939999</v>
      </c>
      <c r="D939" s="2">
        <v>42.790000999999997</v>
      </c>
      <c r="E939" s="2">
        <v>43.630001</v>
      </c>
      <c r="F939" s="2">
        <v>39.822533</v>
      </c>
      <c r="G939">
        <v>40683300</v>
      </c>
      <c r="H939" s="2">
        <f t="shared" si="28"/>
        <v>43.415001000000004</v>
      </c>
      <c r="I939">
        <f t="shared" si="29"/>
        <v>1.8294839705701588E-2</v>
      </c>
    </row>
    <row r="940" spans="1:9" x14ac:dyDescent="0.25">
      <c r="A940" s="1">
        <v>41928</v>
      </c>
      <c r="B940" s="2">
        <v>42.529998999999997</v>
      </c>
      <c r="C940" s="2">
        <v>43.080002</v>
      </c>
      <c r="D940" s="2">
        <v>42.220001000000003</v>
      </c>
      <c r="E940" s="2">
        <v>42.740001999999997</v>
      </c>
      <c r="F940" s="2">
        <v>39.010207999999999</v>
      </c>
      <c r="G940">
        <v>49040400</v>
      </c>
      <c r="H940" s="2">
        <f t="shared" si="28"/>
        <v>42.635000499999997</v>
      </c>
      <c r="I940">
        <f t="shared" si="29"/>
        <v>-1.1018325086774272E-2</v>
      </c>
    </row>
    <row r="941" spans="1:9" x14ac:dyDescent="0.25">
      <c r="A941" s="1">
        <v>41927</v>
      </c>
      <c r="B941" s="2">
        <v>43</v>
      </c>
      <c r="C941" s="2">
        <v>43.389999000000003</v>
      </c>
      <c r="D941" s="2">
        <v>42.099997999999999</v>
      </c>
      <c r="E941" s="2">
        <v>43.220001000000003</v>
      </c>
      <c r="F941" s="2">
        <v>39.448318</v>
      </c>
      <c r="G941">
        <v>60218700</v>
      </c>
      <c r="H941" s="2">
        <f t="shared" si="28"/>
        <v>43.110000499999998</v>
      </c>
      <c r="I941">
        <f t="shared" si="29"/>
        <v>-1.575340200631738E-2</v>
      </c>
    </row>
    <row r="942" spans="1:9" x14ac:dyDescent="0.25">
      <c r="A942" s="1">
        <v>41926</v>
      </c>
      <c r="B942" s="2">
        <v>43.869999</v>
      </c>
      <c r="C942" s="2">
        <v>44.380001</v>
      </c>
      <c r="D942" s="2">
        <v>43.560001</v>
      </c>
      <c r="E942" s="2">
        <v>43.73</v>
      </c>
      <c r="F942" s="2">
        <v>39.913811000000003</v>
      </c>
      <c r="G942">
        <v>38115700</v>
      </c>
      <c r="H942" s="2">
        <f t="shared" si="28"/>
        <v>43.799999499999998</v>
      </c>
      <c r="I942">
        <f t="shared" si="29"/>
        <v>1.486189516721436E-3</v>
      </c>
    </row>
    <row r="943" spans="1:9" x14ac:dyDescent="0.25">
      <c r="A943" s="1">
        <v>41925</v>
      </c>
      <c r="B943" s="2">
        <v>43.82</v>
      </c>
      <c r="C943" s="2">
        <v>44.560001</v>
      </c>
      <c r="D943" s="2">
        <v>43.490001999999997</v>
      </c>
      <c r="E943" s="2">
        <v>43.650002000000001</v>
      </c>
      <c r="F943" s="2">
        <v>39.840789999999998</v>
      </c>
      <c r="G943">
        <v>37100200</v>
      </c>
      <c r="H943" s="2">
        <f t="shared" si="28"/>
        <v>43.735000999999997</v>
      </c>
      <c r="I943">
        <f t="shared" si="29"/>
        <v>-2.4099018992492092E-2</v>
      </c>
    </row>
    <row r="944" spans="1:9" x14ac:dyDescent="0.25">
      <c r="A944" s="1">
        <v>41922</v>
      </c>
      <c r="B944" s="2">
        <v>45.599997999999999</v>
      </c>
      <c r="C944" s="2">
        <v>46.119999</v>
      </c>
      <c r="D944" s="2">
        <v>43.950001</v>
      </c>
      <c r="E944" s="2">
        <v>44.029998999999997</v>
      </c>
      <c r="F944" s="2">
        <v>40.187621999999998</v>
      </c>
      <c r="G944">
        <v>51978100</v>
      </c>
      <c r="H944" s="2">
        <f t="shared" si="28"/>
        <v>44.814998500000002</v>
      </c>
      <c r="I944">
        <f t="shared" si="29"/>
        <v>-2.9453178764551748E-2</v>
      </c>
    </row>
    <row r="945" spans="1:9" x14ac:dyDescent="0.25">
      <c r="A945" s="1">
        <v>41921</v>
      </c>
      <c r="B945" s="2">
        <v>46.5</v>
      </c>
      <c r="C945" s="2">
        <v>46.799999</v>
      </c>
      <c r="D945" s="2">
        <v>45.740001999999997</v>
      </c>
      <c r="E945" s="2">
        <v>45.849997999999999</v>
      </c>
      <c r="F945" s="2">
        <v>41.848801000000002</v>
      </c>
      <c r="G945">
        <v>34422800</v>
      </c>
      <c r="H945" s="2">
        <f t="shared" si="28"/>
        <v>46.174999</v>
      </c>
      <c r="I945">
        <f t="shared" si="29"/>
        <v>9.7549318204529726E-4</v>
      </c>
    </row>
    <row r="946" spans="1:9" x14ac:dyDescent="0.25">
      <c r="A946" s="1">
        <v>41920</v>
      </c>
      <c r="B946" s="2">
        <v>45.48</v>
      </c>
      <c r="C946" s="2">
        <v>46.889999000000003</v>
      </c>
      <c r="D946" s="2">
        <v>45.34</v>
      </c>
      <c r="E946" s="2">
        <v>46.779998999999997</v>
      </c>
      <c r="F946" s="2">
        <v>42.697642999999999</v>
      </c>
      <c r="G946">
        <v>33031000</v>
      </c>
      <c r="H946" s="2">
        <f t="shared" si="28"/>
        <v>46.129999499999997</v>
      </c>
      <c r="I946">
        <f t="shared" si="29"/>
        <v>9.5196301564723397E-3</v>
      </c>
    </row>
    <row r="947" spans="1:9" x14ac:dyDescent="0.25">
      <c r="A947" s="1">
        <v>41919</v>
      </c>
      <c r="B947" s="2">
        <v>45.860000999999997</v>
      </c>
      <c r="C947" s="2">
        <v>45.93</v>
      </c>
      <c r="D947" s="2">
        <v>45.419998</v>
      </c>
      <c r="E947" s="2">
        <v>45.529998999999997</v>
      </c>
      <c r="F947" s="2">
        <v>41.556725</v>
      </c>
      <c r="G947">
        <v>25723700</v>
      </c>
      <c r="H947" s="2">
        <f t="shared" si="28"/>
        <v>45.694999999999993</v>
      </c>
      <c r="I947">
        <f t="shared" si="29"/>
        <v>-8.8927340732323831E-3</v>
      </c>
    </row>
    <row r="948" spans="1:9" x14ac:dyDescent="0.25">
      <c r="A948" s="1">
        <v>41918</v>
      </c>
      <c r="B948" s="2">
        <v>46.119999</v>
      </c>
      <c r="C948" s="2">
        <v>46.299999</v>
      </c>
      <c r="D948" s="2">
        <v>45.919998</v>
      </c>
      <c r="E948" s="2">
        <v>46.09</v>
      </c>
      <c r="F948" s="2">
        <v>42.067860000000003</v>
      </c>
      <c r="G948">
        <v>20604000</v>
      </c>
      <c r="H948" s="2">
        <f t="shared" si="28"/>
        <v>46.104999500000005</v>
      </c>
      <c r="I948">
        <f t="shared" si="29"/>
        <v>1.5205713044424602E-3</v>
      </c>
    </row>
    <row r="949" spans="1:9" x14ac:dyDescent="0.25">
      <c r="A949" s="1">
        <v>41915</v>
      </c>
      <c r="B949" s="2">
        <v>45.98</v>
      </c>
      <c r="C949" s="2">
        <v>46.299999</v>
      </c>
      <c r="D949" s="2">
        <v>45.610000999999997</v>
      </c>
      <c r="E949" s="2">
        <v>46.09</v>
      </c>
      <c r="F949" s="2">
        <v>42.067860000000003</v>
      </c>
      <c r="G949">
        <v>32453200</v>
      </c>
      <c r="H949" s="2">
        <f t="shared" si="28"/>
        <v>46.034999999999997</v>
      </c>
      <c r="I949">
        <f t="shared" si="29"/>
        <v>5.2407468064198026E-3</v>
      </c>
    </row>
    <row r="950" spans="1:9" x14ac:dyDescent="0.25">
      <c r="A950" s="1">
        <v>41914</v>
      </c>
      <c r="B950" s="2">
        <v>45.830002</v>
      </c>
      <c r="C950" s="2">
        <v>46.099997999999999</v>
      </c>
      <c r="D950" s="2">
        <v>45.639999000000003</v>
      </c>
      <c r="E950" s="2">
        <v>45.759998000000003</v>
      </c>
      <c r="F950" s="2">
        <v>41.766646999999999</v>
      </c>
      <c r="G950">
        <v>25119400</v>
      </c>
      <c r="H950" s="2">
        <f t="shared" si="28"/>
        <v>45.795000000000002</v>
      </c>
      <c r="I950">
        <f t="shared" si="29"/>
        <v>-6.2927415364492168E-3</v>
      </c>
    </row>
    <row r="951" spans="1:9" x14ac:dyDescent="0.25">
      <c r="A951" s="1">
        <v>41913</v>
      </c>
      <c r="B951" s="2">
        <v>46.27</v>
      </c>
      <c r="C951" s="2">
        <v>46.529998999999997</v>
      </c>
      <c r="D951" s="2">
        <v>45.849997999999999</v>
      </c>
      <c r="E951" s="2">
        <v>45.900002000000001</v>
      </c>
      <c r="F951" s="2">
        <v>41.894440000000003</v>
      </c>
      <c r="G951">
        <v>38088400</v>
      </c>
      <c r="H951" s="2">
        <f t="shared" si="28"/>
        <v>46.085001000000005</v>
      </c>
      <c r="I951">
        <f t="shared" si="29"/>
        <v>-6.0390164995144935E-3</v>
      </c>
    </row>
    <row r="952" spans="1:9" x14ac:dyDescent="0.25">
      <c r="A952" s="1">
        <v>41912</v>
      </c>
      <c r="B952" s="2">
        <v>46.369999</v>
      </c>
      <c r="C952" s="2">
        <v>46.48</v>
      </c>
      <c r="D952" s="2">
        <v>46.009998000000003</v>
      </c>
      <c r="E952" s="2">
        <v>46.360000999999997</v>
      </c>
      <c r="F952" s="2">
        <v>42.314297000000003</v>
      </c>
      <c r="G952">
        <v>33033100</v>
      </c>
      <c r="H952" s="2">
        <f t="shared" si="28"/>
        <v>46.364999999999995</v>
      </c>
      <c r="I952">
        <f t="shared" si="29"/>
        <v>3.3542631827987771E-3</v>
      </c>
    </row>
    <row r="953" spans="1:9" x14ac:dyDescent="0.25">
      <c r="A953" s="1">
        <v>41911</v>
      </c>
      <c r="B953" s="2">
        <v>45.98</v>
      </c>
      <c r="C953" s="2">
        <v>46.560001</v>
      </c>
      <c r="D953" s="2">
        <v>45.759998000000003</v>
      </c>
      <c r="E953" s="2">
        <v>46.439999</v>
      </c>
      <c r="F953" s="2">
        <v>42.387301999999998</v>
      </c>
      <c r="G953">
        <v>26091000</v>
      </c>
      <c r="H953" s="2">
        <f t="shared" si="28"/>
        <v>46.209999499999995</v>
      </c>
      <c r="I953">
        <f t="shared" si="29"/>
        <v>8.6635260991971632E-4</v>
      </c>
    </row>
    <row r="954" spans="1:9" x14ac:dyDescent="0.25">
      <c r="A954" s="1">
        <v>41908</v>
      </c>
      <c r="B954" s="2">
        <v>45.93</v>
      </c>
      <c r="C954" s="2">
        <v>46.619999</v>
      </c>
      <c r="D954" s="2">
        <v>45.759998000000003</v>
      </c>
      <c r="E954" s="2">
        <v>46.41</v>
      </c>
      <c r="F954" s="2">
        <v>42.359932000000001</v>
      </c>
      <c r="G954">
        <v>27078800</v>
      </c>
      <c r="H954" s="2">
        <f t="shared" si="28"/>
        <v>46.17</v>
      </c>
      <c r="I954">
        <f t="shared" si="29"/>
        <v>-6.2419499302205491E-3</v>
      </c>
    </row>
    <row r="955" spans="1:9" x14ac:dyDescent="0.25">
      <c r="A955" s="1">
        <v>41907</v>
      </c>
      <c r="B955" s="2">
        <v>46.880001</v>
      </c>
      <c r="C955" s="2">
        <v>47.09</v>
      </c>
      <c r="D955" s="2">
        <v>46.029998999999997</v>
      </c>
      <c r="E955" s="2">
        <v>46.040000999999997</v>
      </c>
      <c r="F955" s="2">
        <v>42.022224000000001</v>
      </c>
      <c r="G955">
        <v>33077400</v>
      </c>
      <c r="H955" s="2">
        <f t="shared" si="28"/>
        <v>46.460000999999998</v>
      </c>
      <c r="I955">
        <f t="shared" si="29"/>
        <v>-8.4302739804629368E-3</v>
      </c>
    </row>
    <row r="956" spans="1:9" x14ac:dyDescent="0.25">
      <c r="A956" s="1">
        <v>41906</v>
      </c>
      <c r="B956" s="2">
        <v>46.630001</v>
      </c>
      <c r="C956" s="2">
        <v>47.110000999999997</v>
      </c>
      <c r="D956" s="2">
        <v>46.34</v>
      </c>
      <c r="E956" s="2">
        <v>47.080002</v>
      </c>
      <c r="F956" s="2">
        <v>42.971462000000002</v>
      </c>
      <c r="G956">
        <v>26582700</v>
      </c>
      <c r="H956" s="2">
        <f t="shared" si="28"/>
        <v>46.8550015</v>
      </c>
      <c r="I956">
        <f t="shared" si="29"/>
        <v>3.2116904315564899E-3</v>
      </c>
    </row>
    <row r="957" spans="1:9" x14ac:dyDescent="0.25">
      <c r="A957" s="1">
        <v>41905</v>
      </c>
      <c r="B957" s="2">
        <v>46.849997999999999</v>
      </c>
      <c r="C957" s="2">
        <v>46.98</v>
      </c>
      <c r="D957" s="2">
        <v>46.470001000000003</v>
      </c>
      <c r="E957" s="2">
        <v>46.560001</v>
      </c>
      <c r="F957" s="2">
        <v>42.496841000000003</v>
      </c>
      <c r="G957">
        <v>33430300</v>
      </c>
      <c r="H957" s="2">
        <f t="shared" si="28"/>
        <v>46.7049995</v>
      </c>
      <c r="I957">
        <f t="shared" si="29"/>
        <v>-1.0067835947435357E-2</v>
      </c>
    </row>
    <row r="958" spans="1:9" x14ac:dyDescent="0.25">
      <c r="A958" s="1">
        <v>41904</v>
      </c>
      <c r="B958" s="2">
        <v>47.299999</v>
      </c>
      <c r="C958" s="2">
        <v>47.380001</v>
      </c>
      <c r="D958" s="2">
        <v>46.98</v>
      </c>
      <c r="E958" s="2">
        <v>47.060001</v>
      </c>
      <c r="F958" s="2">
        <v>42.953204999999997</v>
      </c>
      <c r="G958">
        <v>38686100</v>
      </c>
      <c r="H958" s="2">
        <f t="shared" si="28"/>
        <v>47.18</v>
      </c>
      <c r="I958">
        <f t="shared" si="29"/>
        <v>3.18021834856012E-4</v>
      </c>
    </row>
    <row r="959" spans="1:9" x14ac:dyDescent="0.25">
      <c r="A959" s="1">
        <v>41901</v>
      </c>
      <c r="B959" s="2">
        <v>46.810001</v>
      </c>
      <c r="C959" s="2">
        <v>47.57</v>
      </c>
      <c r="D959" s="2">
        <v>46.599997999999999</v>
      </c>
      <c r="E959" s="2">
        <v>47.52</v>
      </c>
      <c r="F959" s="2">
        <v>43.373066000000001</v>
      </c>
      <c r="G959">
        <v>202522400</v>
      </c>
      <c r="H959" s="2">
        <f t="shared" si="28"/>
        <v>47.165000500000005</v>
      </c>
      <c r="I959">
        <f t="shared" si="29"/>
        <v>1.1364865444408703E-2</v>
      </c>
    </row>
    <row r="960" spans="1:9" x14ac:dyDescent="0.25">
      <c r="A960" s="1">
        <v>41900</v>
      </c>
      <c r="B960" s="2">
        <v>46.59</v>
      </c>
      <c r="C960" s="2">
        <v>46.830002</v>
      </c>
      <c r="D960" s="2">
        <v>46.459999000000003</v>
      </c>
      <c r="E960" s="2">
        <v>46.68</v>
      </c>
      <c r="F960" s="2">
        <v>42.606364999999997</v>
      </c>
      <c r="G960">
        <v>35556600</v>
      </c>
      <c r="H960" s="2">
        <f t="shared" si="28"/>
        <v>46.635000000000005</v>
      </c>
      <c r="I960">
        <f t="shared" si="29"/>
        <v>5.2813322975066674E-3</v>
      </c>
    </row>
    <row r="961" spans="1:9" x14ac:dyDescent="0.25">
      <c r="A961" s="1">
        <v>41899</v>
      </c>
      <c r="B961" s="2">
        <v>46.259998000000003</v>
      </c>
      <c r="C961" s="2">
        <v>46.689999</v>
      </c>
      <c r="D961" s="2">
        <v>46.23</v>
      </c>
      <c r="E961" s="2">
        <v>46.52</v>
      </c>
      <c r="F961" s="2">
        <v>42.460330999999996</v>
      </c>
      <c r="G961">
        <v>38311900</v>
      </c>
      <c r="H961" s="2">
        <f t="shared" si="28"/>
        <v>46.389999000000003</v>
      </c>
      <c r="I961">
        <f t="shared" si="29"/>
        <v>-3.9720774226112646E-3</v>
      </c>
    </row>
    <row r="962" spans="1:9" x14ac:dyDescent="0.25">
      <c r="A962" s="1">
        <v>41898</v>
      </c>
      <c r="B962" s="2">
        <v>46.389999000000003</v>
      </c>
      <c r="C962" s="2">
        <v>46.849997999999999</v>
      </c>
      <c r="D962" s="2">
        <v>46.290000999999997</v>
      </c>
      <c r="E962" s="2">
        <v>46.759998000000003</v>
      </c>
      <c r="F962" s="2">
        <v>42.679389999999998</v>
      </c>
      <c r="G962">
        <v>27910600</v>
      </c>
      <c r="H962" s="2">
        <f t="shared" ref="H962:H1025" si="30">AVERAGE(B962,E962)</f>
        <v>46.574998500000007</v>
      </c>
      <c r="I962">
        <f t="shared" si="29"/>
        <v>3.9878636347966028E-3</v>
      </c>
    </row>
    <row r="963" spans="1:9" x14ac:dyDescent="0.25">
      <c r="A963" s="1">
        <v>41897</v>
      </c>
      <c r="B963" s="2">
        <v>46.540000999999997</v>
      </c>
      <c r="C963" s="2">
        <v>46.709999000000003</v>
      </c>
      <c r="D963" s="2">
        <v>46.099997999999999</v>
      </c>
      <c r="E963" s="2">
        <v>46.240001999999997</v>
      </c>
      <c r="F963" s="2">
        <v>42.204768999999999</v>
      </c>
      <c r="G963">
        <v>37667600</v>
      </c>
      <c r="H963" s="2">
        <f t="shared" si="30"/>
        <v>46.390001499999997</v>
      </c>
      <c r="I963">
        <f t="shared" ref="I963:I1026" si="31">(H963-H964)/H964</f>
        <v>-8.8665526240086605E-3</v>
      </c>
    </row>
    <row r="964" spans="1:9" x14ac:dyDescent="0.25">
      <c r="A964" s="1">
        <v>41894</v>
      </c>
      <c r="B964" s="2">
        <v>46.91</v>
      </c>
      <c r="C964" s="2">
        <v>47.02</v>
      </c>
      <c r="D964" s="2">
        <v>46.599997999999999</v>
      </c>
      <c r="E964" s="2">
        <v>46.700001</v>
      </c>
      <c r="F964" s="2">
        <v>42.624622000000002</v>
      </c>
      <c r="G964">
        <v>38244700</v>
      </c>
      <c r="H964" s="2">
        <f t="shared" si="30"/>
        <v>46.805000499999998</v>
      </c>
      <c r="I964">
        <f t="shared" si="31"/>
        <v>-1.3868252317725269E-3</v>
      </c>
    </row>
    <row r="965" spans="1:9" x14ac:dyDescent="0.25">
      <c r="A965" s="1">
        <v>41893</v>
      </c>
      <c r="B965" s="2">
        <v>46.740001999999997</v>
      </c>
      <c r="C965" s="2">
        <v>47</v>
      </c>
      <c r="D965" s="2">
        <v>46.470001000000003</v>
      </c>
      <c r="E965" s="2">
        <v>47</v>
      </c>
      <c r="F965" s="2">
        <v>42.898437999999999</v>
      </c>
      <c r="G965">
        <v>29216400</v>
      </c>
      <c r="H965" s="2">
        <f t="shared" si="30"/>
        <v>46.870001000000002</v>
      </c>
      <c r="I965">
        <f t="shared" si="31"/>
        <v>8.5417467435412622E-4</v>
      </c>
    </row>
    <row r="966" spans="1:9" x14ac:dyDescent="0.25">
      <c r="A966" s="1">
        <v>41892</v>
      </c>
      <c r="B966" s="2">
        <v>46.82</v>
      </c>
      <c r="C966" s="2">
        <v>46.939999</v>
      </c>
      <c r="D966" s="2">
        <v>46.279998999999997</v>
      </c>
      <c r="E966" s="2">
        <v>46.84</v>
      </c>
      <c r="F966" s="2">
        <v>42.752403000000001</v>
      </c>
      <c r="G966">
        <v>27302400</v>
      </c>
      <c r="H966" s="2">
        <f t="shared" si="30"/>
        <v>46.83</v>
      </c>
      <c r="I966">
        <f t="shared" si="31"/>
        <v>4.6122600516169702E-3</v>
      </c>
    </row>
    <row r="967" spans="1:9" x14ac:dyDescent="0.25">
      <c r="A967" s="1">
        <v>41891</v>
      </c>
      <c r="B967" s="2">
        <v>46.470001000000003</v>
      </c>
      <c r="C967" s="2">
        <v>46.970001000000003</v>
      </c>
      <c r="D967" s="2">
        <v>46.419998</v>
      </c>
      <c r="E967" s="2">
        <v>46.759998000000003</v>
      </c>
      <c r="F967" s="2">
        <v>42.679389999999998</v>
      </c>
      <c r="G967">
        <v>40302400</v>
      </c>
      <c r="H967" s="2">
        <f t="shared" si="30"/>
        <v>46.614999500000003</v>
      </c>
      <c r="I967">
        <f t="shared" si="31"/>
        <v>8.0008432479095754E-3</v>
      </c>
    </row>
    <row r="968" spans="1:9" x14ac:dyDescent="0.25">
      <c r="A968" s="1">
        <v>41890</v>
      </c>
      <c r="B968" s="2">
        <v>46.02</v>
      </c>
      <c r="C968" s="2">
        <v>46.799999</v>
      </c>
      <c r="D968" s="2">
        <v>45.990001999999997</v>
      </c>
      <c r="E968" s="2">
        <v>46.470001000000003</v>
      </c>
      <c r="F968" s="2">
        <v>42.414700000000003</v>
      </c>
      <c r="G968">
        <v>45736700</v>
      </c>
      <c r="H968" s="2">
        <f t="shared" si="30"/>
        <v>46.245000500000003</v>
      </c>
      <c r="I968">
        <f t="shared" si="31"/>
        <v>1.6150296460664872E-2</v>
      </c>
    </row>
    <row r="969" spans="1:9" x14ac:dyDescent="0.25">
      <c r="A969" s="1">
        <v>41887</v>
      </c>
      <c r="B969" s="2">
        <v>45.110000999999997</v>
      </c>
      <c r="C969" s="2">
        <v>45.93</v>
      </c>
      <c r="D969" s="2">
        <v>45.110000999999997</v>
      </c>
      <c r="E969" s="2">
        <v>45.91</v>
      </c>
      <c r="F969" s="2">
        <v>41.903561000000003</v>
      </c>
      <c r="G969">
        <v>36939400</v>
      </c>
      <c r="H969" s="2">
        <f t="shared" si="30"/>
        <v>45.510000499999997</v>
      </c>
      <c r="I969">
        <f t="shared" si="31"/>
        <v>1.1333344444444372E-2</v>
      </c>
    </row>
    <row r="970" spans="1:9" x14ac:dyDescent="0.25">
      <c r="A970" s="1">
        <v>41886</v>
      </c>
      <c r="B970" s="2">
        <v>44.740001999999997</v>
      </c>
      <c r="C970" s="2">
        <v>45.27</v>
      </c>
      <c r="D970" s="2">
        <v>44.720001000000003</v>
      </c>
      <c r="E970" s="2">
        <v>45.259998000000003</v>
      </c>
      <c r="F970" s="2">
        <v>41.310290999999999</v>
      </c>
      <c r="G970">
        <v>26475500</v>
      </c>
      <c r="H970" s="2">
        <f t="shared" si="30"/>
        <v>45</v>
      </c>
      <c r="I970">
        <f t="shared" si="31"/>
        <v>5.6989832539721371E-3</v>
      </c>
    </row>
    <row r="971" spans="1:9" x14ac:dyDescent="0.25">
      <c r="A971" s="1">
        <v>41885</v>
      </c>
      <c r="B971" s="2">
        <v>44.529998999999997</v>
      </c>
      <c r="C971" s="2">
        <v>45.110000999999997</v>
      </c>
      <c r="D971" s="2">
        <v>44.529998999999997</v>
      </c>
      <c r="E971" s="2">
        <v>44.959999000000003</v>
      </c>
      <c r="F971" s="2">
        <v>41.036468999999997</v>
      </c>
      <c r="G971">
        <v>33684500</v>
      </c>
      <c r="H971" s="2">
        <f t="shared" si="30"/>
        <v>44.744999</v>
      </c>
      <c r="I971">
        <f t="shared" si="31"/>
        <v>-1.1378722934158309E-2</v>
      </c>
    </row>
    <row r="972" spans="1:9" x14ac:dyDescent="0.25">
      <c r="A972" s="1">
        <v>41884</v>
      </c>
      <c r="B972" s="2">
        <v>45.43</v>
      </c>
      <c r="C972" s="2">
        <v>45.459999000000003</v>
      </c>
      <c r="D972" s="2">
        <v>44.849997999999999</v>
      </c>
      <c r="E972" s="2">
        <v>45.09</v>
      </c>
      <c r="F972" s="2">
        <v>41.155116999999997</v>
      </c>
      <c r="G972">
        <v>22976800</v>
      </c>
      <c r="H972" s="2">
        <f t="shared" si="30"/>
        <v>45.260000000000005</v>
      </c>
      <c r="I972">
        <f t="shared" si="31"/>
        <v>0</v>
      </c>
    </row>
    <row r="973" spans="1:9" x14ac:dyDescent="0.25">
      <c r="A973" s="1">
        <v>41880</v>
      </c>
      <c r="B973" s="2">
        <v>45.09</v>
      </c>
      <c r="C973" s="2">
        <v>45.439999</v>
      </c>
      <c r="D973" s="2">
        <v>44.860000999999997</v>
      </c>
      <c r="E973" s="2">
        <v>45.43</v>
      </c>
      <c r="F973" s="2">
        <v>41.465449999999997</v>
      </c>
      <c r="G973">
        <v>21607600</v>
      </c>
      <c r="H973" s="2">
        <f t="shared" si="30"/>
        <v>45.260000000000005</v>
      </c>
      <c r="I973">
        <f t="shared" si="31"/>
        <v>9.9296997664879792E-3</v>
      </c>
    </row>
    <row r="974" spans="1:9" x14ac:dyDescent="0.25">
      <c r="A974" s="1">
        <v>41879</v>
      </c>
      <c r="B974" s="2">
        <v>44.75</v>
      </c>
      <c r="C974" s="2">
        <v>44.98</v>
      </c>
      <c r="D974" s="2">
        <v>44.610000999999997</v>
      </c>
      <c r="E974" s="2">
        <v>44.880001</v>
      </c>
      <c r="F974" s="2">
        <v>40.963448</v>
      </c>
      <c r="G974">
        <v>17657600</v>
      </c>
      <c r="H974" s="2">
        <f t="shared" si="30"/>
        <v>44.815000499999996</v>
      </c>
      <c r="I974">
        <f t="shared" si="31"/>
        <v>-1.5595410319758688E-3</v>
      </c>
    </row>
    <row r="975" spans="1:9" x14ac:dyDescent="0.25">
      <c r="A975" s="1">
        <v>41878</v>
      </c>
      <c r="B975" s="2">
        <v>44.900002000000001</v>
      </c>
      <c r="C975" s="2">
        <v>45</v>
      </c>
      <c r="D975" s="2">
        <v>44.759998000000003</v>
      </c>
      <c r="E975" s="2">
        <v>44.869999</v>
      </c>
      <c r="F975" s="2">
        <v>40.954323000000002</v>
      </c>
      <c r="G975">
        <v>21287900</v>
      </c>
      <c r="H975" s="2">
        <f t="shared" si="30"/>
        <v>44.885000500000004</v>
      </c>
      <c r="I975">
        <f t="shared" si="31"/>
        <v>-6.0894376227792922E-3</v>
      </c>
    </row>
    <row r="976" spans="1:9" x14ac:dyDescent="0.25">
      <c r="A976" s="1">
        <v>41877</v>
      </c>
      <c r="B976" s="2">
        <v>45.310001</v>
      </c>
      <c r="C976" s="2">
        <v>45.400002000000001</v>
      </c>
      <c r="D976" s="2">
        <v>44.939999</v>
      </c>
      <c r="E976" s="2">
        <v>45.009998000000003</v>
      </c>
      <c r="F976" s="2">
        <v>41.082104000000001</v>
      </c>
      <c r="G976">
        <v>14873100</v>
      </c>
      <c r="H976" s="2">
        <f t="shared" si="30"/>
        <v>45.159999499999998</v>
      </c>
      <c r="I976">
        <f t="shared" si="31"/>
        <v>-2.760306944904466E-3</v>
      </c>
    </row>
    <row r="977" spans="1:9" x14ac:dyDescent="0.25">
      <c r="A977" s="1">
        <v>41876</v>
      </c>
      <c r="B977" s="2">
        <v>45.400002000000001</v>
      </c>
      <c r="C977" s="2">
        <v>45.439999</v>
      </c>
      <c r="D977" s="2">
        <v>45.040000999999997</v>
      </c>
      <c r="E977" s="2">
        <v>45.169998</v>
      </c>
      <c r="F977" s="2">
        <v>41.228133999999997</v>
      </c>
      <c r="G977">
        <v>16910000</v>
      </c>
      <c r="H977" s="2">
        <f t="shared" si="30"/>
        <v>45.284999999999997</v>
      </c>
      <c r="I977">
        <f t="shared" si="31"/>
        <v>7.7348066298335008E-4</v>
      </c>
    </row>
    <row r="978" spans="1:9" x14ac:dyDescent="0.25">
      <c r="A978" s="1">
        <v>41873</v>
      </c>
      <c r="B978" s="2">
        <v>45.349997999999999</v>
      </c>
      <c r="C978" s="2">
        <v>45.470001000000003</v>
      </c>
      <c r="D978" s="2">
        <v>45.07</v>
      </c>
      <c r="E978" s="2">
        <v>45.150002000000001</v>
      </c>
      <c r="F978" s="2">
        <v>41.209892000000004</v>
      </c>
      <c r="G978">
        <v>18294500</v>
      </c>
      <c r="H978" s="2">
        <f t="shared" si="30"/>
        <v>45.25</v>
      </c>
      <c r="I978">
        <f t="shared" si="31"/>
        <v>4.8856206430643971E-3</v>
      </c>
    </row>
    <row r="979" spans="1:9" x14ac:dyDescent="0.25">
      <c r="A979" s="1">
        <v>41872</v>
      </c>
      <c r="B979" s="2">
        <v>44.84</v>
      </c>
      <c r="C979" s="2">
        <v>45.25</v>
      </c>
      <c r="D979" s="2">
        <v>44.830002</v>
      </c>
      <c r="E979" s="2">
        <v>45.220001000000003</v>
      </c>
      <c r="F979" s="2">
        <v>41.273772999999998</v>
      </c>
      <c r="G979">
        <v>22285500</v>
      </c>
      <c r="H979" s="2">
        <f t="shared" si="30"/>
        <v>45.0300005</v>
      </c>
      <c r="I979">
        <f t="shared" si="31"/>
        <v>-2.547347407826521E-3</v>
      </c>
    </row>
    <row r="980" spans="1:9" x14ac:dyDescent="0.25">
      <c r="A980" s="1">
        <v>41871</v>
      </c>
      <c r="B980" s="2">
        <v>45.34</v>
      </c>
      <c r="C980" s="2">
        <v>45.400002000000001</v>
      </c>
      <c r="D980" s="2">
        <v>44.900002000000001</v>
      </c>
      <c r="E980" s="2">
        <v>44.950001</v>
      </c>
      <c r="F980" s="2">
        <v>41.027343999999999</v>
      </c>
      <c r="G980">
        <v>24770500</v>
      </c>
      <c r="H980" s="2">
        <f t="shared" si="30"/>
        <v>45.145000500000002</v>
      </c>
      <c r="I980">
        <f t="shared" si="31"/>
        <v>-1.1076411592145867E-4</v>
      </c>
    </row>
    <row r="981" spans="1:9" x14ac:dyDescent="0.25">
      <c r="A981" s="1">
        <v>41870</v>
      </c>
      <c r="B981" s="2">
        <v>44.970001000000003</v>
      </c>
      <c r="C981" s="2">
        <v>45.34</v>
      </c>
      <c r="D981" s="2">
        <v>44.830002</v>
      </c>
      <c r="E981" s="2">
        <v>45.330002</v>
      </c>
      <c r="F981" s="2">
        <v>41.374172000000002</v>
      </c>
      <c r="G981">
        <v>28139500</v>
      </c>
      <c r="H981" s="2">
        <f t="shared" si="30"/>
        <v>45.150001500000002</v>
      </c>
      <c r="I981">
        <f t="shared" si="31"/>
        <v>2.7762687395891908E-3</v>
      </c>
    </row>
    <row r="982" spans="1:9" x14ac:dyDescent="0.25">
      <c r="A982" s="1">
        <v>41869</v>
      </c>
      <c r="B982" s="2">
        <v>44.939999</v>
      </c>
      <c r="C982" s="2">
        <v>45.110000999999997</v>
      </c>
      <c r="D982" s="2">
        <v>44.68</v>
      </c>
      <c r="E982" s="2">
        <v>45.110000999999997</v>
      </c>
      <c r="F982" s="2">
        <v>40.917824000000003</v>
      </c>
      <c r="G982">
        <v>26891100</v>
      </c>
      <c r="H982" s="2">
        <f t="shared" si="30"/>
        <v>45.024999999999999</v>
      </c>
      <c r="I982">
        <f t="shared" si="31"/>
        <v>7.6087834527654675E-3</v>
      </c>
    </row>
    <row r="983" spans="1:9" x14ac:dyDescent="0.25">
      <c r="A983" s="1">
        <v>41866</v>
      </c>
      <c r="B983" s="2">
        <v>44.580002</v>
      </c>
      <c r="C983" s="2">
        <v>44.900002000000001</v>
      </c>
      <c r="D983" s="2">
        <v>44.400002000000001</v>
      </c>
      <c r="E983" s="2">
        <v>44.790000999999997</v>
      </c>
      <c r="F983" s="2">
        <v>40.627552000000001</v>
      </c>
      <c r="G983">
        <v>41611300</v>
      </c>
      <c r="H983" s="2">
        <f t="shared" si="30"/>
        <v>44.685001499999998</v>
      </c>
      <c r="I983">
        <f t="shared" si="31"/>
        <v>1.1545002568307735E-2</v>
      </c>
    </row>
    <row r="984" spans="1:9" x14ac:dyDescent="0.25">
      <c r="A984" s="1">
        <v>41865</v>
      </c>
      <c r="B984" s="2">
        <v>44.080002</v>
      </c>
      <c r="C984" s="2">
        <v>44.419998</v>
      </c>
      <c r="D984" s="2">
        <v>44.009998000000003</v>
      </c>
      <c r="E984" s="2">
        <v>44.27</v>
      </c>
      <c r="F984" s="2">
        <v>40.155872000000002</v>
      </c>
      <c r="G984">
        <v>19313200</v>
      </c>
      <c r="H984" s="2">
        <f t="shared" si="30"/>
        <v>44.175001000000002</v>
      </c>
      <c r="I984">
        <f t="shared" si="31"/>
        <v>6.722880430198753E-3</v>
      </c>
    </row>
    <row r="985" spans="1:9" x14ac:dyDescent="0.25">
      <c r="A985" s="1">
        <v>41864</v>
      </c>
      <c r="B985" s="2">
        <v>43.68</v>
      </c>
      <c r="C985" s="2">
        <v>44.18</v>
      </c>
      <c r="D985" s="2">
        <v>43.52</v>
      </c>
      <c r="E985" s="2">
        <v>44.080002</v>
      </c>
      <c r="F985" s="2">
        <v>39.983536000000001</v>
      </c>
      <c r="G985">
        <v>22889500</v>
      </c>
      <c r="H985" s="2">
        <f t="shared" si="30"/>
        <v>43.880001</v>
      </c>
      <c r="I985">
        <f t="shared" si="31"/>
        <v>1.3863227658696542E-2</v>
      </c>
    </row>
    <row r="986" spans="1:9" x14ac:dyDescent="0.25">
      <c r="A986" s="1">
        <v>41863</v>
      </c>
      <c r="B986" s="2">
        <v>43.040000999999997</v>
      </c>
      <c r="C986" s="2">
        <v>43.59</v>
      </c>
      <c r="D986" s="2">
        <v>43</v>
      </c>
      <c r="E986" s="2">
        <v>43.52</v>
      </c>
      <c r="F986" s="2">
        <v>39.475582000000003</v>
      </c>
      <c r="G986">
        <v>21431100</v>
      </c>
      <c r="H986" s="2">
        <f t="shared" si="30"/>
        <v>43.2800005</v>
      </c>
      <c r="I986">
        <f t="shared" si="31"/>
        <v>1.1566273555010018E-3</v>
      </c>
    </row>
    <row r="987" spans="1:9" x14ac:dyDescent="0.25">
      <c r="A987" s="1">
        <v>41862</v>
      </c>
      <c r="B987" s="2">
        <v>43.259998000000003</v>
      </c>
      <c r="C987" s="2">
        <v>43.450001</v>
      </c>
      <c r="D987" s="2">
        <v>43.02</v>
      </c>
      <c r="E987" s="2">
        <v>43.200001</v>
      </c>
      <c r="F987" s="2">
        <v>39.185321999999999</v>
      </c>
      <c r="G987">
        <v>20351600</v>
      </c>
      <c r="H987" s="2">
        <f t="shared" si="30"/>
        <v>43.229999500000005</v>
      </c>
      <c r="I987">
        <f t="shared" si="31"/>
        <v>3.4707855666930035E-4</v>
      </c>
    </row>
    <row r="988" spans="1:9" x14ac:dyDescent="0.25">
      <c r="A988" s="1">
        <v>41859</v>
      </c>
      <c r="B988" s="2">
        <v>43.23</v>
      </c>
      <c r="C988" s="2">
        <v>43.32</v>
      </c>
      <c r="D988" s="2">
        <v>42.91</v>
      </c>
      <c r="E988" s="2">
        <v>43.200001</v>
      </c>
      <c r="F988" s="2">
        <v>39.185321999999999</v>
      </c>
      <c r="G988">
        <v>28942700</v>
      </c>
      <c r="H988" s="2">
        <f t="shared" si="30"/>
        <v>43.215000500000002</v>
      </c>
      <c r="I988">
        <f t="shared" si="31"/>
        <v>4.1826536540026859E-3</v>
      </c>
    </row>
    <row r="989" spans="1:9" x14ac:dyDescent="0.25">
      <c r="A989" s="1">
        <v>41858</v>
      </c>
      <c r="B989" s="2">
        <v>42.84</v>
      </c>
      <c r="C989" s="2">
        <v>43.450001</v>
      </c>
      <c r="D989" s="2">
        <v>42.650002000000001</v>
      </c>
      <c r="E989" s="2">
        <v>43.23</v>
      </c>
      <c r="F989" s="2">
        <v>39.212524000000002</v>
      </c>
      <c r="G989">
        <v>30314900</v>
      </c>
      <c r="H989" s="2">
        <f t="shared" si="30"/>
        <v>43.034999999999997</v>
      </c>
      <c r="I989">
        <f t="shared" si="31"/>
        <v>6.902152227320899E-3</v>
      </c>
    </row>
    <row r="990" spans="1:9" x14ac:dyDescent="0.25">
      <c r="A990" s="1">
        <v>41857</v>
      </c>
      <c r="B990" s="2">
        <v>42.740001999999997</v>
      </c>
      <c r="C990" s="2">
        <v>43.169998</v>
      </c>
      <c r="D990" s="2">
        <v>42.209999000000003</v>
      </c>
      <c r="E990" s="2">
        <v>42.740001999999997</v>
      </c>
      <c r="F990" s="2">
        <v>38.768065999999997</v>
      </c>
      <c r="G990">
        <v>24634000</v>
      </c>
      <c r="H990" s="2">
        <f t="shared" si="30"/>
        <v>42.740001999999997</v>
      </c>
      <c r="I990">
        <f t="shared" si="31"/>
        <v>-1.0533614635943621E-2</v>
      </c>
    </row>
    <row r="991" spans="1:9" x14ac:dyDescent="0.25">
      <c r="A991" s="1">
        <v>41856</v>
      </c>
      <c r="B991" s="2">
        <v>43.310001</v>
      </c>
      <c r="C991" s="2">
        <v>43.459999000000003</v>
      </c>
      <c r="D991" s="2">
        <v>42.830002</v>
      </c>
      <c r="E991" s="2">
        <v>43.080002</v>
      </c>
      <c r="F991" s="2">
        <v>39.076461999999999</v>
      </c>
      <c r="G991">
        <v>26266400</v>
      </c>
      <c r="H991" s="2">
        <f t="shared" si="30"/>
        <v>43.195001500000004</v>
      </c>
      <c r="I991">
        <f t="shared" si="31"/>
        <v>5.7914060690298578E-4</v>
      </c>
    </row>
    <row r="992" spans="1:9" x14ac:dyDescent="0.25">
      <c r="A992" s="1">
        <v>41855</v>
      </c>
      <c r="B992" s="2">
        <v>42.970001000000003</v>
      </c>
      <c r="C992" s="2">
        <v>43.470001000000003</v>
      </c>
      <c r="D992" s="2">
        <v>42.810001</v>
      </c>
      <c r="E992" s="2">
        <v>43.369999</v>
      </c>
      <c r="F992" s="2">
        <v>39.33952</v>
      </c>
      <c r="G992">
        <v>34277400</v>
      </c>
      <c r="H992" s="2">
        <f t="shared" si="30"/>
        <v>43.17</v>
      </c>
      <c r="I992">
        <f t="shared" si="31"/>
        <v>3.1369815266644621E-3</v>
      </c>
    </row>
    <row r="993" spans="1:9" x14ac:dyDescent="0.25">
      <c r="A993" s="1">
        <v>41852</v>
      </c>
      <c r="B993" s="2">
        <v>43.209999000000003</v>
      </c>
      <c r="C993" s="2">
        <v>43.25</v>
      </c>
      <c r="D993" s="2">
        <v>42.599997999999999</v>
      </c>
      <c r="E993" s="2">
        <v>42.860000999999997</v>
      </c>
      <c r="F993" s="2">
        <v>38.876914999999997</v>
      </c>
      <c r="G993">
        <v>31170300</v>
      </c>
      <c r="H993" s="2">
        <f t="shared" si="30"/>
        <v>43.034999999999997</v>
      </c>
      <c r="I993">
        <f t="shared" si="31"/>
        <v>-5.431026052333838E-3</v>
      </c>
    </row>
    <row r="994" spans="1:9" x14ac:dyDescent="0.25">
      <c r="A994" s="1">
        <v>41851</v>
      </c>
      <c r="B994" s="2">
        <v>43.380001</v>
      </c>
      <c r="C994" s="2">
        <v>43.689999</v>
      </c>
      <c r="D994" s="2">
        <v>43.080002</v>
      </c>
      <c r="E994" s="2">
        <v>43.16</v>
      </c>
      <c r="F994" s="2">
        <v>39.149036000000002</v>
      </c>
      <c r="G994">
        <v>31537500</v>
      </c>
      <c r="H994" s="2">
        <f t="shared" si="30"/>
        <v>43.270000499999995</v>
      </c>
      <c r="I994">
        <f t="shared" si="31"/>
        <v>-1.2664015683650652E-2</v>
      </c>
    </row>
    <row r="995" spans="1:9" x14ac:dyDescent="0.25">
      <c r="A995" s="1">
        <v>41850</v>
      </c>
      <c r="B995" s="2">
        <v>44.07</v>
      </c>
      <c r="C995" s="2">
        <v>44.099997999999999</v>
      </c>
      <c r="D995" s="2">
        <v>43.290000999999997</v>
      </c>
      <c r="E995" s="2">
        <v>43.580002</v>
      </c>
      <c r="F995" s="2">
        <v>39.529995</v>
      </c>
      <c r="G995">
        <v>31921400</v>
      </c>
      <c r="H995" s="2">
        <f t="shared" si="30"/>
        <v>43.825001</v>
      </c>
      <c r="I995">
        <f t="shared" si="31"/>
        <v>-1.708394096906528E-3</v>
      </c>
    </row>
    <row r="996" spans="1:9" x14ac:dyDescent="0.25">
      <c r="A996" s="1">
        <v>41849</v>
      </c>
      <c r="B996" s="2">
        <v>43.91</v>
      </c>
      <c r="C996" s="2">
        <v>44.09</v>
      </c>
      <c r="D996" s="2">
        <v>43.639999000000003</v>
      </c>
      <c r="E996" s="2">
        <v>43.889999000000003</v>
      </c>
      <c r="F996" s="2">
        <v>39.811191999999998</v>
      </c>
      <c r="G996">
        <v>27763100</v>
      </c>
      <c r="H996" s="2">
        <f t="shared" si="30"/>
        <v>43.8999995</v>
      </c>
      <c r="I996">
        <f t="shared" si="31"/>
        <v>-6.0002602513244338E-3</v>
      </c>
    </row>
    <row r="997" spans="1:9" x14ac:dyDescent="0.25">
      <c r="A997" s="1">
        <v>41848</v>
      </c>
      <c r="B997" s="2">
        <v>44.360000999999997</v>
      </c>
      <c r="C997" s="2">
        <v>44.509998000000003</v>
      </c>
      <c r="D997" s="2">
        <v>43.93</v>
      </c>
      <c r="E997" s="2">
        <v>43.970001000000003</v>
      </c>
      <c r="F997" s="2">
        <v>39.883755000000001</v>
      </c>
      <c r="G997">
        <v>29684200</v>
      </c>
      <c r="H997" s="2">
        <f t="shared" si="30"/>
        <v>44.165001000000004</v>
      </c>
      <c r="I997">
        <f t="shared" si="31"/>
        <v>-5.2927590686120641E-3</v>
      </c>
    </row>
    <row r="998" spans="1:9" x14ac:dyDescent="0.25">
      <c r="A998" s="1">
        <v>41845</v>
      </c>
      <c r="B998" s="2">
        <v>44.299999</v>
      </c>
      <c r="C998" s="2">
        <v>44.66</v>
      </c>
      <c r="D998" s="2">
        <v>44.299999</v>
      </c>
      <c r="E998" s="2">
        <v>44.5</v>
      </c>
      <c r="F998" s="2">
        <v>40.364502000000002</v>
      </c>
      <c r="G998">
        <v>26737700</v>
      </c>
      <c r="H998" s="2">
        <f t="shared" si="30"/>
        <v>44.3999995</v>
      </c>
      <c r="I998">
        <f t="shared" si="31"/>
        <v>-5.9330906541344049E-3</v>
      </c>
    </row>
    <row r="999" spans="1:9" x14ac:dyDescent="0.25">
      <c r="A999" s="1">
        <v>41844</v>
      </c>
      <c r="B999" s="2">
        <v>44.93</v>
      </c>
      <c r="C999" s="2">
        <v>45</v>
      </c>
      <c r="D999" s="2">
        <v>44.32</v>
      </c>
      <c r="E999" s="2">
        <v>44.400002000000001</v>
      </c>
      <c r="F999" s="2">
        <v>40.273800000000001</v>
      </c>
      <c r="G999">
        <v>30725300</v>
      </c>
      <c r="H999" s="2">
        <f t="shared" si="30"/>
        <v>44.665001000000004</v>
      </c>
      <c r="I999">
        <f t="shared" si="31"/>
        <v>-1.0961005314437397E-2</v>
      </c>
    </row>
    <row r="1000" spans="1:9" x14ac:dyDescent="0.25">
      <c r="A1000" s="1">
        <v>41843</v>
      </c>
      <c r="B1000" s="2">
        <v>45.450001</v>
      </c>
      <c r="C1000" s="2">
        <v>45.450001</v>
      </c>
      <c r="D1000" s="2">
        <v>44.619999</v>
      </c>
      <c r="E1000" s="2">
        <v>44.869999</v>
      </c>
      <c r="F1000" s="2">
        <v>40.700114999999997</v>
      </c>
      <c r="G1000">
        <v>52362900</v>
      </c>
      <c r="H1000" s="2">
        <f t="shared" si="30"/>
        <v>45.16</v>
      </c>
      <c r="I1000">
        <f t="shared" si="31"/>
        <v>5.4547254713406962E-3</v>
      </c>
    </row>
    <row r="1001" spans="1:9" x14ac:dyDescent="0.25">
      <c r="A1001" s="1">
        <v>41842</v>
      </c>
      <c r="B1001" s="2">
        <v>45</v>
      </c>
      <c r="C1001" s="2">
        <v>45.150002000000001</v>
      </c>
      <c r="D1001" s="2">
        <v>44.59</v>
      </c>
      <c r="E1001" s="2">
        <v>44.830002</v>
      </c>
      <c r="F1001" s="2">
        <v>40.663837000000001</v>
      </c>
      <c r="G1001">
        <v>43095800</v>
      </c>
      <c r="H1001" s="2">
        <f t="shared" si="30"/>
        <v>44.915001000000004</v>
      </c>
      <c r="I1001">
        <f t="shared" si="31"/>
        <v>4.8098545323282966E-3</v>
      </c>
    </row>
    <row r="1002" spans="1:9" x14ac:dyDescent="0.25">
      <c r="A1002" s="1">
        <v>41841</v>
      </c>
      <c r="B1002" s="2">
        <v>44.560001</v>
      </c>
      <c r="C1002" s="2">
        <v>45.16</v>
      </c>
      <c r="D1002" s="2">
        <v>44.220001000000003</v>
      </c>
      <c r="E1002" s="2">
        <v>44.84</v>
      </c>
      <c r="F1002" s="2">
        <v>40.672901000000003</v>
      </c>
      <c r="G1002">
        <v>37604400</v>
      </c>
      <c r="H1002" s="2">
        <f t="shared" si="30"/>
        <v>44.700000500000002</v>
      </c>
      <c r="I1002">
        <f t="shared" si="31"/>
        <v>6.715916647460332E-4</v>
      </c>
    </row>
    <row r="1003" spans="1:9" x14ac:dyDescent="0.25">
      <c r="A1003" s="1">
        <v>41838</v>
      </c>
      <c r="B1003" s="2">
        <v>44.650002000000001</v>
      </c>
      <c r="C1003" s="2">
        <v>44.84</v>
      </c>
      <c r="D1003" s="2">
        <v>44.25</v>
      </c>
      <c r="E1003" s="2">
        <v>44.689999</v>
      </c>
      <c r="F1003" s="2">
        <v>40.536842</v>
      </c>
      <c r="G1003">
        <v>43407500</v>
      </c>
      <c r="H1003" s="2">
        <f t="shared" si="30"/>
        <v>44.6700005</v>
      </c>
      <c r="I1003">
        <f t="shared" si="31"/>
        <v>-7.1126805956878078E-3</v>
      </c>
    </row>
    <row r="1004" spans="1:9" x14ac:dyDescent="0.25">
      <c r="A1004" s="1">
        <v>41837</v>
      </c>
      <c r="B1004" s="2">
        <v>45.450001</v>
      </c>
      <c r="C1004" s="2">
        <v>45.709999000000003</v>
      </c>
      <c r="D1004" s="2">
        <v>44.25</v>
      </c>
      <c r="E1004" s="2">
        <v>44.529998999999997</v>
      </c>
      <c r="F1004" s="2">
        <v>40.391716000000002</v>
      </c>
      <c r="G1004">
        <v>82180300</v>
      </c>
      <c r="H1004" s="2">
        <f t="shared" si="30"/>
        <v>44.989999999999995</v>
      </c>
      <c r="I1004">
        <f t="shared" si="31"/>
        <v>3.9150017323016359E-2</v>
      </c>
    </row>
    <row r="1005" spans="1:9" x14ac:dyDescent="0.25">
      <c r="A1005" s="1">
        <v>41836</v>
      </c>
      <c r="B1005" s="2">
        <v>42.509998000000003</v>
      </c>
      <c r="C1005" s="2">
        <v>44.310001</v>
      </c>
      <c r="D1005" s="2">
        <v>42.48</v>
      </c>
      <c r="E1005" s="2">
        <v>44.080002</v>
      </c>
      <c r="F1005" s="2">
        <v>39.983536000000001</v>
      </c>
      <c r="G1005">
        <v>63318000</v>
      </c>
      <c r="H1005" s="2">
        <f t="shared" si="30"/>
        <v>43.295000000000002</v>
      </c>
      <c r="I1005">
        <f t="shared" si="31"/>
        <v>2.1349338711394123E-2</v>
      </c>
    </row>
    <row r="1006" spans="1:9" x14ac:dyDescent="0.25">
      <c r="A1006" s="1">
        <v>41835</v>
      </c>
      <c r="B1006" s="2">
        <v>42.330002</v>
      </c>
      <c r="C1006" s="2">
        <v>42.470001000000003</v>
      </c>
      <c r="D1006" s="2">
        <v>42.029998999999997</v>
      </c>
      <c r="E1006" s="2">
        <v>42.450001</v>
      </c>
      <c r="F1006" s="2">
        <v>38.505012999999998</v>
      </c>
      <c r="G1006">
        <v>28748700</v>
      </c>
      <c r="H1006" s="2">
        <f t="shared" si="30"/>
        <v>42.390001499999997</v>
      </c>
      <c r="I1006">
        <f t="shared" si="31"/>
        <v>4.9786984352771435E-3</v>
      </c>
    </row>
    <row r="1007" spans="1:9" x14ac:dyDescent="0.25">
      <c r="A1007" s="1">
        <v>41834</v>
      </c>
      <c r="B1007" s="2">
        <v>42.220001000000003</v>
      </c>
      <c r="C1007" s="2">
        <v>42.450001</v>
      </c>
      <c r="D1007" s="2">
        <v>42.040000999999997</v>
      </c>
      <c r="E1007" s="2">
        <v>42.139999000000003</v>
      </c>
      <c r="F1007" s="2">
        <v>38.223815999999999</v>
      </c>
      <c r="G1007">
        <v>21881100</v>
      </c>
      <c r="H1007" s="2">
        <f t="shared" si="30"/>
        <v>42.180000000000007</v>
      </c>
      <c r="I1007">
        <f t="shared" si="31"/>
        <v>6.8027090726494903E-3</v>
      </c>
    </row>
    <row r="1008" spans="1:9" x14ac:dyDescent="0.25">
      <c r="A1008" s="1">
        <v>41831</v>
      </c>
      <c r="B1008" s="2">
        <v>41.700001</v>
      </c>
      <c r="C1008" s="2">
        <v>42.09</v>
      </c>
      <c r="D1008" s="2">
        <v>41.48</v>
      </c>
      <c r="E1008" s="2">
        <v>42.09</v>
      </c>
      <c r="F1008" s="2">
        <v>38.178466999999998</v>
      </c>
      <c r="G1008">
        <v>24083000</v>
      </c>
      <c r="H1008" s="2">
        <f t="shared" si="30"/>
        <v>41.895000500000002</v>
      </c>
      <c r="I1008">
        <f t="shared" si="31"/>
        <v>8.7888636838155988E-3</v>
      </c>
    </row>
    <row r="1009" spans="1:9" x14ac:dyDescent="0.25">
      <c r="A1009" s="1">
        <v>41830</v>
      </c>
      <c r="B1009" s="2">
        <v>41.369999</v>
      </c>
      <c r="C1009" s="2">
        <v>42</v>
      </c>
      <c r="D1009" s="2">
        <v>41.049999</v>
      </c>
      <c r="E1009" s="2">
        <v>41.689999</v>
      </c>
      <c r="F1009" s="2">
        <v>37.815638999999997</v>
      </c>
      <c r="G1009">
        <v>21854700</v>
      </c>
      <c r="H1009" s="2">
        <f t="shared" si="30"/>
        <v>41.529999000000004</v>
      </c>
      <c r="I1009">
        <f t="shared" si="31"/>
        <v>-7.0531980168127345E-3</v>
      </c>
    </row>
    <row r="1010" spans="1:9" x14ac:dyDescent="0.25">
      <c r="A1010" s="1">
        <v>41829</v>
      </c>
      <c r="B1010" s="2">
        <v>41.98</v>
      </c>
      <c r="C1010" s="2">
        <v>41.990001999999997</v>
      </c>
      <c r="D1010" s="2">
        <v>41.529998999999997</v>
      </c>
      <c r="E1010" s="2">
        <v>41.669998</v>
      </c>
      <c r="F1010" s="2">
        <v>37.797497</v>
      </c>
      <c r="G1010">
        <v>18445900</v>
      </c>
      <c r="H1010" s="2">
        <f t="shared" si="30"/>
        <v>41.824998999999998</v>
      </c>
      <c r="I1010">
        <f t="shared" si="31"/>
        <v>0</v>
      </c>
    </row>
    <row r="1011" spans="1:9" x14ac:dyDescent="0.25">
      <c r="A1011" s="1">
        <v>41828</v>
      </c>
      <c r="B1011" s="2">
        <v>41.869999</v>
      </c>
      <c r="C1011" s="2">
        <v>42</v>
      </c>
      <c r="D1011" s="2">
        <v>41.610000999999997</v>
      </c>
      <c r="E1011" s="2">
        <v>41.779998999999997</v>
      </c>
      <c r="F1011" s="2">
        <v>37.897281999999997</v>
      </c>
      <c r="G1011">
        <v>31218200</v>
      </c>
      <c r="H1011" s="2">
        <f t="shared" si="30"/>
        <v>41.824998999999998</v>
      </c>
      <c r="I1011">
        <f t="shared" si="31"/>
        <v>-1.0748029358777363E-3</v>
      </c>
    </row>
    <row r="1012" spans="1:9" x14ac:dyDescent="0.25">
      <c r="A1012" s="1">
        <v>41827</v>
      </c>
      <c r="B1012" s="2">
        <v>41.75</v>
      </c>
      <c r="C1012" s="2">
        <v>42.119999</v>
      </c>
      <c r="D1012" s="2">
        <v>41.709999000000003</v>
      </c>
      <c r="E1012" s="2">
        <v>41.990001999999997</v>
      </c>
      <c r="F1012" s="2">
        <v>38.087769000000002</v>
      </c>
      <c r="G1012">
        <v>21952400</v>
      </c>
      <c r="H1012" s="2">
        <f t="shared" si="30"/>
        <v>41.870001000000002</v>
      </c>
      <c r="I1012">
        <f t="shared" si="31"/>
        <v>3.5841596414315778E-4</v>
      </c>
    </row>
    <row r="1013" spans="1:9" x14ac:dyDescent="0.25">
      <c r="A1013" s="1">
        <v>41823</v>
      </c>
      <c r="B1013" s="2">
        <v>41.91</v>
      </c>
      <c r="C1013" s="2">
        <v>41.990001999999997</v>
      </c>
      <c r="D1013" s="2">
        <v>41.560001</v>
      </c>
      <c r="E1013" s="2">
        <v>41.799999</v>
      </c>
      <c r="F1013" s="2">
        <v>37.915424000000002</v>
      </c>
      <c r="G1013">
        <v>15969300</v>
      </c>
      <c r="H1013" s="2">
        <f t="shared" si="30"/>
        <v>41.854999499999998</v>
      </c>
      <c r="I1013">
        <f t="shared" si="31"/>
        <v>9.5655862832582348E-4</v>
      </c>
    </row>
    <row r="1014" spans="1:9" x14ac:dyDescent="0.25">
      <c r="A1014" s="1">
        <v>41822</v>
      </c>
      <c r="B1014" s="2">
        <v>41.73</v>
      </c>
      <c r="C1014" s="2">
        <v>41.900002000000001</v>
      </c>
      <c r="D1014" s="2">
        <v>41.529998999999997</v>
      </c>
      <c r="E1014" s="2">
        <v>41.900002000000001</v>
      </c>
      <c r="F1014" s="2">
        <v>38.006129999999999</v>
      </c>
      <c r="G1014">
        <v>20208100</v>
      </c>
      <c r="H1014" s="2">
        <f t="shared" si="30"/>
        <v>41.815000999999995</v>
      </c>
      <c r="I1014">
        <f t="shared" si="31"/>
        <v>-1.1942911740116969E-3</v>
      </c>
    </row>
    <row r="1015" spans="1:9" x14ac:dyDescent="0.25">
      <c r="A1015" s="1">
        <v>41821</v>
      </c>
      <c r="B1015" s="2">
        <v>41.860000999999997</v>
      </c>
      <c r="C1015" s="2">
        <v>42.150002000000001</v>
      </c>
      <c r="D1015" s="2">
        <v>41.689999</v>
      </c>
      <c r="E1015" s="2">
        <v>41.869999</v>
      </c>
      <c r="F1015" s="2">
        <v>37.978915999999998</v>
      </c>
      <c r="G1015">
        <v>26917000</v>
      </c>
      <c r="H1015" s="2">
        <f t="shared" si="30"/>
        <v>41.864999999999995</v>
      </c>
      <c r="I1015">
        <f t="shared" si="31"/>
        <v>-1.6692381264964281E-3</v>
      </c>
    </row>
    <row r="1016" spans="1:9" x14ac:dyDescent="0.25">
      <c r="A1016" s="1">
        <v>41820</v>
      </c>
      <c r="B1016" s="2">
        <v>42.169998</v>
      </c>
      <c r="C1016" s="2">
        <v>42.209999000000003</v>
      </c>
      <c r="D1016" s="2">
        <v>41.700001</v>
      </c>
      <c r="E1016" s="2">
        <v>41.700001</v>
      </c>
      <c r="F1016" s="2">
        <v>37.824714999999998</v>
      </c>
      <c r="G1016">
        <v>30793100</v>
      </c>
      <c r="H1016" s="2">
        <f t="shared" si="30"/>
        <v>41.934999500000004</v>
      </c>
      <c r="I1016">
        <f t="shared" si="31"/>
        <v>1.1922251229176786E-4</v>
      </c>
    </row>
    <row r="1017" spans="1:9" x14ac:dyDescent="0.25">
      <c r="A1017" s="1">
        <v>41817</v>
      </c>
      <c r="B1017" s="2">
        <v>41.610000999999997</v>
      </c>
      <c r="C1017" s="2">
        <v>42.290000999999997</v>
      </c>
      <c r="D1017" s="2">
        <v>41.509998000000003</v>
      </c>
      <c r="E1017" s="2">
        <v>42.25</v>
      </c>
      <c r="F1017" s="2">
        <v>38.323600999999996</v>
      </c>
      <c r="G1017">
        <v>74640000</v>
      </c>
      <c r="H1017" s="2">
        <f t="shared" si="30"/>
        <v>41.930000499999998</v>
      </c>
      <c r="I1017">
        <f t="shared" si="31"/>
        <v>2.5104602210344711E-3</v>
      </c>
    </row>
    <row r="1018" spans="1:9" x14ac:dyDescent="0.25">
      <c r="A1018" s="1">
        <v>41816</v>
      </c>
      <c r="B1018" s="2">
        <v>41.93</v>
      </c>
      <c r="C1018" s="2">
        <v>41.939999</v>
      </c>
      <c r="D1018" s="2">
        <v>41.43</v>
      </c>
      <c r="E1018" s="2">
        <v>41.720001000000003</v>
      </c>
      <c r="F1018" s="2">
        <v>37.842857000000002</v>
      </c>
      <c r="G1018">
        <v>23604400</v>
      </c>
      <c r="H1018" s="2">
        <f t="shared" si="30"/>
        <v>41.825000500000002</v>
      </c>
      <c r="I1018">
        <f t="shared" si="31"/>
        <v>-9.5544010509956544E-4</v>
      </c>
    </row>
    <row r="1019" spans="1:9" x14ac:dyDescent="0.25">
      <c r="A1019" s="1">
        <v>41815</v>
      </c>
      <c r="B1019" s="2">
        <v>41.700001</v>
      </c>
      <c r="C1019" s="2">
        <v>42.049999</v>
      </c>
      <c r="D1019" s="2">
        <v>41.459999000000003</v>
      </c>
      <c r="E1019" s="2">
        <v>42.029998999999997</v>
      </c>
      <c r="F1019" s="2">
        <v>38.124043</v>
      </c>
      <c r="G1019">
        <v>20049100</v>
      </c>
      <c r="H1019" s="2">
        <f t="shared" si="30"/>
        <v>41.864999999999995</v>
      </c>
      <c r="I1019">
        <f t="shared" si="31"/>
        <v>1.7946637522212826E-3</v>
      </c>
    </row>
    <row r="1020" spans="1:9" x14ac:dyDescent="0.25">
      <c r="A1020" s="1">
        <v>41814</v>
      </c>
      <c r="B1020" s="2">
        <v>41.830002</v>
      </c>
      <c r="C1020" s="2">
        <v>41.939999</v>
      </c>
      <c r="D1020" s="2">
        <v>41.560001</v>
      </c>
      <c r="E1020" s="2">
        <v>41.75</v>
      </c>
      <c r="F1020" s="2">
        <v>37.870071000000003</v>
      </c>
      <c r="G1020">
        <v>26509100</v>
      </c>
      <c r="H1020" s="2">
        <f t="shared" si="30"/>
        <v>41.790001000000004</v>
      </c>
      <c r="I1020">
        <f t="shared" si="31"/>
        <v>-1.6722407627270048E-3</v>
      </c>
    </row>
    <row r="1021" spans="1:9" x14ac:dyDescent="0.25">
      <c r="A1021" s="1">
        <v>41813</v>
      </c>
      <c r="B1021" s="2">
        <v>41.73</v>
      </c>
      <c r="C1021" s="2">
        <v>42</v>
      </c>
      <c r="D1021" s="2">
        <v>41.689999</v>
      </c>
      <c r="E1021" s="2">
        <v>41.990001999999997</v>
      </c>
      <c r="F1021" s="2">
        <v>38.087769000000002</v>
      </c>
      <c r="G1021">
        <v>18743900</v>
      </c>
      <c r="H1021" s="2">
        <f t="shared" si="30"/>
        <v>41.860000999999997</v>
      </c>
      <c r="I1021">
        <f t="shared" si="31"/>
        <v>7.0973293985645558E-3</v>
      </c>
    </row>
    <row r="1022" spans="1:9" x14ac:dyDescent="0.25">
      <c r="A1022" s="1">
        <v>41810</v>
      </c>
      <c r="B1022" s="2">
        <v>41.450001</v>
      </c>
      <c r="C1022" s="2">
        <v>41.830002</v>
      </c>
      <c r="D1022" s="2">
        <v>41.380001</v>
      </c>
      <c r="E1022" s="2">
        <v>41.68</v>
      </c>
      <c r="F1022" s="2">
        <v>37.806572000000003</v>
      </c>
      <c r="G1022">
        <v>47764900</v>
      </c>
      <c r="H1022" s="2">
        <f t="shared" si="30"/>
        <v>41.565000499999996</v>
      </c>
      <c r="I1022">
        <f t="shared" si="31"/>
        <v>6.0186568613048808E-4</v>
      </c>
    </row>
    <row r="1023" spans="1:9" x14ac:dyDescent="0.25">
      <c r="A1023" s="1">
        <v>41809</v>
      </c>
      <c r="B1023" s="2">
        <v>41.57</v>
      </c>
      <c r="C1023" s="2">
        <v>41.77</v>
      </c>
      <c r="D1023" s="2">
        <v>41.330002</v>
      </c>
      <c r="E1023" s="2">
        <v>41.509998000000003</v>
      </c>
      <c r="F1023" s="2">
        <v>37.652366999999998</v>
      </c>
      <c r="G1023">
        <v>19828200</v>
      </c>
      <c r="H1023" s="2">
        <f t="shared" si="30"/>
        <v>41.539999000000002</v>
      </c>
      <c r="I1023">
        <f t="shared" si="31"/>
        <v>-2.1619624491245118E-3</v>
      </c>
    </row>
    <row r="1024" spans="1:9" x14ac:dyDescent="0.25">
      <c r="A1024" s="1">
        <v>41808</v>
      </c>
      <c r="B1024" s="2">
        <v>41.610000999999997</v>
      </c>
      <c r="C1024" s="2">
        <v>41.740001999999997</v>
      </c>
      <c r="D1024" s="2">
        <v>41.18</v>
      </c>
      <c r="E1024" s="2">
        <v>41.650002000000001</v>
      </c>
      <c r="F1024" s="2">
        <v>37.779369000000003</v>
      </c>
      <c r="G1024">
        <v>27097000</v>
      </c>
      <c r="H1024" s="2">
        <f t="shared" si="30"/>
        <v>41.630001499999999</v>
      </c>
      <c r="I1024">
        <f t="shared" si="31"/>
        <v>3.495263306071326E-3</v>
      </c>
    </row>
    <row r="1025" spans="1:9" x14ac:dyDescent="0.25">
      <c r="A1025" s="1">
        <v>41807</v>
      </c>
      <c r="B1025" s="2">
        <v>41.290000999999997</v>
      </c>
      <c r="C1025" s="2">
        <v>41.91</v>
      </c>
      <c r="D1025" s="2">
        <v>40.340000000000003</v>
      </c>
      <c r="E1025" s="2">
        <v>41.68</v>
      </c>
      <c r="F1025" s="2">
        <v>37.806572000000003</v>
      </c>
      <c r="G1025">
        <v>22518600</v>
      </c>
      <c r="H1025" s="2">
        <f t="shared" si="30"/>
        <v>41.485000499999998</v>
      </c>
      <c r="I1025">
        <f t="shared" si="31"/>
        <v>5.209595284594277E-3</v>
      </c>
    </row>
    <row r="1026" spans="1:9" x14ac:dyDescent="0.25">
      <c r="A1026" s="1">
        <v>41806</v>
      </c>
      <c r="B1026" s="2">
        <v>41.040000999999997</v>
      </c>
      <c r="C1026" s="2">
        <v>41.610000999999997</v>
      </c>
      <c r="D1026" s="2">
        <v>41.040000999999997</v>
      </c>
      <c r="E1026" s="2">
        <v>41.5</v>
      </c>
      <c r="F1026" s="2">
        <v>37.643303000000003</v>
      </c>
      <c r="G1026">
        <v>24205300</v>
      </c>
      <c r="H1026" s="2">
        <f t="shared" ref="H1026:H1089" si="32">AVERAGE(B1026,E1026)</f>
        <v>41.270000499999995</v>
      </c>
      <c r="I1026">
        <f t="shared" si="31"/>
        <v>2.5507470557693977E-3</v>
      </c>
    </row>
    <row r="1027" spans="1:9" x14ac:dyDescent="0.25">
      <c r="A1027" s="1">
        <v>41803</v>
      </c>
      <c r="B1027" s="2">
        <v>41.099997999999999</v>
      </c>
      <c r="C1027" s="2">
        <v>41.57</v>
      </c>
      <c r="D1027" s="2">
        <v>40.860000999999997</v>
      </c>
      <c r="E1027" s="2">
        <v>41.23</v>
      </c>
      <c r="F1027" s="2">
        <v>37.398387999999997</v>
      </c>
      <c r="G1027">
        <v>26310000</v>
      </c>
      <c r="H1027" s="2">
        <f t="shared" si="32"/>
        <v>41.164998999999995</v>
      </c>
      <c r="I1027">
        <f t="shared" ref="I1027:I1090" si="33">(H1027-H1028)/H1028</f>
        <v>1.1549268526258462E-2</v>
      </c>
    </row>
    <row r="1028" spans="1:9" x14ac:dyDescent="0.25">
      <c r="A1028" s="1">
        <v>41802</v>
      </c>
      <c r="B1028" s="2">
        <v>40.810001</v>
      </c>
      <c r="C1028" s="2">
        <v>40.880001</v>
      </c>
      <c r="D1028" s="2">
        <v>40.290000999999997</v>
      </c>
      <c r="E1028" s="2">
        <v>40.580002</v>
      </c>
      <c r="F1028" s="2">
        <v>36.808799999999998</v>
      </c>
      <c r="G1028">
        <v>29818900</v>
      </c>
      <c r="H1028" s="2">
        <f t="shared" si="32"/>
        <v>40.695001500000004</v>
      </c>
      <c r="I1028">
        <f t="shared" si="33"/>
        <v>-4.8905489070721784E-3</v>
      </c>
    </row>
    <row r="1029" spans="1:9" x14ac:dyDescent="0.25">
      <c r="A1029" s="1">
        <v>41801</v>
      </c>
      <c r="B1029" s="2">
        <v>40.93</v>
      </c>
      <c r="C1029" s="2">
        <v>41.07</v>
      </c>
      <c r="D1029" s="2">
        <v>40.770000000000003</v>
      </c>
      <c r="E1029" s="2">
        <v>40.860000999999997</v>
      </c>
      <c r="F1029" s="2">
        <v>37.062775000000002</v>
      </c>
      <c r="G1029">
        <v>18040000</v>
      </c>
      <c r="H1029" s="2">
        <f t="shared" si="32"/>
        <v>40.895000499999995</v>
      </c>
      <c r="I1029">
        <f t="shared" si="33"/>
        <v>-4.2610056001947515E-3</v>
      </c>
    </row>
    <row r="1030" spans="1:9" x14ac:dyDescent="0.25">
      <c r="A1030" s="1">
        <v>41800</v>
      </c>
      <c r="B1030" s="2">
        <v>41.029998999999997</v>
      </c>
      <c r="C1030" s="2">
        <v>41.16</v>
      </c>
      <c r="D1030" s="2">
        <v>40.860000999999997</v>
      </c>
      <c r="E1030" s="2">
        <v>41.110000999999997</v>
      </c>
      <c r="F1030" s="2">
        <v>37.289543000000002</v>
      </c>
      <c r="G1030">
        <v>15117700</v>
      </c>
      <c r="H1030" s="2">
        <f t="shared" si="32"/>
        <v>41.069999999999993</v>
      </c>
      <c r="I1030">
        <f t="shared" si="33"/>
        <v>-6.290817883992628E-3</v>
      </c>
    </row>
    <row r="1031" spans="1:9" x14ac:dyDescent="0.25">
      <c r="A1031" s="1">
        <v>41799</v>
      </c>
      <c r="B1031" s="2">
        <v>41.389999000000003</v>
      </c>
      <c r="C1031" s="2">
        <v>41.48</v>
      </c>
      <c r="D1031" s="2">
        <v>41.02</v>
      </c>
      <c r="E1031" s="2">
        <v>41.27</v>
      </c>
      <c r="F1031" s="2">
        <v>37.434677000000001</v>
      </c>
      <c r="G1031">
        <v>15019200</v>
      </c>
      <c r="H1031" s="2">
        <f t="shared" si="32"/>
        <v>41.3299995</v>
      </c>
      <c r="I1031">
        <f t="shared" si="33"/>
        <v>-3.616212632593957E-3</v>
      </c>
    </row>
    <row r="1032" spans="1:9" x14ac:dyDescent="0.25">
      <c r="A1032" s="1">
        <v>41796</v>
      </c>
      <c r="B1032" s="2">
        <v>41.48</v>
      </c>
      <c r="C1032" s="2">
        <v>41.66</v>
      </c>
      <c r="D1032" s="2">
        <v>41.240001999999997</v>
      </c>
      <c r="E1032" s="2">
        <v>41.48</v>
      </c>
      <c r="F1032" s="2">
        <v>37.625155999999997</v>
      </c>
      <c r="G1032">
        <v>24060500</v>
      </c>
      <c r="H1032" s="2">
        <f t="shared" si="32"/>
        <v>41.48</v>
      </c>
      <c r="I1032">
        <f t="shared" si="33"/>
        <v>1.4180941493654294E-2</v>
      </c>
    </row>
    <row r="1033" spans="1:9" x14ac:dyDescent="0.25">
      <c r="A1033" s="1">
        <v>41795</v>
      </c>
      <c r="B1033" s="2">
        <v>40.590000000000003</v>
      </c>
      <c r="C1033" s="2">
        <v>41.25</v>
      </c>
      <c r="D1033" s="2">
        <v>40.400002000000001</v>
      </c>
      <c r="E1033" s="2">
        <v>41.209999000000003</v>
      </c>
      <c r="F1033" s="2">
        <v>37.380253000000003</v>
      </c>
      <c r="G1033">
        <v>31865200</v>
      </c>
      <c r="H1033" s="2">
        <f t="shared" si="32"/>
        <v>40.899999500000007</v>
      </c>
      <c r="I1033">
        <f t="shared" si="33"/>
        <v>1.5770520498826907E-2</v>
      </c>
    </row>
    <row r="1034" spans="1:9" x14ac:dyDescent="0.25">
      <c r="A1034" s="1">
        <v>41794</v>
      </c>
      <c r="B1034" s="2">
        <v>40.209999000000003</v>
      </c>
      <c r="C1034" s="2">
        <v>40.369999</v>
      </c>
      <c r="D1034" s="2">
        <v>39.860000999999997</v>
      </c>
      <c r="E1034" s="2">
        <v>40.32</v>
      </c>
      <c r="F1034" s="2">
        <v>36.572960000000002</v>
      </c>
      <c r="G1034">
        <v>23209000</v>
      </c>
      <c r="H1034" s="2">
        <f t="shared" si="32"/>
        <v>40.264999500000002</v>
      </c>
      <c r="I1034">
        <f t="shared" si="33"/>
        <v>-4.4504883724870029E-3</v>
      </c>
    </row>
    <row r="1035" spans="1:9" x14ac:dyDescent="0.25">
      <c r="A1035" s="1">
        <v>41793</v>
      </c>
      <c r="B1035" s="2">
        <v>40.599997999999999</v>
      </c>
      <c r="C1035" s="2">
        <v>40.68</v>
      </c>
      <c r="D1035" s="2">
        <v>40.25</v>
      </c>
      <c r="E1035" s="2">
        <v>40.290000999999997</v>
      </c>
      <c r="F1035" s="2">
        <v>36.545749999999998</v>
      </c>
      <c r="G1035">
        <v>18068900</v>
      </c>
      <c r="H1035" s="2">
        <f t="shared" si="32"/>
        <v>40.444999499999994</v>
      </c>
      <c r="I1035">
        <f t="shared" si="33"/>
        <v>-1.0398861991708969E-2</v>
      </c>
    </row>
    <row r="1036" spans="1:9" x14ac:dyDescent="0.25">
      <c r="A1036" s="1">
        <v>41792</v>
      </c>
      <c r="B1036" s="2">
        <v>40.950001</v>
      </c>
      <c r="C1036" s="2">
        <v>41.09</v>
      </c>
      <c r="D1036" s="2">
        <v>40.68</v>
      </c>
      <c r="E1036" s="2">
        <v>40.790000999999997</v>
      </c>
      <c r="F1036" s="2">
        <v>36.999279000000001</v>
      </c>
      <c r="G1036">
        <v>18504300</v>
      </c>
      <c r="H1036" s="2">
        <f t="shared" si="32"/>
        <v>40.870001000000002</v>
      </c>
      <c r="I1036">
        <f t="shared" si="33"/>
        <v>4.3003071630421854E-3</v>
      </c>
    </row>
    <row r="1037" spans="1:9" x14ac:dyDescent="0.25">
      <c r="A1037" s="1">
        <v>41789</v>
      </c>
      <c r="B1037" s="2">
        <v>40.450001</v>
      </c>
      <c r="C1037" s="2">
        <v>40.970001000000003</v>
      </c>
      <c r="D1037" s="2">
        <v>40.25</v>
      </c>
      <c r="E1037" s="2">
        <v>40.939999</v>
      </c>
      <c r="F1037" s="2">
        <v>37.135348999999998</v>
      </c>
      <c r="G1037">
        <v>34567600</v>
      </c>
      <c r="H1037" s="2">
        <f t="shared" si="32"/>
        <v>40.695</v>
      </c>
      <c r="I1037">
        <f t="shared" si="33"/>
        <v>1.1181488105814638E-2</v>
      </c>
    </row>
    <row r="1038" spans="1:9" x14ac:dyDescent="0.25">
      <c r="A1038" s="1">
        <v>41788</v>
      </c>
      <c r="B1038" s="2">
        <v>40.150002000000001</v>
      </c>
      <c r="C1038" s="2">
        <v>40.349997999999999</v>
      </c>
      <c r="D1038" s="2">
        <v>39.909999999999997</v>
      </c>
      <c r="E1038" s="2">
        <v>40.340000000000003</v>
      </c>
      <c r="F1038" s="2">
        <v>36.591099</v>
      </c>
      <c r="G1038">
        <v>19888200</v>
      </c>
      <c r="H1038" s="2">
        <f t="shared" si="32"/>
        <v>40.245001000000002</v>
      </c>
      <c r="I1038">
        <f t="shared" si="33"/>
        <v>4.2421087052566045E-3</v>
      </c>
    </row>
    <row r="1039" spans="1:9" x14ac:dyDescent="0.25">
      <c r="A1039" s="1">
        <v>41787</v>
      </c>
      <c r="B1039" s="2">
        <v>40.139999000000003</v>
      </c>
      <c r="C1039" s="2">
        <v>40.189999</v>
      </c>
      <c r="D1039" s="2">
        <v>39.82</v>
      </c>
      <c r="E1039" s="2">
        <v>40.009998000000003</v>
      </c>
      <c r="F1039" s="2">
        <v>36.291767</v>
      </c>
      <c r="G1039">
        <v>25711500</v>
      </c>
      <c r="H1039" s="2">
        <f t="shared" si="32"/>
        <v>40.074998500000007</v>
      </c>
      <c r="I1039">
        <f t="shared" si="33"/>
        <v>-3.7290243777135623E-3</v>
      </c>
    </row>
    <row r="1040" spans="1:9" x14ac:dyDescent="0.25">
      <c r="A1040" s="1">
        <v>41786</v>
      </c>
      <c r="B1040" s="2">
        <v>40.259998000000003</v>
      </c>
      <c r="C1040" s="2">
        <v>40.259998000000003</v>
      </c>
      <c r="D1040" s="2">
        <v>39.810001</v>
      </c>
      <c r="E1040" s="2">
        <v>40.189999</v>
      </c>
      <c r="F1040" s="2">
        <v>36.455032000000003</v>
      </c>
      <c r="G1040">
        <v>26160600</v>
      </c>
      <c r="H1040" s="2">
        <f t="shared" si="32"/>
        <v>40.224998499999998</v>
      </c>
      <c r="I1040">
        <f t="shared" si="33"/>
        <v>-4.9696857987254178E-4</v>
      </c>
    </row>
    <row r="1041" spans="1:9" x14ac:dyDescent="0.25">
      <c r="A1041" s="1">
        <v>41782</v>
      </c>
      <c r="B1041" s="2">
        <v>40.369999</v>
      </c>
      <c r="C1041" s="2">
        <v>40.369999</v>
      </c>
      <c r="D1041" s="2">
        <v>40</v>
      </c>
      <c r="E1041" s="2">
        <v>40.119999</v>
      </c>
      <c r="F1041" s="2">
        <v>36.391537</v>
      </c>
      <c r="G1041">
        <v>18020000</v>
      </c>
      <c r="H1041" s="2">
        <f t="shared" si="32"/>
        <v>40.244999</v>
      </c>
      <c r="I1041">
        <f t="shared" si="33"/>
        <v>1.2439233890276708E-3</v>
      </c>
    </row>
    <row r="1042" spans="1:9" x14ac:dyDescent="0.25">
      <c r="A1042" s="1">
        <v>41781</v>
      </c>
      <c r="B1042" s="2">
        <v>40.290000999999997</v>
      </c>
      <c r="C1042" s="2">
        <v>40.349997999999999</v>
      </c>
      <c r="D1042" s="2">
        <v>39.849997999999999</v>
      </c>
      <c r="E1042" s="2">
        <v>40.099997999999999</v>
      </c>
      <c r="F1042" s="2">
        <v>36.373393999999998</v>
      </c>
      <c r="G1042">
        <v>20201800</v>
      </c>
      <c r="H1042" s="2">
        <f t="shared" si="32"/>
        <v>40.194999499999994</v>
      </c>
      <c r="I1042">
        <f t="shared" si="33"/>
        <v>2.9944105924294647E-3</v>
      </c>
    </row>
    <row r="1043" spans="1:9" x14ac:dyDescent="0.25">
      <c r="A1043" s="1">
        <v>41780</v>
      </c>
      <c r="B1043" s="2">
        <v>39.799999</v>
      </c>
      <c r="C1043" s="2">
        <v>40.349997999999999</v>
      </c>
      <c r="D1043" s="2">
        <v>39.740001999999997</v>
      </c>
      <c r="E1043" s="2">
        <v>40.349997999999999</v>
      </c>
      <c r="F1043" s="2">
        <v>36.600169999999999</v>
      </c>
      <c r="G1043">
        <v>22398700</v>
      </c>
      <c r="H1043" s="2">
        <f t="shared" si="32"/>
        <v>40.0749985</v>
      </c>
      <c r="I1043">
        <f t="shared" si="33"/>
        <v>9.9545992943548336E-3</v>
      </c>
    </row>
    <row r="1044" spans="1:9" x14ac:dyDescent="0.25">
      <c r="A1044" s="1">
        <v>41779</v>
      </c>
      <c r="B1044" s="2">
        <v>39.68</v>
      </c>
      <c r="C1044" s="2">
        <v>39.939999</v>
      </c>
      <c r="D1044" s="2">
        <v>39.459999000000003</v>
      </c>
      <c r="E1044" s="2">
        <v>39.68</v>
      </c>
      <c r="F1044" s="2">
        <v>35.992443000000002</v>
      </c>
      <c r="G1044">
        <v>21320900</v>
      </c>
      <c r="H1044" s="2">
        <f t="shared" si="32"/>
        <v>39.68</v>
      </c>
      <c r="I1044">
        <f t="shared" si="33"/>
        <v>-1.2600806261018605E-8</v>
      </c>
    </row>
    <row r="1045" spans="1:9" x14ac:dyDescent="0.25">
      <c r="A1045" s="1">
        <v>41778</v>
      </c>
      <c r="B1045" s="2">
        <v>39.610000999999997</v>
      </c>
      <c r="C1045" s="2">
        <v>39.82</v>
      </c>
      <c r="D1045" s="2">
        <v>39.459999000000003</v>
      </c>
      <c r="E1045" s="2">
        <v>39.75</v>
      </c>
      <c r="F1045" s="2">
        <v>36.055923</v>
      </c>
      <c r="G1045">
        <v>24537400</v>
      </c>
      <c r="H1045" s="2">
        <f t="shared" si="32"/>
        <v>39.680000499999998</v>
      </c>
      <c r="I1045">
        <f t="shared" si="33"/>
        <v>-1.7609937106918628E-3</v>
      </c>
    </row>
    <row r="1046" spans="1:9" x14ac:dyDescent="0.25">
      <c r="A1046" s="1">
        <v>41775</v>
      </c>
      <c r="B1046" s="2">
        <v>39.669998</v>
      </c>
      <c r="C1046" s="2">
        <v>39.840000000000003</v>
      </c>
      <c r="D1046" s="2">
        <v>39.270000000000003</v>
      </c>
      <c r="E1046" s="2">
        <v>39.830002</v>
      </c>
      <c r="F1046" s="2">
        <v>36.128489999999999</v>
      </c>
      <c r="G1046">
        <v>29867100</v>
      </c>
      <c r="H1046" s="2">
        <f t="shared" si="32"/>
        <v>39.75</v>
      </c>
      <c r="I1046">
        <f t="shared" si="33"/>
        <v>-2.384213888423021E-3</v>
      </c>
    </row>
    <row r="1047" spans="1:9" x14ac:dyDescent="0.25">
      <c r="A1047" s="1">
        <v>41774</v>
      </c>
      <c r="B1047" s="2">
        <v>40.090000000000003</v>
      </c>
      <c r="C1047" s="2">
        <v>40.400002000000001</v>
      </c>
      <c r="D1047" s="2">
        <v>39.509998000000003</v>
      </c>
      <c r="E1047" s="2">
        <v>39.599997999999999</v>
      </c>
      <c r="F1047" s="2">
        <v>35.919860999999997</v>
      </c>
      <c r="G1047">
        <v>37793200</v>
      </c>
      <c r="H1047" s="2">
        <f t="shared" si="32"/>
        <v>39.844999000000001</v>
      </c>
      <c r="I1047">
        <f t="shared" si="33"/>
        <v>-1.0553799223319936E-2</v>
      </c>
    </row>
    <row r="1048" spans="1:9" x14ac:dyDescent="0.25">
      <c r="A1048" s="1">
        <v>41773</v>
      </c>
      <c r="B1048" s="2">
        <v>40.299999</v>
      </c>
      <c r="C1048" s="2">
        <v>40.450001</v>
      </c>
      <c r="D1048" s="2">
        <v>40.049999</v>
      </c>
      <c r="E1048" s="2">
        <v>40.240001999999997</v>
      </c>
      <c r="F1048" s="2">
        <v>36.500397</v>
      </c>
      <c r="G1048">
        <v>18818700</v>
      </c>
      <c r="H1048" s="2">
        <f t="shared" si="32"/>
        <v>40.270000499999995</v>
      </c>
      <c r="I1048">
        <f t="shared" si="33"/>
        <v>2.4894823245944675E-3</v>
      </c>
    </row>
    <row r="1049" spans="1:9" x14ac:dyDescent="0.25">
      <c r="A1049" s="1">
        <v>41772</v>
      </c>
      <c r="B1049" s="2">
        <v>39.919998</v>
      </c>
      <c r="C1049" s="2">
        <v>40.5</v>
      </c>
      <c r="D1049" s="2">
        <v>39.849997999999999</v>
      </c>
      <c r="E1049" s="2">
        <v>40.419998</v>
      </c>
      <c r="F1049" s="2">
        <v>36.663670000000003</v>
      </c>
      <c r="G1049">
        <v>27004800</v>
      </c>
      <c r="H1049" s="2">
        <f t="shared" si="32"/>
        <v>40.169998</v>
      </c>
      <c r="I1049">
        <f t="shared" si="33"/>
        <v>7.9035626181070268E-3</v>
      </c>
    </row>
    <row r="1050" spans="1:9" x14ac:dyDescent="0.25">
      <c r="A1050" s="1">
        <v>41771</v>
      </c>
      <c r="B1050" s="2">
        <v>39.740001999999997</v>
      </c>
      <c r="C1050" s="2">
        <v>40.020000000000003</v>
      </c>
      <c r="D1050" s="2">
        <v>39.650002000000001</v>
      </c>
      <c r="E1050" s="2">
        <v>39.970001000000003</v>
      </c>
      <c r="F1050" s="2">
        <v>36.001506999999997</v>
      </c>
      <c r="G1050">
        <v>22782600</v>
      </c>
      <c r="H1050" s="2">
        <f t="shared" si="32"/>
        <v>39.8550015</v>
      </c>
      <c r="I1050">
        <f t="shared" si="33"/>
        <v>7.9666285289169206E-3</v>
      </c>
    </row>
    <row r="1051" spans="1:9" x14ac:dyDescent="0.25">
      <c r="A1051" s="1">
        <v>41768</v>
      </c>
      <c r="B1051" s="2">
        <v>39.540000999999997</v>
      </c>
      <c r="C1051" s="2">
        <v>39.849997999999999</v>
      </c>
      <c r="D1051" s="2">
        <v>39.369999</v>
      </c>
      <c r="E1051" s="2">
        <v>39.540000999999997</v>
      </c>
      <c r="F1051" s="2">
        <v>35.614201000000001</v>
      </c>
      <c r="G1051">
        <v>29647600</v>
      </c>
      <c r="H1051" s="2">
        <f t="shared" si="32"/>
        <v>39.540000999999997</v>
      </c>
      <c r="I1051">
        <f t="shared" si="33"/>
        <v>1.2661813277559896E-3</v>
      </c>
    </row>
    <row r="1052" spans="1:9" x14ac:dyDescent="0.25">
      <c r="A1052" s="1">
        <v>41767</v>
      </c>
      <c r="B1052" s="2">
        <v>39.340000000000003</v>
      </c>
      <c r="C1052" s="2">
        <v>39.900002000000001</v>
      </c>
      <c r="D1052" s="2">
        <v>38.970001000000003</v>
      </c>
      <c r="E1052" s="2">
        <v>39.639999000000003</v>
      </c>
      <c r="F1052" s="2">
        <v>35.704265999999997</v>
      </c>
      <c r="G1052">
        <v>32120400</v>
      </c>
      <c r="H1052" s="2">
        <f t="shared" si="32"/>
        <v>39.489999500000003</v>
      </c>
      <c r="I1052">
        <f t="shared" si="33"/>
        <v>4.3234995463314208E-3</v>
      </c>
    </row>
    <row r="1053" spans="1:9" x14ac:dyDescent="0.25">
      <c r="A1053" s="1">
        <v>41766</v>
      </c>
      <c r="B1053" s="2">
        <v>39.220001000000003</v>
      </c>
      <c r="C1053" s="2">
        <v>39.509998000000003</v>
      </c>
      <c r="D1053" s="2">
        <v>38.509998000000003</v>
      </c>
      <c r="E1053" s="2">
        <v>39.419998</v>
      </c>
      <c r="F1053" s="2">
        <v>35.506107</v>
      </c>
      <c r="G1053">
        <v>41744500</v>
      </c>
      <c r="H1053" s="2">
        <f t="shared" si="32"/>
        <v>39.319999500000002</v>
      </c>
      <c r="I1053">
        <f t="shared" si="33"/>
        <v>3.7013017561890282E-3</v>
      </c>
    </row>
    <row r="1054" spans="1:9" x14ac:dyDescent="0.25">
      <c r="A1054" s="1">
        <v>41765</v>
      </c>
      <c r="B1054" s="2">
        <v>39.290000999999997</v>
      </c>
      <c r="C1054" s="2">
        <v>39.349997999999999</v>
      </c>
      <c r="D1054" s="2">
        <v>38.950001</v>
      </c>
      <c r="E1054" s="2">
        <v>39.060001</v>
      </c>
      <c r="F1054" s="2">
        <v>35.181862000000002</v>
      </c>
      <c r="G1054">
        <v>27112400</v>
      </c>
      <c r="H1054" s="2">
        <f t="shared" si="32"/>
        <v>39.175000999999995</v>
      </c>
      <c r="I1054">
        <f t="shared" si="33"/>
        <v>-7.5997213426220846E-3</v>
      </c>
    </row>
    <row r="1055" spans="1:9" x14ac:dyDescent="0.25">
      <c r="A1055" s="1">
        <v>41764</v>
      </c>
      <c r="B1055" s="2">
        <v>39.520000000000003</v>
      </c>
      <c r="C1055" s="2">
        <v>39.639999000000003</v>
      </c>
      <c r="D1055" s="2">
        <v>39.299999</v>
      </c>
      <c r="E1055" s="2">
        <v>39.43</v>
      </c>
      <c r="F1055" s="2">
        <v>35.515124999999998</v>
      </c>
      <c r="G1055">
        <v>22460900</v>
      </c>
      <c r="H1055" s="2">
        <f t="shared" si="32"/>
        <v>39.475000000000001</v>
      </c>
      <c r="I1055">
        <f t="shared" si="33"/>
        <v>-1.3124999999999965E-2</v>
      </c>
    </row>
    <row r="1056" spans="1:9" x14ac:dyDescent="0.25">
      <c r="A1056" s="1">
        <v>41761</v>
      </c>
      <c r="B1056" s="2">
        <v>40.310001</v>
      </c>
      <c r="C1056" s="2">
        <v>40.340000000000003</v>
      </c>
      <c r="D1056" s="2">
        <v>39.659999999999997</v>
      </c>
      <c r="E1056" s="2">
        <v>39.689999</v>
      </c>
      <c r="F1056" s="2">
        <v>35.749298000000003</v>
      </c>
      <c r="G1056">
        <v>43416600</v>
      </c>
      <c r="H1056" s="2">
        <f t="shared" si="32"/>
        <v>40</v>
      </c>
      <c r="I1056">
        <f t="shared" si="33"/>
        <v>-2.9910517699140143E-3</v>
      </c>
    </row>
    <row r="1057" spans="1:9" x14ac:dyDescent="0.25">
      <c r="A1057" s="1">
        <v>41760</v>
      </c>
      <c r="B1057" s="2">
        <v>40.240001999999997</v>
      </c>
      <c r="C1057" s="2">
        <v>40.360000999999997</v>
      </c>
      <c r="D1057" s="2">
        <v>39.950001</v>
      </c>
      <c r="E1057" s="2">
        <v>40</v>
      </c>
      <c r="F1057" s="2">
        <v>36.028522000000002</v>
      </c>
      <c r="G1057">
        <v>28787400</v>
      </c>
      <c r="H1057" s="2">
        <f t="shared" si="32"/>
        <v>40.120001000000002</v>
      </c>
      <c r="I1057">
        <f t="shared" si="33"/>
        <v>-6.9307174786773177E-3</v>
      </c>
    </row>
    <row r="1058" spans="1:9" x14ac:dyDescent="0.25">
      <c r="A1058" s="1">
        <v>41759</v>
      </c>
      <c r="B1058" s="2">
        <v>40.400002000000001</v>
      </c>
      <c r="C1058" s="2">
        <v>40.5</v>
      </c>
      <c r="D1058" s="2">
        <v>40.169998</v>
      </c>
      <c r="E1058" s="2">
        <v>40.400002000000001</v>
      </c>
      <c r="F1058" s="2">
        <v>36.388817000000003</v>
      </c>
      <c r="G1058">
        <v>35458700</v>
      </c>
      <c r="H1058" s="2">
        <f t="shared" si="32"/>
        <v>40.400002000000001</v>
      </c>
      <c r="I1058">
        <f t="shared" si="33"/>
        <v>-9.9251567173216631E-3</v>
      </c>
    </row>
    <row r="1059" spans="1:9" x14ac:dyDescent="0.25">
      <c r="A1059" s="1">
        <v>41758</v>
      </c>
      <c r="B1059" s="2">
        <v>41.099997999999999</v>
      </c>
      <c r="C1059" s="2">
        <v>41.189999</v>
      </c>
      <c r="D1059" s="2">
        <v>40.389999000000003</v>
      </c>
      <c r="E1059" s="2">
        <v>40.509998000000003</v>
      </c>
      <c r="F1059" s="2">
        <v>36.487892000000002</v>
      </c>
      <c r="G1059">
        <v>29636200</v>
      </c>
      <c r="H1059" s="2">
        <f t="shared" si="32"/>
        <v>40.804997999999998</v>
      </c>
      <c r="I1059">
        <f t="shared" si="33"/>
        <v>7.4064685200954999E-3</v>
      </c>
    </row>
    <row r="1060" spans="1:9" x14ac:dyDescent="0.25">
      <c r="A1060" s="1">
        <v>41757</v>
      </c>
      <c r="B1060" s="2">
        <v>40.139999000000003</v>
      </c>
      <c r="C1060" s="2">
        <v>41.290000999999997</v>
      </c>
      <c r="D1060" s="2">
        <v>40.090000000000003</v>
      </c>
      <c r="E1060" s="2">
        <v>40.869999</v>
      </c>
      <c r="F1060" s="2">
        <v>36.812148999999998</v>
      </c>
      <c r="G1060">
        <v>50610200</v>
      </c>
      <c r="H1060" s="2">
        <f t="shared" si="32"/>
        <v>40.504998999999998</v>
      </c>
      <c r="I1060">
        <f t="shared" si="33"/>
        <v>1.0099713091026146E-2</v>
      </c>
    </row>
    <row r="1061" spans="1:9" x14ac:dyDescent="0.25">
      <c r="A1061" s="1">
        <v>41754</v>
      </c>
      <c r="B1061" s="2">
        <v>40.290000999999997</v>
      </c>
      <c r="C1061" s="2">
        <v>40.68</v>
      </c>
      <c r="D1061" s="2">
        <v>39.75</v>
      </c>
      <c r="E1061" s="2">
        <v>39.909999999999997</v>
      </c>
      <c r="F1061" s="2">
        <v>35.947463999999997</v>
      </c>
      <c r="G1061">
        <v>56876800</v>
      </c>
      <c r="H1061" s="2">
        <f t="shared" si="32"/>
        <v>40.100000499999993</v>
      </c>
      <c r="I1061">
        <f t="shared" si="33"/>
        <v>7.5376630325001302E-3</v>
      </c>
    </row>
    <row r="1062" spans="1:9" x14ac:dyDescent="0.25">
      <c r="A1062" s="1">
        <v>41753</v>
      </c>
      <c r="B1062" s="2">
        <v>39.740001999999997</v>
      </c>
      <c r="C1062" s="2">
        <v>39.970001000000003</v>
      </c>
      <c r="D1062" s="2">
        <v>39.299999</v>
      </c>
      <c r="E1062" s="2">
        <v>39.860000999999997</v>
      </c>
      <c r="F1062" s="2">
        <v>35.902424000000003</v>
      </c>
      <c r="G1062">
        <v>42381600</v>
      </c>
      <c r="H1062" s="2">
        <f t="shared" si="32"/>
        <v>39.800001499999993</v>
      </c>
      <c r="I1062">
        <f t="shared" si="33"/>
        <v>-1.003990951255354E-3</v>
      </c>
    </row>
    <row r="1063" spans="1:9" x14ac:dyDescent="0.25">
      <c r="A1063" s="1">
        <v>41752</v>
      </c>
      <c r="B1063" s="2">
        <v>39.990001999999997</v>
      </c>
      <c r="C1063" s="2">
        <v>39.990001999999997</v>
      </c>
      <c r="D1063" s="2">
        <v>39.470001000000003</v>
      </c>
      <c r="E1063" s="2">
        <v>39.689999</v>
      </c>
      <c r="F1063" s="2">
        <v>35.749298000000003</v>
      </c>
      <c r="G1063">
        <v>24602800</v>
      </c>
      <c r="H1063" s="2">
        <f t="shared" si="32"/>
        <v>39.840000500000002</v>
      </c>
      <c r="I1063">
        <f t="shared" si="33"/>
        <v>-3.3771106519435317E-3</v>
      </c>
    </row>
    <row r="1064" spans="1:9" x14ac:dyDescent="0.25">
      <c r="A1064" s="1">
        <v>41751</v>
      </c>
      <c r="B1064" s="2">
        <v>39.959999000000003</v>
      </c>
      <c r="C1064" s="2">
        <v>40.139999000000003</v>
      </c>
      <c r="D1064" s="2">
        <v>39.830002</v>
      </c>
      <c r="E1064" s="2">
        <v>39.990001999999997</v>
      </c>
      <c r="F1064" s="2">
        <v>36.01952</v>
      </c>
      <c r="G1064">
        <v>27056700</v>
      </c>
      <c r="H1064" s="2">
        <f t="shared" si="32"/>
        <v>39.9750005</v>
      </c>
      <c r="I1064">
        <f t="shared" si="33"/>
        <v>-1.4986761583613447E-3</v>
      </c>
    </row>
    <row r="1065" spans="1:9" x14ac:dyDescent="0.25">
      <c r="A1065" s="1">
        <v>41750</v>
      </c>
      <c r="B1065" s="2">
        <v>40.130001</v>
      </c>
      <c r="C1065" s="2">
        <v>40.150002000000001</v>
      </c>
      <c r="D1065" s="2">
        <v>39.790000999999997</v>
      </c>
      <c r="E1065" s="2">
        <v>39.939999</v>
      </c>
      <c r="F1065" s="2">
        <v>35.974482999999999</v>
      </c>
      <c r="G1065">
        <v>22221200</v>
      </c>
      <c r="H1065" s="2">
        <f t="shared" si="32"/>
        <v>40.034999999999997</v>
      </c>
      <c r="I1065">
        <f t="shared" si="33"/>
        <v>6.2489380779258039E-4</v>
      </c>
    </row>
    <row r="1066" spans="1:9" x14ac:dyDescent="0.25">
      <c r="A1066" s="1">
        <v>41746</v>
      </c>
      <c r="B1066" s="2">
        <v>40.009998000000003</v>
      </c>
      <c r="C1066" s="2">
        <v>40.200001</v>
      </c>
      <c r="D1066" s="2">
        <v>39.509998000000003</v>
      </c>
      <c r="E1066" s="2">
        <v>40.009998000000003</v>
      </c>
      <c r="F1066" s="2">
        <v>36.037537</v>
      </c>
      <c r="G1066">
        <v>36688400</v>
      </c>
      <c r="H1066" s="2">
        <f t="shared" si="32"/>
        <v>40.009998000000003</v>
      </c>
      <c r="I1066">
        <f t="shared" si="33"/>
        <v>-5.4686425999759692E-3</v>
      </c>
    </row>
    <row r="1067" spans="1:9" x14ac:dyDescent="0.25">
      <c r="A1067" s="1">
        <v>41745</v>
      </c>
      <c r="B1067" s="2">
        <v>40.060001</v>
      </c>
      <c r="C1067" s="2">
        <v>40.419998</v>
      </c>
      <c r="D1067" s="2">
        <v>39.909999999999997</v>
      </c>
      <c r="E1067" s="2">
        <v>40.400002000000001</v>
      </c>
      <c r="F1067" s="2">
        <v>36.388817000000003</v>
      </c>
      <c r="G1067">
        <v>30615800</v>
      </c>
      <c r="H1067" s="2">
        <f t="shared" si="32"/>
        <v>40.2300015</v>
      </c>
      <c r="I1067">
        <f t="shared" si="33"/>
        <v>1.7322076115817386E-2</v>
      </c>
    </row>
    <row r="1068" spans="1:9" x14ac:dyDescent="0.25">
      <c r="A1068" s="1">
        <v>41744</v>
      </c>
      <c r="B1068" s="2">
        <v>39.340000000000003</v>
      </c>
      <c r="C1068" s="2">
        <v>39.959999000000003</v>
      </c>
      <c r="D1068" s="2">
        <v>39.049999</v>
      </c>
      <c r="E1068" s="2">
        <v>39.75</v>
      </c>
      <c r="F1068" s="2">
        <v>35.803348999999997</v>
      </c>
      <c r="G1068">
        <v>33968700</v>
      </c>
      <c r="H1068" s="2">
        <f t="shared" si="32"/>
        <v>39.545000000000002</v>
      </c>
      <c r="I1068">
        <f t="shared" si="33"/>
        <v>1.0218405796163088E-2</v>
      </c>
    </row>
    <row r="1069" spans="1:9" x14ac:dyDescent="0.25">
      <c r="A1069" s="1">
        <v>41743</v>
      </c>
      <c r="B1069" s="2">
        <v>39.110000999999997</v>
      </c>
      <c r="C1069" s="2">
        <v>39.409999999999997</v>
      </c>
      <c r="D1069" s="2">
        <v>38.900002000000001</v>
      </c>
      <c r="E1069" s="2">
        <v>39.18</v>
      </c>
      <c r="F1069" s="2">
        <v>35.289935999999997</v>
      </c>
      <c r="G1069">
        <v>32006600</v>
      </c>
      <c r="H1069" s="2">
        <f t="shared" si="32"/>
        <v>39.145000499999995</v>
      </c>
      <c r="I1069">
        <f t="shared" si="33"/>
        <v>1.022912684092721E-3</v>
      </c>
    </row>
    <row r="1070" spans="1:9" x14ac:dyDescent="0.25">
      <c r="A1070" s="1">
        <v>41740</v>
      </c>
      <c r="B1070" s="2">
        <v>39</v>
      </c>
      <c r="C1070" s="2">
        <v>39.790000999999997</v>
      </c>
      <c r="D1070" s="2">
        <v>39</v>
      </c>
      <c r="E1070" s="2">
        <v>39.209999000000003</v>
      </c>
      <c r="F1070" s="2">
        <v>35.316958999999997</v>
      </c>
      <c r="G1070">
        <v>34330200</v>
      </c>
      <c r="H1070" s="2">
        <f t="shared" si="32"/>
        <v>39.104999500000005</v>
      </c>
      <c r="I1070">
        <f t="shared" si="33"/>
        <v>-1.9924824561403341E-2</v>
      </c>
    </row>
    <row r="1071" spans="1:9" x14ac:dyDescent="0.25">
      <c r="A1071" s="1">
        <v>41739</v>
      </c>
      <c r="B1071" s="2">
        <v>40.439999</v>
      </c>
      <c r="C1071" s="2">
        <v>40.689999</v>
      </c>
      <c r="D1071" s="2">
        <v>39.090000000000003</v>
      </c>
      <c r="E1071" s="2">
        <v>39.360000999999997</v>
      </c>
      <c r="F1071" s="2">
        <v>35.452067999999997</v>
      </c>
      <c r="G1071">
        <v>45960800</v>
      </c>
      <c r="H1071" s="2">
        <f t="shared" si="32"/>
        <v>39.9</v>
      </c>
      <c r="I1071">
        <f t="shared" si="33"/>
        <v>-7.4626989121555605E-3</v>
      </c>
    </row>
    <row r="1072" spans="1:9" x14ac:dyDescent="0.25">
      <c r="A1072" s="1">
        <v>41738</v>
      </c>
      <c r="B1072" s="2">
        <v>39.93</v>
      </c>
      <c r="C1072" s="2">
        <v>40.549999</v>
      </c>
      <c r="D1072" s="2">
        <v>39.880001</v>
      </c>
      <c r="E1072" s="2">
        <v>40.470001000000003</v>
      </c>
      <c r="F1072" s="2">
        <v>36.45187</v>
      </c>
      <c r="G1072">
        <v>27398700</v>
      </c>
      <c r="H1072" s="2">
        <f t="shared" si="32"/>
        <v>40.200000500000002</v>
      </c>
      <c r="I1072">
        <f t="shared" si="33"/>
        <v>1.0431079552595325E-2</v>
      </c>
    </row>
    <row r="1073" spans="1:9" x14ac:dyDescent="0.25">
      <c r="A1073" s="1">
        <v>41737</v>
      </c>
      <c r="B1073" s="2">
        <v>39.75</v>
      </c>
      <c r="C1073" s="2">
        <v>39.93</v>
      </c>
      <c r="D1073" s="2">
        <v>39.200001</v>
      </c>
      <c r="E1073" s="2">
        <v>39.82</v>
      </c>
      <c r="F1073" s="2">
        <v>35.866397999999997</v>
      </c>
      <c r="G1073">
        <v>35918600</v>
      </c>
      <c r="H1073" s="2">
        <f t="shared" si="32"/>
        <v>39.784999999999997</v>
      </c>
      <c r="I1073">
        <f t="shared" si="33"/>
        <v>-2.3821214238245441E-3</v>
      </c>
    </row>
    <row r="1074" spans="1:9" x14ac:dyDescent="0.25">
      <c r="A1074" s="1">
        <v>41736</v>
      </c>
      <c r="B1074" s="2">
        <v>39.959999000000003</v>
      </c>
      <c r="C1074" s="2">
        <v>40.270000000000003</v>
      </c>
      <c r="D1074" s="2">
        <v>39.740001999999997</v>
      </c>
      <c r="E1074" s="2">
        <v>39.799999</v>
      </c>
      <c r="F1074" s="2">
        <v>35.848388999999997</v>
      </c>
      <c r="G1074">
        <v>37559600</v>
      </c>
      <c r="H1074" s="2">
        <f t="shared" si="32"/>
        <v>39.879998999999998</v>
      </c>
      <c r="I1074">
        <f t="shared" si="33"/>
        <v>-1.676529853014435E-2</v>
      </c>
    </row>
    <row r="1075" spans="1:9" x14ac:dyDescent="0.25">
      <c r="A1075" s="1">
        <v>41733</v>
      </c>
      <c r="B1075" s="2">
        <v>41.25</v>
      </c>
      <c r="C1075" s="2">
        <v>41.389999000000003</v>
      </c>
      <c r="D1075" s="2">
        <v>39.639999000000003</v>
      </c>
      <c r="E1075" s="2">
        <v>39.869999</v>
      </c>
      <c r="F1075" s="2">
        <v>35.911434</v>
      </c>
      <c r="G1075">
        <v>51409600</v>
      </c>
      <c r="H1075" s="2">
        <f t="shared" si="32"/>
        <v>40.559999500000004</v>
      </c>
      <c r="I1075">
        <f t="shared" si="33"/>
        <v>-1.4337788752585436E-2</v>
      </c>
    </row>
    <row r="1076" spans="1:9" x14ac:dyDescent="0.25">
      <c r="A1076" s="1">
        <v>41732</v>
      </c>
      <c r="B1076" s="2">
        <v>41.290000999999997</v>
      </c>
      <c r="C1076" s="2">
        <v>41.290000999999997</v>
      </c>
      <c r="D1076" s="2">
        <v>40.709999000000003</v>
      </c>
      <c r="E1076" s="2">
        <v>41.009998000000003</v>
      </c>
      <c r="F1076" s="2">
        <v>36.938243999999997</v>
      </c>
      <c r="G1076">
        <v>30139600</v>
      </c>
      <c r="H1076" s="2">
        <f t="shared" si="32"/>
        <v>41.1499995</v>
      </c>
      <c r="I1076">
        <f t="shared" si="33"/>
        <v>-5.9185652585541215E-3</v>
      </c>
    </row>
    <row r="1077" spans="1:9" x14ac:dyDescent="0.25">
      <c r="A1077" s="1">
        <v>41731</v>
      </c>
      <c r="B1077" s="2">
        <v>41.439999</v>
      </c>
      <c r="C1077" s="2">
        <v>41.66</v>
      </c>
      <c r="D1077" s="2">
        <v>41.169998</v>
      </c>
      <c r="E1077" s="2">
        <v>41.349997999999999</v>
      </c>
      <c r="F1077" s="2">
        <v>37.244498999999998</v>
      </c>
      <c r="G1077">
        <v>28666700</v>
      </c>
      <c r="H1077" s="2">
        <f t="shared" si="32"/>
        <v>41.3949985</v>
      </c>
      <c r="I1077">
        <f t="shared" si="33"/>
        <v>2.6643696257721504E-3</v>
      </c>
    </row>
    <row r="1078" spans="1:9" x14ac:dyDescent="0.25">
      <c r="A1078" s="1">
        <v>41730</v>
      </c>
      <c r="B1078" s="2">
        <v>41.150002000000001</v>
      </c>
      <c r="C1078" s="2">
        <v>41.59</v>
      </c>
      <c r="D1078" s="2">
        <v>41.07</v>
      </c>
      <c r="E1078" s="2">
        <v>41.419998</v>
      </c>
      <c r="F1078" s="2">
        <v>37.307549000000002</v>
      </c>
      <c r="G1078">
        <v>32605000</v>
      </c>
      <c r="H1078" s="2">
        <f t="shared" si="32"/>
        <v>41.284999999999997</v>
      </c>
      <c r="I1078">
        <f t="shared" si="33"/>
        <v>1.4124268874373113E-2</v>
      </c>
    </row>
    <row r="1079" spans="1:9" x14ac:dyDescent="0.25">
      <c r="A1079" s="1">
        <v>41729</v>
      </c>
      <c r="B1079" s="2">
        <v>40.43</v>
      </c>
      <c r="C1079" s="2">
        <v>41.5</v>
      </c>
      <c r="D1079" s="2">
        <v>40.400002000000001</v>
      </c>
      <c r="E1079" s="2">
        <v>40.990001999999997</v>
      </c>
      <c r="F1079" s="2">
        <v>36.920242000000002</v>
      </c>
      <c r="G1079">
        <v>46886300</v>
      </c>
      <c r="H1079" s="2">
        <f t="shared" si="32"/>
        <v>40.710000999999998</v>
      </c>
      <c r="I1079">
        <f t="shared" si="33"/>
        <v>1.6606342864277604E-2</v>
      </c>
    </row>
    <row r="1080" spans="1:9" x14ac:dyDescent="0.25">
      <c r="A1080" s="1">
        <v>41726</v>
      </c>
      <c r="B1080" s="2">
        <v>39.790000999999997</v>
      </c>
      <c r="C1080" s="2">
        <v>40.639999000000003</v>
      </c>
      <c r="D1080" s="2">
        <v>39.68</v>
      </c>
      <c r="E1080" s="2">
        <v>40.299999</v>
      </c>
      <c r="F1080" s="2">
        <v>36.298743999999999</v>
      </c>
      <c r="G1080">
        <v>43472700</v>
      </c>
      <c r="H1080" s="2">
        <f t="shared" si="32"/>
        <v>40.045000000000002</v>
      </c>
      <c r="I1080">
        <f t="shared" si="33"/>
        <v>1.2515764379933295E-2</v>
      </c>
    </row>
    <row r="1081" spans="1:9" x14ac:dyDescent="0.25">
      <c r="A1081" s="1">
        <v>41725</v>
      </c>
      <c r="B1081" s="2">
        <v>39.740001999999997</v>
      </c>
      <c r="C1081" s="2">
        <v>39.970001000000003</v>
      </c>
      <c r="D1081" s="2">
        <v>39.340000000000003</v>
      </c>
      <c r="E1081" s="2">
        <v>39.360000999999997</v>
      </c>
      <c r="F1081" s="2">
        <v>35.452067999999997</v>
      </c>
      <c r="G1081">
        <v>35369200</v>
      </c>
      <c r="H1081" s="2">
        <f t="shared" si="32"/>
        <v>39.550001499999993</v>
      </c>
      <c r="I1081">
        <f t="shared" si="33"/>
        <v>-1.4575781555054507E-2</v>
      </c>
    </row>
    <row r="1082" spans="1:9" x14ac:dyDescent="0.25">
      <c r="A1082" s="1">
        <v>41724</v>
      </c>
      <c r="B1082" s="2">
        <v>40.479999999999997</v>
      </c>
      <c r="C1082" s="2">
        <v>40.709999000000003</v>
      </c>
      <c r="D1082" s="2">
        <v>39.599997999999999</v>
      </c>
      <c r="E1082" s="2">
        <v>39.790000999999997</v>
      </c>
      <c r="F1082" s="2">
        <v>35.839374999999997</v>
      </c>
      <c r="G1082">
        <v>41977500</v>
      </c>
      <c r="H1082" s="2">
        <f t="shared" si="32"/>
        <v>40.135000499999997</v>
      </c>
      <c r="I1082">
        <f t="shared" si="33"/>
        <v>-9.0123333333334138E-3</v>
      </c>
    </row>
    <row r="1083" spans="1:9" x14ac:dyDescent="0.25">
      <c r="A1083" s="1">
        <v>41723</v>
      </c>
      <c r="B1083" s="2">
        <v>40.659999999999997</v>
      </c>
      <c r="C1083" s="2">
        <v>40.990001999999997</v>
      </c>
      <c r="D1083" s="2">
        <v>39.959999000000003</v>
      </c>
      <c r="E1083" s="2">
        <v>40.340000000000003</v>
      </c>
      <c r="F1083" s="2">
        <v>36.334769999999999</v>
      </c>
      <c r="G1083">
        <v>43193100</v>
      </c>
      <c r="H1083" s="2">
        <f t="shared" si="32"/>
        <v>40.5</v>
      </c>
      <c r="I1083">
        <f t="shared" si="33"/>
        <v>1.9792182088074787E-3</v>
      </c>
    </row>
    <row r="1084" spans="1:9" x14ac:dyDescent="0.25">
      <c r="A1084" s="1">
        <v>41722</v>
      </c>
      <c r="B1084" s="2">
        <v>40.340000000000003</v>
      </c>
      <c r="C1084" s="2">
        <v>40.639999000000003</v>
      </c>
      <c r="D1084" s="2">
        <v>39.860000999999997</v>
      </c>
      <c r="E1084" s="2">
        <v>40.5</v>
      </c>
      <c r="F1084" s="2">
        <v>36.478886000000003</v>
      </c>
      <c r="G1084">
        <v>46098400</v>
      </c>
      <c r="H1084" s="2">
        <f t="shared" si="32"/>
        <v>40.42</v>
      </c>
      <c r="I1084">
        <f t="shared" si="33"/>
        <v>-4.9457219962187587E-4</v>
      </c>
    </row>
    <row r="1085" spans="1:9" x14ac:dyDescent="0.25">
      <c r="A1085" s="1">
        <v>41719</v>
      </c>
      <c r="B1085" s="2">
        <v>40.720001000000003</v>
      </c>
      <c r="C1085" s="2">
        <v>40.939999</v>
      </c>
      <c r="D1085" s="2">
        <v>40.009998000000003</v>
      </c>
      <c r="E1085" s="2">
        <v>40.159999999999997</v>
      </c>
      <c r="F1085" s="2">
        <v>36.172642000000003</v>
      </c>
      <c r="G1085">
        <v>80721800</v>
      </c>
      <c r="H1085" s="2">
        <f t="shared" si="32"/>
        <v>40.440000499999996</v>
      </c>
      <c r="I1085">
        <f t="shared" si="33"/>
        <v>1.6335749777940257E-2</v>
      </c>
    </row>
    <row r="1086" spans="1:9" x14ac:dyDescent="0.25">
      <c r="A1086" s="1">
        <v>41718</v>
      </c>
      <c r="B1086" s="2">
        <v>39.25</v>
      </c>
      <c r="C1086" s="2">
        <v>40.650002000000001</v>
      </c>
      <c r="D1086" s="2">
        <v>39.240001999999997</v>
      </c>
      <c r="E1086" s="2">
        <v>40.330002</v>
      </c>
      <c r="F1086" s="2">
        <v>36.325767999999997</v>
      </c>
      <c r="G1086">
        <v>59269800</v>
      </c>
      <c r="H1086" s="2">
        <f t="shared" si="32"/>
        <v>39.790001000000004</v>
      </c>
      <c r="I1086">
        <f t="shared" si="33"/>
        <v>1.0668033900583782E-2</v>
      </c>
    </row>
    <row r="1087" spans="1:9" x14ac:dyDescent="0.25">
      <c r="A1087" s="1">
        <v>41717</v>
      </c>
      <c r="B1087" s="2">
        <v>39.470001000000003</v>
      </c>
      <c r="C1087" s="2">
        <v>39.549999</v>
      </c>
      <c r="D1087" s="2">
        <v>38.909999999999997</v>
      </c>
      <c r="E1087" s="2">
        <v>39.270000000000003</v>
      </c>
      <c r="F1087" s="2">
        <v>35.371006000000001</v>
      </c>
      <c r="G1087">
        <v>35597200</v>
      </c>
      <c r="H1087" s="2">
        <f t="shared" si="32"/>
        <v>39.370000500000003</v>
      </c>
      <c r="I1087">
        <f t="shared" si="33"/>
        <v>1.1952243103158025E-2</v>
      </c>
    </row>
    <row r="1088" spans="1:9" x14ac:dyDescent="0.25">
      <c r="A1088" s="1">
        <v>41716</v>
      </c>
      <c r="B1088" s="2">
        <v>38.259998000000003</v>
      </c>
      <c r="C1088" s="2">
        <v>39.900002000000001</v>
      </c>
      <c r="D1088" s="2">
        <v>38.220001000000003</v>
      </c>
      <c r="E1088" s="2">
        <v>39.549999</v>
      </c>
      <c r="F1088" s="2">
        <v>35.623215000000002</v>
      </c>
      <c r="G1088">
        <v>64063900</v>
      </c>
      <c r="H1088" s="2">
        <f t="shared" si="32"/>
        <v>38.904998500000005</v>
      </c>
      <c r="I1088">
        <f t="shared" si="33"/>
        <v>2.4489742929694094E-2</v>
      </c>
    </row>
    <row r="1089" spans="1:9" x14ac:dyDescent="0.25">
      <c r="A1089" s="1">
        <v>41715</v>
      </c>
      <c r="B1089" s="2">
        <v>37.900002000000001</v>
      </c>
      <c r="C1089" s="2">
        <v>38.409999999999997</v>
      </c>
      <c r="D1089" s="2">
        <v>37.790000999999997</v>
      </c>
      <c r="E1089" s="2">
        <v>38.049999</v>
      </c>
      <c r="F1089" s="2">
        <v>34.272132999999997</v>
      </c>
      <c r="G1089">
        <v>20479600</v>
      </c>
      <c r="H1089" s="2">
        <f t="shared" si="32"/>
        <v>37.9750005</v>
      </c>
      <c r="I1089">
        <f t="shared" si="33"/>
        <v>7.9628132197950858E-3</v>
      </c>
    </row>
    <row r="1090" spans="1:9" x14ac:dyDescent="0.25">
      <c r="A1090" s="1">
        <v>41712</v>
      </c>
      <c r="B1090" s="2">
        <v>37.650002000000001</v>
      </c>
      <c r="C1090" s="2">
        <v>38.139999000000003</v>
      </c>
      <c r="D1090" s="2">
        <v>37.509998000000003</v>
      </c>
      <c r="E1090" s="2">
        <v>37.700001</v>
      </c>
      <c r="F1090" s="2">
        <v>33.956882</v>
      </c>
      <c r="G1090">
        <v>27195600</v>
      </c>
      <c r="H1090" s="2">
        <f t="shared" ref="H1090:H1153" si="34">AVERAGE(B1090,E1090)</f>
        <v>37.6750015</v>
      </c>
      <c r="I1090">
        <f t="shared" si="33"/>
        <v>-1.2580186577651271E-2</v>
      </c>
    </row>
    <row r="1091" spans="1:9" x14ac:dyDescent="0.25">
      <c r="A1091" s="1">
        <v>41711</v>
      </c>
      <c r="B1091" s="2">
        <v>38.419998</v>
      </c>
      <c r="C1091" s="2">
        <v>38.450001</v>
      </c>
      <c r="D1091" s="2">
        <v>37.639999000000003</v>
      </c>
      <c r="E1091" s="2">
        <v>37.889999000000003</v>
      </c>
      <c r="F1091" s="2">
        <v>34.128020999999997</v>
      </c>
      <c r="G1091">
        <v>32169700</v>
      </c>
      <c r="H1091" s="2">
        <f t="shared" si="34"/>
        <v>38.154998500000005</v>
      </c>
      <c r="I1091">
        <f t="shared" ref="I1091:I1154" si="35">(H1091-H1092)/H1092</f>
        <v>3.1549625759823416E-3</v>
      </c>
    </row>
    <row r="1092" spans="1:9" x14ac:dyDescent="0.25">
      <c r="A1092" s="1">
        <v>41710</v>
      </c>
      <c r="B1092" s="2">
        <v>37.799999</v>
      </c>
      <c r="C1092" s="2">
        <v>38.43</v>
      </c>
      <c r="D1092" s="2">
        <v>37.790000999999997</v>
      </c>
      <c r="E1092" s="2">
        <v>38.270000000000003</v>
      </c>
      <c r="F1092" s="2">
        <v>34.470291000000003</v>
      </c>
      <c r="G1092">
        <v>30494100</v>
      </c>
      <c r="H1092" s="2">
        <f t="shared" si="34"/>
        <v>38.034999499999998</v>
      </c>
      <c r="I1092">
        <f t="shared" si="35"/>
        <v>2.371854030463126E-3</v>
      </c>
    </row>
    <row r="1093" spans="1:9" x14ac:dyDescent="0.25">
      <c r="A1093" s="1">
        <v>41709</v>
      </c>
      <c r="B1093" s="2">
        <v>37.869999</v>
      </c>
      <c r="C1093" s="2">
        <v>38.229999999999997</v>
      </c>
      <c r="D1093" s="2">
        <v>37.720001000000003</v>
      </c>
      <c r="E1093" s="2">
        <v>38.020000000000003</v>
      </c>
      <c r="F1093" s="2">
        <v>34.245113000000003</v>
      </c>
      <c r="G1093">
        <v>25216400</v>
      </c>
      <c r="H1093" s="2">
        <f t="shared" si="34"/>
        <v>37.944999500000002</v>
      </c>
      <c r="I1093">
        <f t="shared" si="35"/>
        <v>1.0552301528762111E-3</v>
      </c>
    </row>
    <row r="1094" spans="1:9" x14ac:dyDescent="0.25">
      <c r="A1094" s="1">
        <v>41708</v>
      </c>
      <c r="B1094" s="2">
        <v>37.990001999999997</v>
      </c>
      <c r="C1094" s="2">
        <v>38.009998000000003</v>
      </c>
      <c r="D1094" s="2">
        <v>37.720001000000003</v>
      </c>
      <c r="E1094" s="2">
        <v>37.82</v>
      </c>
      <c r="F1094" s="2">
        <v>34.064971999999997</v>
      </c>
      <c r="G1094">
        <v>19006600</v>
      </c>
      <c r="H1094" s="2">
        <f t="shared" si="34"/>
        <v>37.905000999999999</v>
      </c>
      <c r="I1094">
        <f t="shared" si="35"/>
        <v>-4.8569046356406196E-3</v>
      </c>
    </row>
    <row r="1095" spans="1:9" x14ac:dyDescent="0.25">
      <c r="A1095" s="1">
        <v>41705</v>
      </c>
      <c r="B1095" s="2">
        <v>38.279998999999997</v>
      </c>
      <c r="C1095" s="2">
        <v>38.360000999999997</v>
      </c>
      <c r="D1095" s="2">
        <v>37.689999</v>
      </c>
      <c r="E1095" s="2">
        <v>37.900002000000001</v>
      </c>
      <c r="F1095" s="2">
        <v>34.137028000000001</v>
      </c>
      <c r="G1095">
        <v>26591600</v>
      </c>
      <c r="H1095" s="2">
        <f t="shared" si="34"/>
        <v>38.090000500000002</v>
      </c>
      <c r="I1095">
        <f t="shared" si="35"/>
        <v>-1.441866542903826E-3</v>
      </c>
    </row>
    <row r="1096" spans="1:9" x14ac:dyDescent="0.25">
      <c r="A1096" s="1">
        <v>41704</v>
      </c>
      <c r="B1096" s="2">
        <v>38.139999000000003</v>
      </c>
      <c r="C1096" s="2">
        <v>38.240001999999997</v>
      </c>
      <c r="D1096" s="2">
        <v>37.889999000000003</v>
      </c>
      <c r="E1096" s="2">
        <v>38.150002000000001</v>
      </c>
      <c r="F1096" s="2">
        <v>34.362217000000001</v>
      </c>
      <c r="G1096">
        <v>23582200</v>
      </c>
      <c r="H1096" s="2">
        <f t="shared" si="34"/>
        <v>38.145000500000002</v>
      </c>
      <c r="I1096">
        <f t="shared" si="35"/>
        <v>-9.1671030753382495E-4</v>
      </c>
    </row>
    <row r="1097" spans="1:9" x14ac:dyDescent="0.25">
      <c r="A1097" s="1">
        <v>41703</v>
      </c>
      <c r="B1097" s="2">
        <v>38.25</v>
      </c>
      <c r="C1097" s="2">
        <v>38.270000000000003</v>
      </c>
      <c r="D1097" s="2">
        <v>37.93</v>
      </c>
      <c r="E1097" s="2">
        <v>38.110000999999997</v>
      </c>
      <c r="F1097" s="2">
        <v>34.326186999999997</v>
      </c>
      <c r="G1097">
        <v>20520100</v>
      </c>
      <c r="H1097" s="2">
        <f t="shared" si="34"/>
        <v>38.180000499999998</v>
      </c>
      <c r="I1097">
        <f t="shared" si="35"/>
        <v>-3.2632815133366204E-3</v>
      </c>
    </row>
    <row r="1098" spans="1:9" x14ac:dyDescent="0.25">
      <c r="A1098" s="1">
        <v>41702</v>
      </c>
      <c r="B1098" s="2">
        <v>38.200001</v>
      </c>
      <c r="C1098" s="2">
        <v>38.479999999999997</v>
      </c>
      <c r="D1098" s="2">
        <v>38.07</v>
      </c>
      <c r="E1098" s="2">
        <v>38.409999999999997</v>
      </c>
      <c r="F1098" s="2">
        <v>34.596393999999997</v>
      </c>
      <c r="G1098">
        <v>26802400</v>
      </c>
      <c r="H1098" s="2">
        <f t="shared" si="34"/>
        <v>38.305000499999998</v>
      </c>
      <c r="I1098">
        <f t="shared" si="35"/>
        <v>1.2021189379967885E-2</v>
      </c>
    </row>
    <row r="1099" spans="1:9" x14ac:dyDescent="0.25">
      <c r="A1099" s="1">
        <v>41701</v>
      </c>
      <c r="B1099" s="2">
        <v>37.919998</v>
      </c>
      <c r="C1099" s="2">
        <v>38.130001</v>
      </c>
      <c r="D1099" s="2">
        <v>37.490001999999997</v>
      </c>
      <c r="E1099" s="2">
        <v>37.779998999999997</v>
      </c>
      <c r="F1099" s="2">
        <v>34.028945999999998</v>
      </c>
      <c r="G1099">
        <v>29717500</v>
      </c>
      <c r="H1099" s="2">
        <f t="shared" si="34"/>
        <v>37.849998499999998</v>
      </c>
      <c r="I1099">
        <f t="shared" si="35"/>
        <v>-7.7337002525402166E-3</v>
      </c>
    </row>
    <row r="1100" spans="1:9" x14ac:dyDescent="0.25">
      <c r="A1100" s="1">
        <v>41698</v>
      </c>
      <c r="B1100" s="2">
        <v>37.979999999999997</v>
      </c>
      <c r="C1100" s="2">
        <v>38.459999000000003</v>
      </c>
      <c r="D1100" s="2">
        <v>37.82</v>
      </c>
      <c r="E1100" s="2">
        <v>38.310001</v>
      </c>
      <c r="F1100" s="2">
        <v>34.506324999999997</v>
      </c>
      <c r="G1100">
        <v>41215000</v>
      </c>
      <c r="H1100" s="2">
        <f t="shared" si="34"/>
        <v>38.145000499999995</v>
      </c>
      <c r="I1100">
        <f t="shared" si="35"/>
        <v>1.3012866471574284E-2</v>
      </c>
    </row>
    <row r="1101" spans="1:9" x14ac:dyDescent="0.25">
      <c r="A1101" s="1">
        <v>41697</v>
      </c>
      <c r="B1101" s="2">
        <v>37.450001</v>
      </c>
      <c r="C1101" s="2">
        <v>37.889999000000003</v>
      </c>
      <c r="D1101" s="2">
        <v>37.229999999999997</v>
      </c>
      <c r="E1101" s="2">
        <v>37.860000999999997</v>
      </c>
      <c r="F1101" s="2">
        <v>34.101005999999998</v>
      </c>
      <c r="G1101">
        <v>33903400</v>
      </c>
      <c r="H1101" s="2">
        <f t="shared" si="34"/>
        <v>37.655000999999999</v>
      </c>
      <c r="I1101">
        <f t="shared" si="35"/>
        <v>3.4643436323379415E-3</v>
      </c>
    </row>
    <row r="1102" spans="1:9" x14ac:dyDescent="0.25">
      <c r="A1102" s="1">
        <v>41696</v>
      </c>
      <c r="B1102" s="2">
        <v>37.580002</v>
      </c>
      <c r="C1102" s="2">
        <v>37.740001999999997</v>
      </c>
      <c r="D1102" s="2">
        <v>37.189999</v>
      </c>
      <c r="E1102" s="2">
        <v>37.470001000000003</v>
      </c>
      <c r="F1102" s="2">
        <v>33.749713999999997</v>
      </c>
      <c r="G1102">
        <v>41041800</v>
      </c>
      <c r="H1102" s="2">
        <f t="shared" si="34"/>
        <v>37.525001500000002</v>
      </c>
      <c r="I1102">
        <f t="shared" si="35"/>
        <v>-1.3306586472212848E-3</v>
      </c>
    </row>
    <row r="1103" spans="1:9" x14ac:dyDescent="0.25">
      <c r="A1103" s="1">
        <v>41695</v>
      </c>
      <c r="B1103" s="2">
        <v>37.610000999999997</v>
      </c>
      <c r="C1103" s="2">
        <v>37.849997999999999</v>
      </c>
      <c r="D1103" s="2">
        <v>37.349997999999999</v>
      </c>
      <c r="E1103" s="2">
        <v>37.540000999999997</v>
      </c>
      <c r="F1103" s="2">
        <v>33.812775000000002</v>
      </c>
      <c r="G1103">
        <v>30736500</v>
      </c>
      <c r="H1103" s="2">
        <f t="shared" si="34"/>
        <v>37.575001</v>
      </c>
      <c r="I1103">
        <f t="shared" si="35"/>
        <v>-3.051154233248983E-3</v>
      </c>
    </row>
    <row r="1104" spans="1:9" x14ac:dyDescent="0.25">
      <c r="A1104" s="1">
        <v>41694</v>
      </c>
      <c r="B1104" s="2">
        <v>37.689999</v>
      </c>
      <c r="C1104" s="2">
        <v>37.979999999999997</v>
      </c>
      <c r="D1104" s="2">
        <v>37.540000999999997</v>
      </c>
      <c r="E1104" s="2">
        <v>37.689999</v>
      </c>
      <c r="F1104" s="2">
        <v>33.947879999999998</v>
      </c>
      <c r="G1104">
        <v>32085100</v>
      </c>
      <c r="H1104" s="2">
        <f t="shared" si="34"/>
        <v>37.689999</v>
      </c>
      <c r="I1104">
        <f t="shared" si="35"/>
        <v>-7.1127635288824173E-3</v>
      </c>
    </row>
    <row r="1105" spans="1:9" x14ac:dyDescent="0.25">
      <c r="A1105" s="1">
        <v>41691</v>
      </c>
      <c r="B1105" s="2">
        <v>37.939999</v>
      </c>
      <c r="C1105" s="2">
        <v>38.349997999999999</v>
      </c>
      <c r="D1105" s="2">
        <v>37.860000999999997</v>
      </c>
      <c r="E1105" s="2">
        <v>37.979999999999997</v>
      </c>
      <c r="F1105" s="2">
        <v>34.209091000000001</v>
      </c>
      <c r="G1105">
        <v>38021300</v>
      </c>
      <c r="H1105" s="2">
        <f t="shared" si="34"/>
        <v>37.959999499999995</v>
      </c>
      <c r="I1105">
        <f t="shared" si="35"/>
        <v>7.9659984067976218E-3</v>
      </c>
    </row>
    <row r="1106" spans="1:9" x14ac:dyDescent="0.25">
      <c r="A1106" s="1">
        <v>41690</v>
      </c>
      <c r="B1106" s="2">
        <v>37.57</v>
      </c>
      <c r="C1106" s="2">
        <v>37.869999</v>
      </c>
      <c r="D1106" s="2">
        <v>37.400002000000001</v>
      </c>
      <c r="E1106" s="2">
        <v>37.75</v>
      </c>
      <c r="F1106" s="2">
        <v>34.001925999999997</v>
      </c>
      <c r="G1106">
        <v>27526100</v>
      </c>
      <c r="H1106" s="2">
        <f t="shared" si="34"/>
        <v>37.659999999999997</v>
      </c>
      <c r="I1106">
        <f t="shared" si="35"/>
        <v>7.8951024741748844E-3</v>
      </c>
    </row>
    <row r="1107" spans="1:9" x14ac:dyDescent="0.25">
      <c r="A1107" s="1">
        <v>41689</v>
      </c>
      <c r="B1107" s="2">
        <v>37.220001000000003</v>
      </c>
      <c r="C1107" s="2">
        <v>37.75</v>
      </c>
      <c r="D1107" s="2">
        <v>37.209999000000003</v>
      </c>
      <c r="E1107" s="2">
        <v>37.509998000000003</v>
      </c>
      <c r="F1107" s="2">
        <v>33.785755000000002</v>
      </c>
      <c r="G1107">
        <v>29750400</v>
      </c>
      <c r="H1107" s="2">
        <f t="shared" si="34"/>
        <v>37.364999500000003</v>
      </c>
      <c r="I1107">
        <f t="shared" si="35"/>
        <v>-4.2638241740681863E-3</v>
      </c>
    </row>
    <row r="1108" spans="1:9" x14ac:dyDescent="0.25">
      <c r="A1108" s="1">
        <v>41688</v>
      </c>
      <c r="B1108" s="2">
        <v>37.630001</v>
      </c>
      <c r="C1108" s="2">
        <v>37.779998999999997</v>
      </c>
      <c r="D1108" s="2">
        <v>37.409999999999997</v>
      </c>
      <c r="E1108" s="2">
        <v>37.419998</v>
      </c>
      <c r="F1108" s="2">
        <v>33.704684999999998</v>
      </c>
      <c r="G1108">
        <v>32834000</v>
      </c>
      <c r="H1108" s="2">
        <f t="shared" si="34"/>
        <v>37.5249995</v>
      </c>
      <c r="I1108">
        <f t="shared" si="35"/>
        <v>5.3327557747706816E-4</v>
      </c>
    </row>
    <row r="1109" spans="1:9" x14ac:dyDescent="0.25">
      <c r="A1109" s="1">
        <v>41684</v>
      </c>
      <c r="B1109" s="2">
        <v>37.389999000000003</v>
      </c>
      <c r="C1109" s="2">
        <v>37.779998999999997</v>
      </c>
      <c r="D1109" s="2">
        <v>37.330002</v>
      </c>
      <c r="E1109" s="2">
        <v>37.619999</v>
      </c>
      <c r="F1109" s="2">
        <v>33.632629000000001</v>
      </c>
      <c r="G1109">
        <v>31407500</v>
      </c>
      <c r="H1109" s="2">
        <f t="shared" si="34"/>
        <v>37.504998999999998</v>
      </c>
      <c r="I1109">
        <f t="shared" si="35"/>
        <v>9.3401384037849339E-4</v>
      </c>
    </row>
    <row r="1110" spans="1:9" x14ac:dyDescent="0.25">
      <c r="A1110" s="1">
        <v>41683</v>
      </c>
      <c r="B1110" s="2">
        <v>37.330002</v>
      </c>
      <c r="C1110" s="2">
        <v>37.860000999999997</v>
      </c>
      <c r="D1110" s="2">
        <v>37.330002</v>
      </c>
      <c r="E1110" s="2">
        <v>37.610000999999997</v>
      </c>
      <c r="F1110" s="2">
        <v>33.623691999999998</v>
      </c>
      <c r="G1110">
        <v>37635500</v>
      </c>
      <c r="H1110" s="2">
        <f t="shared" si="34"/>
        <v>37.470001499999995</v>
      </c>
      <c r="I1110">
        <f t="shared" si="35"/>
        <v>1.6039027212496281E-3</v>
      </c>
    </row>
    <row r="1111" spans="1:9" x14ac:dyDescent="0.25">
      <c r="A1111" s="1">
        <v>41682</v>
      </c>
      <c r="B1111" s="2">
        <v>37.349997999999999</v>
      </c>
      <c r="C1111" s="2">
        <v>37.599997999999999</v>
      </c>
      <c r="D1111" s="2">
        <v>37.299999</v>
      </c>
      <c r="E1111" s="2">
        <v>37.470001000000003</v>
      </c>
      <c r="F1111" s="2">
        <v>33.498534999999997</v>
      </c>
      <c r="G1111">
        <v>27051800</v>
      </c>
      <c r="H1111" s="2">
        <f t="shared" si="34"/>
        <v>37.409999499999998</v>
      </c>
      <c r="I1111">
        <f t="shared" si="35"/>
        <v>1.0398379613752541E-2</v>
      </c>
    </row>
    <row r="1112" spans="1:9" x14ac:dyDescent="0.25">
      <c r="A1112" s="1">
        <v>41681</v>
      </c>
      <c r="B1112" s="2">
        <v>36.880001</v>
      </c>
      <c r="C1112" s="2">
        <v>37.259998000000003</v>
      </c>
      <c r="D1112" s="2">
        <v>36.860000999999997</v>
      </c>
      <c r="E1112" s="2">
        <v>37.169998</v>
      </c>
      <c r="F1112" s="2">
        <v>33.230324000000003</v>
      </c>
      <c r="G1112">
        <v>32141400</v>
      </c>
      <c r="H1112" s="2">
        <f t="shared" si="34"/>
        <v>37.0249995</v>
      </c>
      <c r="I1112">
        <f t="shared" si="35"/>
        <v>8.44340187934077E-3</v>
      </c>
    </row>
    <row r="1113" spans="1:9" x14ac:dyDescent="0.25">
      <c r="A1113" s="1">
        <v>41680</v>
      </c>
      <c r="B1113" s="2">
        <v>36.630001</v>
      </c>
      <c r="C1113" s="2">
        <v>36.799999</v>
      </c>
      <c r="D1113" s="2">
        <v>36.290000999999997</v>
      </c>
      <c r="E1113" s="2">
        <v>36.799999</v>
      </c>
      <c r="F1113" s="2">
        <v>32.899548000000003</v>
      </c>
      <c r="G1113">
        <v>26767000</v>
      </c>
      <c r="H1113" s="2">
        <f t="shared" si="34"/>
        <v>36.715000000000003</v>
      </c>
      <c r="I1113">
        <f t="shared" si="35"/>
        <v>7.5466382060013137E-3</v>
      </c>
    </row>
    <row r="1114" spans="1:9" x14ac:dyDescent="0.25">
      <c r="A1114" s="1">
        <v>41677</v>
      </c>
      <c r="B1114" s="2">
        <v>36.32</v>
      </c>
      <c r="C1114" s="2">
        <v>36.590000000000003</v>
      </c>
      <c r="D1114" s="2">
        <v>36.009998000000003</v>
      </c>
      <c r="E1114" s="2">
        <v>36.560001</v>
      </c>
      <c r="F1114" s="2">
        <v>32.684981999999998</v>
      </c>
      <c r="G1114">
        <v>33260500</v>
      </c>
      <c r="H1114" s="2">
        <f t="shared" si="34"/>
        <v>36.440000499999996</v>
      </c>
      <c r="I1114">
        <f t="shared" si="35"/>
        <v>1.2503501146200359E-2</v>
      </c>
    </row>
    <row r="1115" spans="1:9" x14ac:dyDescent="0.25">
      <c r="A1115" s="1">
        <v>41676</v>
      </c>
      <c r="B1115" s="2">
        <v>35.799999</v>
      </c>
      <c r="C1115" s="2">
        <v>36.25</v>
      </c>
      <c r="D1115" s="2">
        <v>35.689999</v>
      </c>
      <c r="E1115" s="2">
        <v>36.18</v>
      </c>
      <c r="F1115" s="2">
        <v>32.345253</v>
      </c>
      <c r="G1115">
        <v>35351800</v>
      </c>
      <c r="H1115" s="2">
        <f t="shared" si="34"/>
        <v>35.989999499999996</v>
      </c>
      <c r="I1115">
        <f t="shared" si="35"/>
        <v>-1.8028289862318074E-3</v>
      </c>
    </row>
    <row r="1116" spans="1:9" x14ac:dyDescent="0.25">
      <c r="A1116" s="1">
        <v>41675</v>
      </c>
      <c r="B1116" s="2">
        <v>36.290000999999997</v>
      </c>
      <c r="C1116" s="2">
        <v>36.470001000000003</v>
      </c>
      <c r="D1116" s="2">
        <v>35.799999</v>
      </c>
      <c r="E1116" s="2">
        <v>35.82</v>
      </c>
      <c r="F1116" s="2">
        <v>32.023411000000003</v>
      </c>
      <c r="G1116">
        <v>55814400</v>
      </c>
      <c r="H1116" s="2">
        <f t="shared" si="34"/>
        <v>36.055000499999998</v>
      </c>
      <c r="I1116">
        <f t="shared" si="35"/>
        <v>-1.6502973492948343E-2</v>
      </c>
    </row>
    <row r="1117" spans="1:9" x14ac:dyDescent="0.25">
      <c r="A1117" s="1">
        <v>41674</v>
      </c>
      <c r="B1117" s="2">
        <v>36.970001000000003</v>
      </c>
      <c r="C1117" s="2">
        <v>37.189999</v>
      </c>
      <c r="D1117" s="2">
        <v>36.25</v>
      </c>
      <c r="E1117" s="2">
        <v>36.349997999999999</v>
      </c>
      <c r="F1117" s="2">
        <v>32.497233999999999</v>
      </c>
      <c r="G1117">
        <v>54697900</v>
      </c>
      <c r="H1117" s="2">
        <f t="shared" si="34"/>
        <v>36.659999499999998</v>
      </c>
      <c r="I1117">
        <f t="shared" si="35"/>
        <v>-1.2126151653835824E-2</v>
      </c>
    </row>
    <row r="1118" spans="1:9" x14ac:dyDescent="0.25">
      <c r="A1118" s="1">
        <v>41673</v>
      </c>
      <c r="B1118" s="2">
        <v>37.740001999999997</v>
      </c>
      <c r="C1118" s="2">
        <v>37.990001999999997</v>
      </c>
      <c r="D1118" s="2">
        <v>36.43</v>
      </c>
      <c r="E1118" s="2">
        <v>36.479999999999997</v>
      </c>
      <c r="F1118" s="2">
        <v>32.613461000000001</v>
      </c>
      <c r="G1118">
        <v>64063100</v>
      </c>
      <c r="H1118" s="2">
        <f t="shared" si="34"/>
        <v>37.110000999999997</v>
      </c>
      <c r="I1118">
        <f t="shared" si="35"/>
        <v>-7.6213262786292771E-3</v>
      </c>
    </row>
    <row r="1119" spans="1:9" x14ac:dyDescent="0.25">
      <c r="A1119" s="1">
        <v>41670</v>
      </c>
      <c r="B1119" s="2">
        <v>36.950001</v>
      </c>
      <c r="C1119" s="2">
        <v>37.889999000000003</v>
      </c>
      <c r="D1119" s="2">
        <v>36.560001</v>
      </c>
      <c r="E1119" s="2">
        <v>37.840000000000003</v>
      </c>
      <c r="F1119" s="2">
        <v>33.829310999999997</v>
      </c>
      <c r="G1119">
        <v>93162300</v>
      </c>
      <c r="H1119" s="2">
        <f t="shared" si="34"/>
        <v>37.395000500000002</v>
      </c>
      <c r="I1119">
        <f t="shared" si="35"/>
        <v>1.5478601073222008E-2</v>
      </c>
    </row>
    <row r="1120" spans="1:9" x14ac:dyDescent="0.25">
      <c r="A1120" s="1">
        <v>41669</v>
      </c>
      <c r="B1120" s="2">
        <v>36.790000999999997</v>
      </c>
      <c r="C1120" s="2">
        <v>36.880001</v>
      </c>
      <c r="D1120" s="2">
        <v>36.229999999999997</v>
      </c>
      <c r="E1120" s="2">
        <v>36.860000999999997</v>
      </c>
      <c r="F1120" s="2">
        <v>32.953189999999999</v>
      </c>
      <c r="G1120">
        <v>35036300</v>
      </c>
      <c r="H1120" s="2">
        <f t="shared" si="34"/>
        <v>36.825001</v>
      </c>
      <c r="I1120">
        <f t="shared" si="35"/>
        <v>1.3904212555066279E-2</v>
      </c>
    </row>
    <row r="1121" spans="1:9" x14ac:dyDescent="0.25">
      <c r="A1121" s="1">
        <v>41668</v>
      </c>
      <c r="B1121" s="2">
        <v>35.979999999999997</v>
      </c>
      <c r="C1121" s="2">
        <v>36.880001</v>
      </c>
      <c r="D1121" s="2">
        <v>35.900002000000001</v>
      </c>
      <c r="E1121" s="2">
        <v>36.659999999999997</v>
      </c>
      <c r="F1121" s="2">
        <v>32.774383999999998</v>
      </c>
      <c r="G1121">
        <v>52745900</v>
      </c>
      <c r="H1121" s="2">
        <f t="shared" si="34"/>
        <v>36.319999999999993</v>
      </c>
      <c r="I1121">
        <f t="shared" si="35"/>
        <v>3.4535295407309408E-3</v>
      </c>
    </row>
    <row r="1122" spans="1:9" x14ac:dyDescent="0.25">
      <c r="A1122" s="1">
        <v>41667</v>
      </c>
      <c r="B1122" s="2">
        <v>36.119999</v>
      </c>
      <c r="C1122" s="2">
        <v>36.389999000000003</v>
      </c>
      <c r="D1122" s="2">
        <v>35.75</v>
      </c>
      <c r="E1122" s="2">
        <v>36.270000000000003</v>
      </c>
      <c r="F1122" s="2">
        <v>32.425724000000002</v>
      </c>
      <c r="G1122">
        <v>36205500</v>
      </c>
      <c r="H1122" s="2">
        <f t="shared" si="34"/>
        <v>36.194999500000002</v>
      </c>
      <c r="I1122">
        <f t="shared" si="35"/>
        <v>-6.9958712481719611E-3</v>
      </c>
    </row>
    <row r="1123" spans="1:9" x14ac:dyDescent="0.25">
      <c r="A1123" s="1">
        <v>41666</v>
      </c>
      <c r="B1123" s="2">
        <v>36.869999</v>
      </c>
      <c r="C1123" s="2">
        <v>36.889999000000003</v>
      </c>
      <c r="D1123" s="2">
        <v>35.979999999999997</v>
      </c>
      <c r="E1123" s="2">
        <v>36.029998999999997</v>
      </c>
      <c r="F1123" s="2">
        <v>32.211159000000002</v>
      </c>
      <c r="G1123">
        <v>44420800</v>
      </c>
      <c r="H1123" s="2">
        <f t="shared" si="34"/>
        <v>36.449998999999998</v>
      </c>
      <c r="I1123">
        <f t="shared" si="35"/>
        <v>-1.8314085151788759E-2</v>
      </c>
    </row>
    <row r="1124" spans="1:9" x14ac:dyDescent="0.25">
      <c r="A1124" s="1">
        <v>41663</v>
      </c>
      <c r="B1124" s="2">
        <v>37.450001</v>
      </c>
      <c r="C1124" s="2">
        <v>37.549999</v>
      </c>
      <c r="D1124" s="2">
        <v>36.529998999999997</v>
      </c>
      <c r="E1124" s="2">
        <v>36.810001</v>
      </c>
      <c r="F1124" s="2">
        <v>32.908493</v>
      </c>
      <c r="G1124">
        <v>76395500</v>
      </c>
      <c r="H1124" s="2">
        <f t="shared" si="34"/>
        <v>37.130001</v>
      </c>
      <c r="I1124">
        <f t="shared" si="35"/>
        <v>2.9244642699311908E-2</v>
      </c>
    </row>
    <row r="1125" spans="1:9" x14ac:dyDescent="0.25">
      <c r="A1125" s="1">
        <v>41662</v>
      </c>
      <c r="B1125" s="2">
        <v>36.090000000000003</v>
      </c>
      <c r="C1125" s="2">
        <v>36.130001</v>
      </c>
      <c r="D1125" s="2">
        <v>35.520000000000003</v>
      </c>
      <c r="E1125" s="2">
        <v>36.060001</v>
      </c>
      <c r="F1125" s="2">
        <v>32.237971999999999</v>
      </c>
      <c r="G1125">
        <v>43954000</v>
      </c>
      <c r="H1125" s="2">
        <f t="shared" si="34"/>
        <v>36.075000500000002</v>
      </c>
      <c r="I1125">
        <f t="shared" si="35"/>
        <v>-5.5405182307941903E-4</v>
      </c>
    </row>
    <row r="1126" spans="1:9" x14ac:dyDescent="0.25">
      <c r="A1126" s="1">
        <v>41661</v>
      </c>
      <c r="B1126" s="2">
        <v>36.259998000000003</v>
      </c>
      <c r="C1126" s="2">
        <v>36.32</v>
      </c>
      <c r="D1126" s="2">
        <v>35.75</v>
      </c>
      <c r="E1126" s="2">
        <v>35.93</v>
      </c>
      <c r="F1126" s="2">
        <v>32.121754000000003</v>
      </c>
      <c r="G1126">
        <v>21904300</v>
      </c>
      <c r="H1126" s="2">
        <f t="shared" si="34"/>
        <v>36.094999000000001</v>
      </c>
      <c r="I1126">
        <f t="shared" si="35"/>
        <v>-1.0960405835330988E-2</v>
      </c>
    </row>
    <row r="1127" spans="1:9" x14ac:dyDescent="0.25">
      <c r="A1127" s="1">
        <v>41660</v>
      </c>
      <c r="B1127" s="2">
        <v>36.82</v>
      </c>
      <c r="C1127" s="2">
        <v>36.82</v>
      </c>
      <c r="D1127" s="2">
        <v>36.060001</v>
      </c>
      <c r="E1127" s="2">
        <v>36.169998</v>
      </c>
      <c r="F1127" s="2">
        <v>32.336303999999998</v>
      </c>
      <c r="G1127">
        <v>31567300</v>
      </c>
      <c r="H1127" s="2">
        <f t="shared" si="34"/>
        <v>36.494999</v>
      </c>
      <c r="I1127">
        <f t="shared" si="35"/>
        <v>-3.0051221279146847E-3</v>
      </c>
    </row>
    <row r="1128" spans="1:9" x14ac:dyDescent="0.25">
      <c r="A1128" s="1">
        <v>41656</v>
      </c>
      <c r="B1128" s="2">
        <v>36.830002</v>
      </c>
      <c r="C1128" s="2">
        <v>36.830002</v>
      </c>
      <c r="D1128" s="2">
        <v>36.150002000000001</v>
      </c>
      <c r="E1128" s="2">
        <v>36.380001</v>
      </c>
      <c r="F1128" s="2">
        <v>32.524062999999998</v>
      </c>
      <c r="G1128">
        <v>46267500</v>
      </c>
      <c r="H1128" s="2">
        <f t="shared" si="34"/>
        <v>36.6050015</v>
      </c>
      <c r="I1128">
        <f t="shared" si="35"/>
        <v>-5.0284725476617024E-3</v>
      </c>
    </row>
    <row r="1129" spans="1:9" x14ac:dyDescent="0.25">
      <c r="A1129" s="1">
        <v>41655</v>
      </c>
      <c r="B1129" s="2">
        <v>36.689999</v>
      </c>
      <c r="C1129" s="2">
        <v>37</v>
      </c>
      <c r="D1129" s="2">
        <v>36.310001</v>
      </c>
      <c r="E1129" s="2">
        <v>36.889999000000003</v>
      </c>
      <c r="F1129" s="2">
        <v>32.980010999999998</v>
      </c>
      <c r="G1129">
        <v>38018700</v>
      </c>
      <c r="H1129" s="2">
        <f t="shared" si="34"/>
        <v>36.789999000000002</v>
      </c>
      <c r="I1129">
        <f t="shared" si="35"/>
        <v>1.2661684558216443E-2</v>
      </c>
    </row>
    <row r="1130" spans="1:9" x14ac:dyDescent="0.25">
      <c r="A1130" s="1">
        <v>41654</v>
      </c>
      <c r="B1130" s="2">
        <v>35.900002000000001</v>
      </c>
      <c r="C1130" s="2">
        <v>36.790000999999997</v>
      </c>
      <c r="D1130" s="2">
        <v>35.849997999999999</v>
      </c>
      <c r="E1130" s="2">
        <v>36.759998000000003</v>
      </c>
      <c r="F1130" s="2">
        <v>32.863776999999999</v>
      </c>
      <c r="G1130">
        <v>44812600</v>
      </c>
      <c r="H1130" s="2">
        <f t="shared" si="34"/>
        <v>36.33</v>
      </c>
      <c r="I1130">
        <f t="shared" si="35"/>
        <v>3.0492143390896991E-2</v>
      </c>
    </row>
    <row r="1131" spans="1:9" x14ac:dyDescent="0.25">
      <c r="A1131" s="1">
        <v>41653</v>
      </c>
      <c r="B1131" s="2">
        <v>34.729999999999997</v>
      </c>
      <c r="C1131" s="2">
        <v>35.880001</v>
      </c>
      <c r="D1131" s="2">
        <v>34.630001</v>
      </c>
      <c r="E1131" s="2">
        <v>35.779998999999997</v>
      </c>
      <c r="F1131" s="2">
        <v>31.987656000000001</v>
      </c>
      <c r="G1131">
        <v>41623300</v>
      </c>
      <c r="H1131" s="2">
        <f t="shared" si="34"/>
        <v>35.254999499999997</v>
      </c>
      <c r="I1131">
        <f t="shared" si="35"/>
        <v>-6.4816540374340193E-3</v>
      </c>
    </row>
    <row r="1132" spans="1:9" x14ac:dyDescent="0.25">
      <c r="A1132" s="1">
        <v>41652</v>
      </c>
      <c r="B1132" s="2">
        <v>35.990001999999997</v>
      </c>
      <c r="C1132" s="2">
        <v>36.020000000000003</v>
      </c>
      <c r="D1132" s="2">
        <v>34.830002</v>
      </c>
      <c r="E1132" s="2">
        <v>34.979999999999997</v>
      </c>
      <c r="F1132" s="2">
        <v>31.272449000000002</v>
      </c>
      <c r="G1132">
        <v>45901900</v>
      </c>
      <c r="H1132" s="2">
        <f t="shared" si="34"/>
        <v>35.485000999999997</v>
      </c>
      <c r="I1132">
        <f t="shared" si="35"/>
        <v>-1.3483471775779554E-2</v>
      </c>
    </row>
    <row r="1133" spans="1:9" x14ac:dyDescent="0.25">
      <c r="A1133" s="1">
        <v>41649</v>
      </c>
      <c r="B1133" s="2">
        <v>35.900002000000001</v>
      </c>
      <c r="C1133" s="2">
        <v>36.150002000000001</v>
      </c>
      <c r="D1133" s="2">
        <v>35.75</v>
      </c>
      <c r="E1133" s="2">
        <v>36.040000999999997</v>
      </c>
      <c r="F1133" s="2">
        <v>32.220097000000003</v>
      </c>
      <c r="G1133">
        <v>40548800</v>
      </c>
      <c r="H1133" s="2">
        <f t="shared" si="34"/>
        <v>35.970001499999995</v>
      </c>
      <c r="I1133">
        <f t="shared" si="35"/>
        <v>7.4219717126451984E-3</v>
      </c>
    </row>
    <row r="1134" spans="1:9" x14ac:dyDescent="0.25">
      <c r="A1134" s="1">
        <v>41648</v>
      </c>
      <c r="B1134" s="2">
        <v>35.880001</v>
      </c>
      <c r="C1134" s="2">
        <v>35.909999999999997</v>
      </c>
      <c r="D1134" s="2">
        <v>35.400002000000001</v>
      </c>
      <c r="E1134" s="2">
        <v>35.529998999999997</v>
      </c>
      <c r="F1134" s="2">
        <v>31.764153</v>
      </c>
      <c r="G1134">
        <v>36516300</v>
      </c>
      <c r="H1134" s="2">
        <f t="shared" si="34"/>
        <v>35.704999999999998</v>
      </c>
      <c r="I1134">
        <f t="shared" si="35"/>
        <v>-4.8773412730585552E-3</v>
      </c>
    </row>
    <row r="1135" spans="1:9" x14ac:dyDescent="0.25">
      <c r="A1135" s="1">
        <v>41647</v>
      </c>
      <c r="B1135" s="2">
        <v>36</v>
      </c>
      <c r="C1135" s="2">
        <v>36.139999000000003</v>
      </c>
      <c r="D1135" s="2">
        <v>35.580002</v>
      </c>
      <c r="E1135" s="2">
        <v>35.759998000000003</v>
      </c>
      <c r="F1135" s="2">
        <v>31.969778000000002</v>
      </c>
      <c r="G1135">
        <v>59971700</v>
      </c>
      <c r="H1135" s="2">
        <f t="shared" si="34"/>
        <v>35.879998999999998</v>
      </c>
      <c r="I1135">
        <f t="shared" si="35"/>
        <v>-1.3472696907542126E-2</v>
      </c>
    </row>
    <row r="1136" spans="1:9" x14ac:dyDescent="0.25">
      <c r="A1136" s="1">
        <v>41646</v>
      </c>
      <c r="B1136" s="2">
        <v>36.330002</v>
      </c>
      <c r="C1136" s="2">
        <v>36.490001999999997</v>
      </c>
      <c r="D1136" s="2">
        <v>36.209999000000003</v>
      </c>
      <c r="E1136" s="2">
        <v>36.409999999999997</v>
      </c>
      <c r="F1136" s="2">
        <v>32.550877</v>
      </c>
      <c r="G1136">
        <v>35802800</v>
      </c>
      <c r="H1136" s="2">
        <f t="shared" si="34"/>
        <v>36.370001000000002</v>
      </c>
      <c r="I1136">
        <f t="shared" si="35"/>
        <v>-3.2885311494727245E-3</v>
      </c>
    </row>
    <row r="1137" spans="1:9" x14ac:dyDescent="0.25">
      <c r="A1137" s="1">
        <v>41645</v>
      </c>
      <c r="B1137" s="2">
        <v>36.849997999999999</v>
      </c>
      <c r="C1137" s="2">
        <v>36.889999000000003</v>
      </c>
      <c r="D1137" s="2">
        <v>36.110000999999997</v>
      </c>
      <c r="E1137" s="2">
        <v>36.130001</v>
      </c>
      <c r="F1137" s="2">
        <v>32.300552000000003</v>
      </c>
      <c r="G1137">
        <v>43603700</v>
      </c>
      <c r="H1137" s="2">
        <f t="shared" si="34"/>
        <v>36.489999499999996</v>
      </c>
      <c r="I1137">
        <f t="shared" si="35"/>
        <v>-1.5247631692786034E-2</v>
      </c>
    </row>
    <row r="1138" spans="1:9" x14ac:dyDescent="0.25">
      <c r="A1138" s="1">
        <v>41642</v>
      </c>
      <c r="B1138" s="2">
        <v>37.200001</v>
      </c>
      <c r="C1138" s="2">
        <v>37.220001000000003</v>
      </c>
      <c r="D1138" s="2">
        <v>36.599997999999999</v>
      </c>
      <c r="E1138" s="2">
        <v>36.909999999999997</v>
      </c>
      <c r="F1138" s="2">
        <v>32.997878999999998</v>
      </c>
      <c r="G1138">
        <v>31134800</v>
      </c>
      <c r="H1138" s="2">
        <f t="shared" si="34"/>
        <v>37.055000499999998</v>
      </c>
      <c r="I1138">
        <f t="shared" si="35"/>
        <v>-5.3683668062908694E-3</v>
      </c>
    </row>
    <row r="1139" spans="1:9" x14ac:dyDescent="0.25">
      <c r="A1139" s="1">
        <v>41641</v>
      </c>
      <c r="B1139" s="2">
        <v>37.349997999999999</v>
      </c>
      <c r="C1139" s="2">
        <v>37.400002000000001</v>
      </c>
      <c r="D1139" s="2">
        <v>37.099997999999999</v>
      </c>
      <c r="E1139" s="2">
        <v>37.159999999999997</v>
      </c>
      <c r="F1139" s="2">
        <v>33.221386000000003</v>
      </c>
      <c r="G1139">
        <v>30632200</v>
      </c>
      <c r="H1139" s="2">
        <f t="shared" si="34"/>
        <v>37.254998999999998</v>
      </c>
      <c r="I1139">
        <f t="shared" si="35"/>
        <v>-4.0102124312201099E-3</v>
      </c>
    </row>
    <row r="1140" spans="1:9" x14ac:dyDescent="0.25">
      <c r="A1140" s="1">
        <v>41639</v>
      </c>
      <c r="B1140" s="2">
        <v>37.400002000000001</v>
      </c>
      <c r="C1140" s="2">
        <v>37.580002</v>
      </c>
      <c r="D1140" s="2">
        <v>37.220001000000003</v>
      </c>
      <c r="E1140" s="2">
        <v>37.409999999999997</v>
      </c>
      <c r="F1140" s="2">
        <v>33.444884999999999</v>
      </c>
      <c r="G1140">
        <v>17503500</v>
      </c>
      <c r="H1140" s="2">
        <f t="shared" si="34"/>
        <v>37.405000999999999</v>
      </c>
      <c r="I1140">
        <f t="shared" si="35"/>
        <v>4.0263050858594411E-3</v>
      </c>
    </row>
    <row r="1141" spans="1:9" x14ac:dyDescent="0.25">
      <c r="A1141" s="1">
        <v>41638</v>
      </c>
      <c r="B1141" s="2">
        <v>37.220001000000003</v>
      </c>
      <c r="C1141" s="2">
        <v>37.380001</v>
      </c>
      <c r="D1141" s="2">
        <v>36.900002000000001</v>
      </c>
      <c r="E1141" s="2">
        <v>37.290000999999997</v>
      </c>
      <c r="F1141" s="2">
        <v>33.337615999999997</v>
      </c>
      <c r="G1141">
        <v>16290500</v>
      </c>
      <c r="H1141" s="2">
        <f t="shared" si="34"/>
        <v>37.255001</v>
      </c>
      <c r="I1141">
        <f t="shared" si="35"/>
        <v>-4.8083476101903845E-3</v>
      </c>
    </row>
    <row r="1142" spans="1:9" x14ac:dyDescent="0.25">
      <c r="A1142" s="1">
        <v>41635</v>
      </c>
      <c r="B1142" s="2">
        <v>37.580002</v>
      </c>
      <c r="C1142" s="2">
        <v>37.619999</v>
      </c>
      <c r="D1142" s="2">
        <v>37.169998</v>
      </c>
      <c r="E1142" s="2">
        <v>37.290000999999997</v>
      </c>
      <c r="F1142" s="2">
        <v>33.337615999999997</v>
      </c>
      <c r="G1142">
        <v>14563000</v>
      </c>
      <c r="H1142" s="2">
        <f t="shared" si="34"/>
        <v>37.435001499999998</v>
      </c>
      <c r="I1142">
        <f t="shared" si="35"/>
        <v>3.0814978563772294E-3</v>
      </c>
    </row>
    <row r="1143" spans="1:9" x14ac:dyDescent="0.25">
      <c r="A1143" s="1">
        <v>41634</v>
      </c>
      <c r="B1143" s="2">
        <v>37.200001</v>
      </c>
      <c r="C1143" s="2">
        <v>37.490001999999997</v>
      </c>
      <c r="D1143" s="2">
        <v>37.169998</v>
      </c>
      <c r="E1143" s="2">
        <v>37.439999</v>
      </c>
      <c r="F1143" s="2">
        <v>33.471705999999998</v>
      </c>
      <c r="G1143">
        <v>17612800</v>
      </c>
      <c r="H1143" s="2">
        <f t="shared" si="34"/>
        <v>37.32</v>
      </c>
      <c r="I1143">
        <f t="shared" si="35"/>
        <v>1.138207270804578E-2</v>
      </c>
    </row>
    <row r="1144" spans="1:9" x14ac:dyDescent="0.25">
      <c r="A1144" s="1">
        <v>41632</v>
      </c>
      <c r="B1144" s="2">
        <v>36.720001000000003</v>
      </c>
      <c r="C1144" s="2">
        <v>37.169998</v>
      </c>
      <c r="D1144" s="2">
        <v>36.639999000000003</v>
      </c>
      <c r="E1144" s="2">
        <v>37.080002</v>
      </c>
      <c r="F1144" s="2">
        <v>33.149867999999998</v>
      </c>
      <c r="G1144">
        <v>14243000</v>
      </c>
      <c r="H1144" s="2">
        <f t="shared" si="34"/>
        <v>36.900001500000002</v>
      </c>
      <c r="I1144">
        <f t="shared" si="35"/>
        <v>5.038853329701715E-3</v>
      </c>
    </row>
    <row r="1145" spans="1:9" x14ac:dyDescent="0.25">
      <c r="A1145" s="1">
        <v>41631</v>
      </c>
      <c r="B1145" s="2">
        <v>36.810001</v>
      </c>
      <c r="C1145" s="2">
        <v>36.889999000000003</v>
      </c>
      <c r="D1145" s="2">
        <v>36.549999</v>
      </c>
      <c r="E1145" s="2">
        <v>36.619999</v>
      </c>
      <c r="F1145" s="2">
        <v>32.738621000000002</v>
      </c>
      <c r="G1145">
        <v>25128700</v>
      </c>
      <c r="H1145" s="2">
        <f t="shared" si="34"/>
        <v>36.715000000000003</v>
      </c>
      <c r="I1145">
        <f t="shared" si="35"/>
        <v>5.890410958904203E-3</v>
      </c>
    </row>
    <row r="1146" spans="1:9" x14ac:dyDescent="0.25">
      <c r="A1146" s="1">
        <v>41628</v>
      </c>
      <c r="B1146" s="2">
        <v>36.200001</v>
      </c>
      <c r="C1146" s="2">
        <v>36.93</v>
      </c>
      <c r="D1146" s="2">
        <v>36.189999</v>
      </c>
      <c r="E1146" s="2">
        <v>36.799999</v>
      </c>
      <c r="F1146" s="2">
        <v>32.899548000000003</v>
      </c>
      <c r="G1146">
        <v>62649100</v>
      </c>
      <c r="H1146" s="2">
        <f t="shared" si="34"/>
        <v>36.5</v>
      </c>
      <c r="I1146">
        <f t="shared" si="35"/>
        <v>3.2985432462491831E-3</v>
      </c>
    </row>
    <row r="1147" spans="1:9" x14ac:dyDescent="0.25">
      <c r="A1147" s="1">
        <v>41627</v>
      </c>
      <c r="B1147" s="2">
        <v>36.509998000000003</v>
      </c>
      <c r="C1147" s="2">
        <v>36.549999</v>
      </c>
      <c r="D1147" s="2">
        <v>36.080002</v>
      </c>
      <c r="E1147" s="2">
        <v>36.25</v>
      </c>
      <c r="F1147" s="2">
        <v>32.407840999999998</v>
      </c>
      <c r="G1147">
        <v>34160100</v>
      </c>
      <c r="H1147" s="2">
        <f t="shared" si="34"/>
        <v>36.379998999999998</v>
      </c>
      <c r="I1147">
        <f t="shared" si="35"/>
        <v>-2.4678501864058631E-3</v>
      </c>
    </row>
    <row r="1148" spans="1:9" x14ac:dyDescent="0.25">
      <c r="A1148" s="1">
        <v>41626</v>
      </c>
      <c r="B1148" s="2">
        <v>36.360000999999997</v>
      </c>
      <c r="C1148" s="2">
        <v>36.599997999999999</v>
      </c>
      <c r="D1148" s="2">
        <v>35.529998999999997</v>
      </c>
      <c r="E1148" s="2">
        <v>36.580002</v>
      </c>
      <c r="F1148" s="2">
        <v>32.702857999999999</v>
      </c>
      <c r="G1148">
        <v>63192100</v>
      </c>
      <c r="H1148" s="2">
        <f t="shared" si="34"/>
        <v>36.470001499999995</v>
      </c>
      <c r="I1148">
        <f t="shared" si="35"/>
        <v>-7.078627921027065E-3</v>
      </c>
    </row>
    <row r="1149" spans="1:9" x14ac:dyDescent="0.25">
      <c r="A1149" s="1">
        <v>41625</v>
      </c>
      <c r="B1149" s="2">
        <v>36.939999</v>
      </c>
      <c r="C1149" s="2">
        <v>37.110000999999997</v>
      </c>
      <c r="D1149" s="2">
        <v>36.330002</v>
      </c>
      <c r="E1149" s="2">
        <v>36.520000000000003</v>
      </c>
      <c r="F1149" s="2">
        <v>32.649211999999999</v>
      </c>
      <c r="G1149">
        <v>45687700</v>
      </c>
      <c r="H1149" s="2">
        <f t="shared" si="34"/>
        <v>36.729999500000005</v>
      </c>
      <c r="I1149">
        <f t="shared" si="35"/>
        <v>-2.1733224962417696E-3</v>
      </c>
    </row>
    <row r="1150" spans="1:9" x14ac:dyDescent="0.25">
      <c r="A1150" s="1">
        <v>41624</v>
      </c>
      <c r="B1150" s="2">
        <v>36.729999999999997</v>
      </c>
      <c r="C1150" s="2">
        <v>37</v>
      </c>
      <c r="D1150" s="2">
        <v>36.540000999999997</v>
      </c>
      <c r="E1150" s="2">
        <v>36.889999000000003</v>
      </c>
      <c r="F1150" s="2">
        <v>32.980010999999998</v>
      </c>
      <c r="G1150">
        <v>31734200</v>
      </c>
      <c r="H1150" s="2">
        <f t="shared" si="34"/>
        <v>36.809999500000004</v>
      </c>
      <c r="I1150">
        <f t="shared" si="35"/>
        <v>-6.6117665609942717E-3</v>
      </c>
    </row>
    <row r="1151" spans="1:9" x14ac:dyDescent="0.25">
      <c r="A1151" s="1">
        <v>41621</v>
      </c>
      <c r="B1151" s="2">
        <v>37.419998</v>
      </c>
      <c r="C1151" s="2">
        <v>37.450001</v>
      </c>
      <c r="D1151" s="2">
        <v>36.619999</v>
      </c>
      <c r="E1151" s="2">
        <v>36.689999</v>
      </c>
      <c r="F1151" s="2">
        <v>32.801200999999999</v>
      </c>
      <c r="G1151">
        <v>40066100</v>
      </c>
      <c r="H1151" s="2">
        <f t="shared" si="34"/>
        <v>37.054998499999996</v>
      </c>
      <c r="I1151">
        <f t="shared" si="35"/>
        <v>-1.0018741651082297E-2</v>
      </c>
    </row>
    <row r="1152" spans="1:9" x14ac:dyDescent="0.25">
      <c r="A1152" s="1">
        <v>41620</v>
      </c>
      <c r="B1152" s="2">
        <v>37.639999000000003</v>
      </c>
      <c r="C1152" s="2">
        <v>37.639999000000003</v>
      </c>
      <c r="D1152" s="2">
        <v>37.18</v>
      </c>
      <c r="E1152" s="2">
        <v>37.220001000000003</v>
      </c>
      <c r="F1152" s="2">
        <v>33.275027999999999</v>
      </c>
      <c r="G1152">
        <v>36012800</v>
      </c>
      <c r="H1152" s="2">
        <f t="shared" si="34"/>
        <v>37.430000000000007</v>
      </c>
      <c r="I1152">
        <f t="shared" si="35"/>
        <v>-1.0704400404270942E-2</v>
      </c>
    </row>
    <row r="1153" spans="1:9" x14ac:dyDescent="0.25">
      <c r="A1153" s="1">
        <v>41619</v>
      </c>
      <c r="B1153" s="2">
        <v>38.060001</v>
      </c>
      <c r="C1153" s="2">
        <v>38.299999</v>
      </c>
      <c r="D1153" s="2">
        <v>37.389999000000003</v>
      </c>
      <c r="E1153" s="2">
        <v>37.610000999999997</v>
      </c>
      <c r="F1153" s="2">
        <v>33.623691999999998</v>
      </c>
      <c r="G1153">
        <v>39853400</v>
      </c>
      <c r="H1153" s="2">
        <f t="shared" si="34"/>
        <v>37.835000999999998</v>
      </c>
      <c r="I1153">
        <f t="shared" si="35"/>
        <v>-1.3686131030079969E-2</v>
      </c>
    </row>
    <row r="1154" spans="1:9" x14ac:dyDescent="0.25">
      <c r="A1154" s="1">
        <v>41618</v>
      </c>
      <c r="B1154" s="2">
        <v>38.610000999999997</v>
      </c>
      <c r="C1154" s="2">
        <v>38.900002000000001</v>
      </c>
      <c r="D1154" s="2">
        <v>38.020000000000003</v>
      </c>
      <c r="E1154" s="2">
        <v>38.110000999999997</v>
      </c>
      <c r="F1154" s="2">
        <v>34.070701999999997</v>
      </c>
      <c r="G1154">
        <v>37828600</v>
      </c>
      <c r="H1154" s="2">
        <f t="shared" ref="H1154:H1217" si="36">AVERAGE(B1154,E1154)</f>
        <v>38.360000999999997</v>
      </c>
      <c r="I1154">
        <f t="shared" si="35"/>
        <v>-7.1178723954965235E-3</v>
      </c>
    </row>
    <row r="1155" spans="1:9" x14ac:dyDescent="0.25">
      <c r="A1155" s="1">
        <v>41617</v>
      </c>
      <c r="B1155" s="2">
        <v>38.560001</v>
      </c>
      <c r="C1155" s="2">
        <v>38.869999</v>
      </c>
      <c r="D1155" s="2">
        <v>38.369999</v>
      </c>
      <c r="E1155" s="2">
        <v>38.709999000000003</v>
      </c>
      <c r="F1155" s="2">
        <v>34.607086000000002</v>
      </c>
      <c r="G1155">
        <v>30286000</v>
      </c>
      <c r="H1155" s="2">
        <f t="shared" si="36"/>
        <v>38.635000000000005</v>
      </c>
      <c r="I1155">
        <f t="shared" ref="I1155:I1218" si="37">(H1155-H1156)/H1156</f>
        <v>6.3818833860626459E-3</v>
      </c>
    </row>
    <row r="1156" spans="1:9" x14ac:dyDescent="0.25">
      <c r="A1156" s="1">
        <v>41614</v>
      </c>
      <c r="B1156" s="2">
        <v>38.419998</v>
      </c>
      <c r="C1156" s="2">
        <v>38.549999</v>
      </c>
      <c r="D1156" s="2">
        <v>37.990001999999997</v>
      </c>
      <c r="E1156" s="2">
        <v>38.360000999999997</v>
      </c>
      <c r="F1156" s="2">
        <v>34.294196999999997</v>
      </c>
      <c r="G1156">
        <v>36457300</v>
      </c>
      <c r="H1156" s="2">
        <f t="shared" si="36"/>
        <v>38.389999500000002</v>
      </c>
      <c r="I1156">
        <f t="shared" si="37"/>
        <v>-9.1085233339883369E-4</v>
      </c>
    </row>
    <row r="1157" spans="1:9" x14ac:dyDescent="0.25">
      <c r="A1157" s="1">
        <v>41613</v>
      </c>
      <c r="B1157" s="2">
        <v>38.849997999999999</v>
      </c>
      <c r="C1157" s="2">
        <v>38.880001</v>
      </c>
      <c r="D1157" s="2">
        <v>37.18</v>
      </c>
      <c r="E1157" s="2">
        <v>38</v>
      </c>
      <c r="F1157" s="2">
        <v>33.972343000000002</v>
      </c>
      <c r="G1157">
        <v>116305000</v>
      </c>
      <c r="H1157" s="2">
        <f t="shared" si="36"/>
        <v>38.424999</v>
      </c>
      <c r="I1157">
        <f t="shared" si="37"/>
        <v>-3.8885289407267556E-3</v>
      </c>
    </row>
    <row r="1158" spans="1:9" x14ac:dyDescent="0.25">
      <c r="A1158" s="1">
        <v>41612</v>
      </c>
      <c r="B1158" s="2">
        <v>38.209999000000003</v>
      </c>
      <c r="C1158" s="2">
        <v>38.979999999999997</v>
      </c>
      <c r="D1158" s="2">
        <v>38.119999</v>
      </c>
      <c r="E1158" s="2">
        <v>38.939999</v>
      </c>
      <c r="F1158" s="2">
        <v>34.812721000000003</v>
      </c>
      <c r="G1158">
        <v>51983600</v>
      </c>
      <c r="H1158" s="2">
        <f t="shared" si="36"/>
        <v>38.574999000000005</v>
      </c>
      <c r="I1158">
        <f t="shared" si="37"/>
        <v>9.1562851536953292E-3</v>
      </c>
    </row>
    <row r="1159" spans="1:9" x14ac:dyDescent="0.25">
      <c r="A1159" s="1">
        <v>41611</v>
      </c>
      <c r="B1159" s="2">
        <v>38.139999000000003</v>
      </c>
      <c r="C1159" s="2">
        <v>38.490001999999997</v>
      </c>
      <c r="D1159" s="2">
        <v>38.080002</v>
      </c>
      <c r="E1159" s="2">
        <v>38.310001</v>
      </c>
      <c r="F1159" s="2">
        <v>34.249496000000001</v>
      </c>
      <c r="G1159">
        <v>52109800</v>
      </c>
      <c r="H1159" s="2">
        <f t="shared" si="36"/>
        <v>38.225000000000001</v>
      </c>
      <c r="I1159">
        <f t="shared" si="37"/>
        <v>-1.1758688113944612E-3</v>
      </c>
    </row>
    <row r="1160" spans="1:9" x14ac:dyDescent="0.25">
      <c r="A1160" s="1">
        <v>41610</v>
      </c>
      <c r="B1160" s="2">
        <v>38.090000000000003</v>
      </c>
      <c r="C1160" s="2">
        <v>38.779998999999997</v>
      </c>
      <c r="D1160" s="2">
        <v>38.060001</v>
      </c>
      <c r="E1160" s="2">
        <v>38.450001</v>
      </c>
      <c r="F1160" s="2">
        <v>34.374659999999999</v>
      </c>
      <c r="G1160">
        <v>42950400</v>
      </c>
      <c r="H1160" s="2">
        <f t="shared" si="36"/>
        <v>38.270000500000002</v>
      </c>
      <c r="I1160">
        <f t="shared" si="37"/>
        <v>7.7682684954803807E-3</v>
      </c>
    </row>
    <row r="1161" spans="1:9" x14ac:dyDescent="0.25">
      <c r="A1161" s="1">
        <v>41607</v>
      </c>
      <c r="B1161" s="2">
        <v>37.82</v>
      </c>
      <c r="C1161" s="2">
        <v>38.290000999999997</v>
      </c>
      <c r="D1161" s="2">
        <v>37.82</v>
      </c>
      <c r="E1161" s="2">
        <v>38.130001</v>
      </c>
      <c r="F1161" s="2">
        <v>34.088577000000001</v>
      </c>
      <c r="G1161">
        <v>22090400</v>
      </c>
      <c r="H1161" s="2">
        <f t="shared" si="36"/>
        <v>37.9750005</v>
      </c>
      <c r="I1161">
        <f t="shared" si="37"/>
        <v>1.0376520164334817E-2</v>
      </c>
    </row>
    <row r="1162" spans="1:9" x14ac:dyDescent="0.25">
      <c r="A1162" s="1">
        <v>41605</v>
      </c>
      <c r="B1162" s="2">
        <v>37.57</v>
      </c>
      <c r="C1162" s="2">
        <v>37.759998000000003</v>
      </c>
      <c r="D1162" s="2">
        <v>37.490001999999997</v>
      </c>
      <c r="E1162" s="2">
        <v>37.599997999999999</v>
      </c>
      <c r="F1162" s="2">
        <v>33.614750000000001</v>
      </c>
      <c r="G1162">
        <v>26002100</v>
      </c>
      <c r="H1162" s="2">
        <f t="shared" si="36"/>
        <v>37.584998999999996</v>
      </c>
      <c r="I1162">
        <f t="shared" si="37"/>
        <v>3.3368927746100585E-3</v>
      </c>
    </row>
    <row r="1163" spans="1:9" x14ac:dyDescent="0.25">
      <c r="A1163" s="1">
        <v>41604</v>
      </c>
      <c r="B1163" s="2">
        <v>37.57</v>
      </c>
      <c r="C1163" s="2">
        <v>37.650002000000001</v>
      </c>
      <c r="D1163" s="2">
        <v>37.349997999999999</v>
      </c>
      <c r="E1163" s="2">
        <v>37.349997999999999</v>
      </c>
      <c r="F1163" s="2">
        <v>33.391250999999997</v>
      </c>
      <c r="G1163">
        <v>34465300</v>
      </c>
      <c r="H1163" s="2">
        <f t="shared" si="36"/>
        <v>37.459998999999996</v>
      </c>
      <c r="I1163">
        <f t="shared" si="37"/>
        <v>-8.6013101574872741E-3</v>
      </c>
    </row>
    <row r="1164" spans="1:9" x14ac:dyDescent="0.25">
      <c r="A1164" s="1">
        <v>41603</v>
      </c>
      <c r="B1164" s="2">
        <v>37.93</v>
      </c>
      <c r="C1164" s="2">
        <v>37.950001</v>
      </c>
      <c r="D1164" s="2">
        <v>37.57</v>
      </c>
      <c r="E1164" s="2">
        <v>37.639999000000003</v>
      </c>
      <c r="F1164" s="2">
        <v>33.650509</v>
      </c>
      <c r="G1164">
        <v>30646800</v>
      </c>
      <c r="H1164" s="2">
        <f t="shared" si="36"/>
        <v>37.784999499999998</v>
      </c>
      <c r="I1164">
        <f t="shared" si="37"/>
        <v>6.2583223203504824E-3</v>
      </c>
    </row>
    <row r="1165" spans="1:9" x14ac:dyDescent="0.25">
      <c r="A1165" s="1">
        <v>41600</v>
      </c>
      <c r="B1165" s="2">
        <v>37.529998999999997</v>
      </c>
      <c r="C1165" s="2">
        <v>37.68</v>
      </c>
      <c r="D1165" s="2">
        <v>37.330002</v>
      </c>
      <c r="E1165" s="2">
        <v>37.57</v>
      </c>
      <c r="F1165" s="2">
        <v>33.587921000000001</v>
      </c>
      <c r="G1165">
        <v>27982000</v>
      </c>
      <c r="H1165" s="2">
        <f t="shared" si="36"/>
        <v>37.549999499999998</v>
      </c>
      <c r="I1165">
        <f t="shared" si="37"/>
        <v>5.7586311568598308E-3</v>
      </c>
    </row>
    <row r="1166" spans="1:9" x14ac:dyDescent="0.25">
      <c r="A1166" s="1">
        <v>41599</v>
      </c>
      <c r="B1166" s="2">
        <v>37.270000000000003</v>
      </c>
      <c r="C1166" s="2">
        <v>37.529998999999997</v>
      </c>
      <c r="D1166" s="2">
        <v>37.259998000000003</v>
      </c>
      <c r="E1166" s="2">
        <v>37.400002000000001</v>
      </c>
      <c r="F1166" s="2">
        <v>33.435951000000003</v>
      </c>
      <c r="G1166">
        <v>23064700</v>
      </c>
      <c r="H1166" s="2">
        <f t="shared" si="36"/>
        <v>37.335001000000005</v>
      </c>
      <c r="I1166">
        <f t="shared" si="37"/>
        <v>9.0540810810812271E-3</v>
      </c>
    </row>
    <row r="1167" spans="1:9" x14ac:dyDescent="0.25">
      <c r="A1167" s="1">
        <v>41598</v>
      </c>
      <c r="B1167" s="2">
        <v>36.919998</v>
      </c>
      <c r="C1167" s="2">
        <v>37.409999999999997</v>
      </c>
      <c r="D1167" s="2">
        <v>36.860000999999997</v>
      </c>
      <c r="E1167" s="2">
        <v>37.080002</v>
      </c>
      <c r="F1167" s="2">
        <v>33.149867999999998</v>
      </c>
      <c r="G1167">
        <v>32229900</v>
      </c>
      <c r="H1167" s="2">
        <f t="shared" si="36"/>
        <v>37</v>
      </c>
      <c r="I1167">
        <f t="shared" si="37"/>
        <v>5.5714091588530586E-3</v>
      </c>
    </row>
    <row r="1168" spans="1:9" x14ac:dyDescent="0.25">
      <c r="A1168" s="1">
        <v>41597</v>
      </c>
      <c r="B1168" s="2">
        <v>36.849997999999999</v>
      </c>
      <c r="C1168" s="2">
        <v>37.229999999999997</v>
      </c>
      <c r="D1168" s="2">
        <v>36.669998</v>
      </c>
      <c r="E1168" s="2">
        <v>36.740001999999997</v>
      </c>
      <c r="F1168" s="2">
        <v>32.845905000000002</v>
      </c>
      <c r="G1168">
        <v>44275000</v>
      </c>
      <c r="H1168" s="2">
        <f t="shared" si="36"/>
        <v>36.795000000000002</v>
      </c>
      <c r="I1168">
        <f t="shared" si="37"/>
        <v>-1.2877250340405723E-2</v>
      </c>
    </row>
    <row r="1169" spans="1:9" x14ac:dyDescent="0.25">
      <c r="A1169" s="1">
        <v>41596</v>
      </c>
      <c r="B1169" s="2">
        <v>37.349997999999999</v>
      </c>
      <c r="C1169" s="2">
        <v>37.580002</v>
      </c>
      <c r="D1169" s="2">
        <v>37.07</v>
      </c>
      <c r="E1169" s="2">
        <v>37.200001</v>
      </c>
      <c r="F1169" s="2">
        <v>33.006832000000003</v>
      </c>
      <c r="G1169">
        <v>53277500</v>
      </c>
      <c r="H1169" s="2">
        <f t="shared" si="36"/>
        <v>37.2749995</v>
      </c>
      <c r="I1169">
        <f t="shared" si="37"/>
        <v>-1.6361023665905531E-2</v>
      </c>
    </row>
    <row r="1170" spans="1:9" x14ac:dyDescent="0.25">
      <c r="A1170" s="1">
        <v>41593</v>
      </c>
      <c r="B1170" s="2">
        <v>37.950001</v>
      </c>
      <c r="C1170" s="2">
        <v>38.020000000000003</v>
      </c>
      <c r="D1170" s="2">
        <v>37.720001000000003</v>
      </c>
      <c r="E1170" s="2">
        <v>37.840000000000003</v>
      </c>
      <c r="F1170" s="2">
        <v>33.574680000000001</v>
      </c>
      <c r="G1170">
        <v>50601300</v>
      </c>
      <c r="H1170" s="2">
        <f t="shared" si="36"/>
        <v>37.895000500000002</v>
      </c>
      <c r="I1170">
        <f t="shared" si="37"/>
        <v>-1.3176703296569996E-3</v>
      </c>
    </row>
    <row r="1171" spans="1:9" x14ac:dyDescent="0.25">
      <c r="A1171" s="1">
        <v>41592</v>
      </c>
      <c r="B1171" s="2">
        <v>37.869999</v>
      </c>
      <c r="C1171" s="2">
        <v>38.130001</v>
      </c>
      <c r="D1171" s="2">
        <v>37.720001000000003</v>
      </c>
      <c r="E1171" s="2">
        <v>38.020000000000003</v>
      </c>
      <c r="F1171" s="2">
        <v>33.734394000000002</v>
      </c>
      <c r="G1171">
        <v>46183700</v>
      </c>
      <c r="H1171" s="2">
        <f t="shared" si="36"/>
        <v>37.944999500000002</v>
      </c>
      <c r="I1171">
        <f t="shared" si="37"/>
        <v>9.9813548043654089E-3</v>
      </c>
    </row>
    <row r="1172" spans="1:9" x14ac:dyDescent="0.25">
      <c r="A1172" s="1">
        <v>41591</v>
      </c>
      <c r="B1172" s="2">
        <v>36.979999999999997</v>
      </c>
      <c r="C1172" s="2">
        <v>38.159999999999997</v>
      </c>
      <c r="D1172" s="2">
        <v>36.900002000000001</v>
      </c>
      <c r="E1172" s="2">
        <v>38.159999999999997</v>
      </c>
      <c r="F1172" s="2">
        <v>33.858604</v>
      </c>
      <c r="G1172">
        <v>44957600</v>
      </c>
      <c r="H1172" s="2">
        <f t="shared" si="36"/>
        <v>37.569999999999993</v>
      </c>
      <c r="I1172">
        <f t="shared" si="37"/>
        <v>5.3518596373596872E-3</v>
      </c>
    </row>
    <row r="1173" spans="1:9" x14ac:dyDescent="0.25">
      <c r="A1173" s="1">
        <v>41590</v>
      </c>
      <c r="B1173" s="2">
        <v>37.380001</v>
      </c>
      <c r="C1173" s="2">
        <v>37.599997999999999</v>
      </c>
      <c r="D1173" s="2">
        <v>37.200001</v>
      </c>
      <c r="E1173" s="2">
        <v>37.360000999999997</v>
      </c>
      <c r="F1173" s="2">
        <v>33.148788000000003</v>
      </c>
      <c r="G1173">
        <v>31651600</v>
      </c>
      <c r="H1173" s="2">
        <f t="shared" si="36"/>
        <v>37.370001000000002</v>
      </c>
      <c r="I1173">
        <f t="shared" si="37"/>
        <v>-7.1731802228105716E-3</v>
      </c>
    </row>
    <row r="1174" spans="1:9" x14ac:dyDescent="0.25">
      <c r="A1174" s="1">
        <v>41589</v>
      </c>
      <c r="B1174" s="2">
        <v>37.689999</v>
      </c>
      <c r="C1174" s="2">
        <v>37.779998999999997</v>
      </c>
      <c r="D1174" s="2">
        <v>37.349997999999999</v>
      </c>
      <c r="E1174" s="2">
        <v>37.590000000000003</v>
      </c>
      <c r="F1174" s="2">
        <v>33.352871</v>
      </c>
      <c r="G1174">
        <v>26872500</v>
      </c>
      <c r="H1174" s="2">
        <f t="shared" si="36"/>
        <v>37.639999500000002</v>
      </c>
      <c r="I1174">
        <f t="shared" si="37"/>
        <v>-2.2531213619530368E-3</v>
      </c>
    </row>
    <row r="1175" spans="1:9" x14ac:dyDescent="0.25">
      <c r="A1175" s="1">
        <v>41586</v>
      </c>
      <c r="B1175" s="2">
        <v>37.669998</v>
      </c>
      <c r="C1175" s="2">
        <v>37.779998999999997</v>
      </c>
      <c r="D1175" s="2">
        <v>37.340000000000003</v>
      </c>
      <c r="E1175" s="2">
        <v>37.779998999999997</v>
      </c>
      <c r="F1175" s="2">
        <v>33.521445999999997</v>
      </c>
      <c r="G1175">
        <v>36737800</v>
      </c>
      <c r="H1175" s="2">
        <f t="shared" si="36"/>
        <v>37.724998499999998</v>
      </c>
      <c r="I1175">
        <f t="shared" si="37"/>
        <v>-1.3254704654865255E-4</v>
      </c>
    </row>
    <row r="1176" spans="1:9" x14ac:dyDescent="0.25">
      <c r="A1176" s="1">
        <v>41585</v>
      </c>
      <c r="B1176" s="2">
        <v>37.959999000000003</v>
      </c>
      <c r="C1176" s="2">
        <v>38.009998000000003</v>
      </c>
      <c r="D1176" s="2">
        <v>37.43</v>
      </c>
      <c r="E1176" s="2">
        <v>37.5</v>
      </c>
      <c r="F1176" s="2">
        <v>33.273009999999999</v>
      </c>
      <c r="G1176">
        <v>60437400</v>
      </c>
      <c r="H1176" s="2">
        <f t="shared" si="36"/>
        <v>37.729999500000005</v>
      </c>
      <c r="I1176">
        <f t="shared" si="37"/>
        <v>5.3032350754928155E-4</v>
      </c>
    </row>
    <row r="1177" spans="1:9" x14ac:dyDescent="0.25">
      <c r="A1177" s="1">
        <v>41584</v>
      </c>
      <c r="B1177" s="2">
        <v>37.240001999999997</v>
      </c>
      <c r="C1177" s="2">
        <v>38.220001000000003</v>
      </c>
      <c r="D1177" s="2">
        <v>37.060001</v>
      </c>
      <c r="E1177" s="2">
        <v>38.18</v>
      </c>
      <c r="F1177" s="2">
        <v>33.876353999999999</v>
      </c>
      <c r="G1177">
        <v>88948800</v>
      </c>
      <c r="H1177" s="2">
        <f t="shared" si="36"/>
        <v>37.710000999999998</v>
      </c>
      <c r="I1177">
        <f t="shared" si="37"/>
        <v>4.1281264669335765E-2</v>
      </c>
    </row>
    <row r="1178" spans="1:9" x14ac:dyDescent="0.25">
      <c r="A1178" s="1">
        <v>41583</v>
      </c>
      <c r="B1178" s="2">
        <v>35.790000999999997</v>
      </c>
      <c r="C1178" s="2">
        <v>36.709999000000003</v>
      </c>
      <c r="D1178" s="2">
        <v>35.770000000000003</v>
      </c>
      <c r="E1178" s="2">
        <v>36.639999000000003</v>
      </c>
      <c r="F1178" s="2">
        <v>32.509945000000002</v>
      </c>
      <c r="G1178">
        <v>51681900</v>
      </c>
      <c r="H1178" s="2">
        <f t="shared" si="36"/>
        <v>36.215000000000003</v>
      </c>
      <c r="I1178">
        <f t="shared" si="37"/>
        <v>1.2582147526662249E-2</v>
      </c>
    </row>
    <row r="1179" spans="1:9" x14ac:dyDescent="0.25">
      <c r="A1179" s="1">
        <v>41582</v>
      </c>
      <c r="B1179" s="2">
        <v>35.590000000000003</v>
      </c>
      <c r="C1179" s="2">
        <v>35.979999999999997</v>
      </c>
      <c r="D1179" s="2">
        <v>35.549999</v>
      </c>
      <c r="E1179" s="2">
        <v>35.939999</v>
      </c>
      <c r="F1179" s="2">
        <v>31.888850999999999</v>
      </c>
      <c r="G1179">
        <v>28060700</v>
      </c>
      <c r="H1179" s="2">
        <f t="shared" si="36"/>
        <v>35.764999500000002</v>
      </c>
      <c r="I1179">
        <f t="shared" si="37"/>
        <v>4.6348597458509373E-3</v>
      </c>
    </row>
    <row r="1180" spans="1:9" x14ac:dyDescent="0.25">
      <c r="A1180" s="1">
        <v>41579</v>
      </c>
      <c r="B1180" s="2">
        <v>35.669998</v>
      </c>
      <c r="C1180" s="2">
        <v>35.689999</v>
      </c>
      <c r="D1180" s="2">
        <v>35.389999000000003</v>
      </c>
      <c r="E1180" s="2">
        <v>35.529998999999997</v>
      </c>
      <c r="F1180" s="2">
        <v>31.525068000000001</v>
      </c>
      <c r="G1180">
        <v>40264600</v>
      </c>
      <c r="H1180" s="2">
        <f t="shared" si="36"/>
        <v>35.599998499999998</v>
      </c>
      <c r="I1180">
        <f t="shared" si="37"/>
        <v>1.8291402842268614E-3</v>
      </c>
    </row>
    <row r="1181" spans="1:9" x14ac:dyDescent="0.25">
      <c r="A1181" s="1">
        <v>41578</v>
      </c>
      <c r="B1181" s="2">
        <v>35.659999999999997</v>
      </c>
      <c r="C1181" s="2">
        <v>35.689999</v>
      </c>
      <c r="D1181" s="2">
        <v>35.340000000000003</v>
      </c>
      <c r="E1181" s="2">
        <v>35.409999999999997</v>
      </c>
      <c r="F1181" s="2">
        <v>31.418600000000001</v>
      </c>
      <c r="G1181">
        <v>41682300</v>
      </c>
      <c r="H1181" s="2">
        <f t="shared" si="36"/>
        <v>35.534999999999997</v>
      </c>
      <c r="I1181">
        <f t="shared" si="37"/>
        <v>0</v>
      </c>
    </row>
    <row r="1182" spans="1:9" x14ac:dyDescent="0.25">
      <c r="A1182" s="1">
        <v>41577</v>
      </c>
      <c r="B1182" s="2">
        <v>35.529998999999997</v>
      </c>
      <c r="C1182" s="2">
        <v>35.790000999999997</v>
      </c>
      <c r="D1182" s="2">
        <v>35.43</v>
      </c>
      <c r="E1182" s="2">
        <v>35.540000999999997</v>
      </c>
      <c r="F1182" s="2">
        <v>31.533943000000001</v>
      </c>
      <c r="G1182">
        <v>36997700</v>
      </c>
      <c r="H1182" s="2">
        <f t="shared" si="36"/>
        <v>35.534999999999997</v>
      </c>
      <c r="I1182">
        <f t="shared" si="37"/>
        <v>-1.1243991409080932E-3</v>
      </c>
    </row>
    <row r="1183" spans="1:9" x14ac:dyDescent="0.25">
      <c r="A1183" s="1">
        <v>41576</v>
      </c>
      <c r="B1183" s="2">
        <v>35.630001</v>
      </c>
      <c r="C1183" s="2">
        <v>35.720001000000003</v>
      </c>
      <c r="D1183" s="2">
        <v>35.259998000000003</v>
      </c>
      <c r="E1183" s="2">
        <v>35.520000000000003</v>
      </c>
      <c r="F1183" s="2">
        <v>31.516200999999999</v>
      </c>
      <c r="G1183">
        <v>31702200</v>
      </c>
      <c r="H1183" s="2">
        <f t="shared" si="36"/>
        <v>35.575000500000002</v>
      </c>
      <c r="I1183">
        <f t="shared" si="37"/>
        <v>-4.214666982092503E-4</v>
      </c>
    </row>
    <row r="1184" spans="1:9" x14ac:dyDescent="0.25">
      <c r="A1184" s="1">
        <v>41575</v>
      </c>
      <c r="B1184" s="2">
        <v>35.610000999999997</v>
      </c>
      <c r="C1184" s="2">
        <v>35.729999999999997</v>
      </c>
      <c r="D1184" s="2">
        <v>35.270000000000003</v>
      </c>
      <c r="E1184" s="2">
        <v>35.57</v>
      </c>
      <c r="F1184" s="2">
        <v>31.560558</v>
      </c>
      <c r="G1184">
        <v>38383600</v>
      </c>
      <c r="H1184" s="2">
        <f t="shared" si="36"/>
        <v>35.590000500000002</v>
      </c>
      <c r="I1184">
        <f t="shared" si="37"/>
        <v>-6.0047478563782265E-3</v>
      </c>
    </row>
    <row r="1185" spans="1:9" x14ac:dyDescent="0.25">
      <c r="A1185" s="1">
        <v>41572</v>
      </c>
      <c r="B1185" s="2">
        <v>35.880001</v>
      </c>
      <c r="C1185" s="2">
        <v>36.290000999999997</v>
      </c>
      <c r="D1185" s="2">
        <v>35.470001000000003</v>
      </c>
      <c r="E1185" s="2">
        <v>35.729999999999997</v>
      </c>
      <c r="F1185" s="2">
        <v>31.702518000000001</v>
      </c>
      <c r="G1185">
        <v>113494000</v>
      </c>
      <c r="H1185" s="2">
        <f t="shared" si="36"/>
        <v>35.805000499999998</v>
      </c>
      <c r="I1185">
        <f t="shared" si="37"/>
        <v>6.026058542699745E-2</v>
      </c>
    </row>
    <row r="1186" spans="1:9" x14ac:dyDescent="0.25">
      <c r="A1186" s="1">
        <v>41571</v>
      </c>
      <c r="B1186" s="2">
        <v>33.82</v>
      </c>
      <c r="C1186" s="2">
        <v>34.099997999999999</v>
      </c>
      <c r="D1186" s="2">
        <v>33.57</v>
      </c>
      <c r="E1186" s="2">
        <v>33.720001000000003</v>
      </c>
      <c r="F1186" s="2">
        <v>29.919086</v>
      </c>
      <c r="G1186">
        <v>53209700</v>
      </c>
      <c r="H1186" s="2">
        <f t="shared" si="36"/>
        <v>33.770000500000002</v>
      </c>
      <c r="I1186">
        <f t="shared" si="37"/>
        <v>-8.3687422327846216E-3</v>
      </c>
    </row>
    <row r="1187" spans="1:9" x14ac:dyDescent="0.25">
      <c r="A1187" s="1">
        <v>41570</v>
      </c>
      <c r="B1187" s="2">
        <v>34.349997999999999</v>
      </c>
      <c r="C1187" s="2">
        <v>34.490001999999997</v>
      </c>
      <c r="D1187" s="2">
        <v>33.669998</v>
      </c>
      <c r="E1187" s="2">
        <v>33.759998000000003</v>
      </c>
      <c r="F1187" s="2">
        <v>29.954584000000001</v>
      </c>
      <c r="G1187">
        <v>58600500</v>
      </c>
      <c r="H1187" s="2">
        <f t="shared" si="36"/>
        <v>34.054997999999998</v>
      </c>
      <c r="I1187">
        <f t="shared" si="37"/>
        <v>-2.1408131568731968E-2</v>
      </c>
    </row>
    <row r="1188" spans="1:9" x14ac:dyDescent="0.25">
      <c r="A1188" s="1">
        <v>41569</v>
      </c>
      <c r="B1188" s="2">
        <v>35.020000000000003</v>
      </c>
      <c r="C1188" s="2">
        <v>35.099997999999999</v>
      </c>
      <c r="D1188" s="2">
        <v>34.520000000000003</v>
      </c>
      <c r="E1188" s="2">
        <v>34.580002</v>
      </c>
      <c r="F1188" s="2">
        <v>30.682148000000002</v>
      </c>
      <c r="G1188">
        <v>40438500</v>
      </c>
      <c r="H1188" s="2">
        <f t="shared" si="36"/>
        <v>34.800001000000002</v>
      </c>
      <c r="I1188">
        <f t="shared" si="37"/>
        <v>-5.2879804119484002E-3</v>
      </c>
    </row>
    <row r="1189" spans="1:9" x14ac:dyDescent="0.25">
      <c r="A1189" s="1">
        <v>41568</v>
      </c>
      <c r="B1189" s="2">
        <v>34.979999999999997</v>
      </c>
      <c r="C1189" s="2">
        <v>35.200001</v>
      </c>
      <c r="D1189" s="2">
        <v>34.909999999999997</v>
      </c>
      <c r="E1189" s="2">
        <v>34.990001999999997</v>
      </c>
      <c r="F1189" s="2">
        <v>31.045936999999999</v>
      </c>
      <c r="G1189">
        <v>27433500</v>
      </c>
      <c r="H1189" s="2">
        <f t="shared" si="36"/>
        <v>34.985000999999997</v>
      </c>
      <c r="I1189">
        <f t="shared" si="37"/>
        <v>2.722886252835718E-3</v>
      </c>
    </row>
    <row r="1190" spans="1:9" x14ac:dyDescent="0.25">
      <c r="A1190" s="1">
        <v>41565</v>
      </c>
      <c r="B1190" s="2">
        <v>34.82</v>
      </c>
      <c r="C1190" s="2">
        <v>34.990001999999997</v>
      </c>
      <c r="D1190" s="2">
        <v>34.330002</v>
      </c>
      <c r="E1190" s="2">
        <v>34.959999000000003</v>
      </c>
      <c r="F1190" s="2">
        <v>31.01932</v>
      </c>
      <c r="G1190">
        <v>41811700</v>
      </c>
      <c r="H1190" s="2">
        <f t="shared" si="36"/>
        <v>34.889999500000002</v>
      </c>
      <c r="I1190">
        <f t="shared" si="37"/>
        <v>5.9103359652635506E-3</v>
      </c>
    </row>
    <row r="1191" spans="1:9" x14ac:dyDescent="0.25">
      <c r="A1191" s="1">
        <v>41564</v>
      </c>
      <c r="B1191" s="2">
        <v>34.450001</v>
      </c>
      <c r="C1191" s="2">
        <v>34.990001999999997</v>
      </c>
      <c r="D1191" s="2">
        <v>34.369999</v>
      </c>
      <c r="E1191" s="2">
        <v>34.919998</v>
      </c>
      <c r="F1191" s="2">
        <v>30.983820000000001</v>
      </c>
      <c r="G1191">
        <v>31359200</v>
      </c>
      <c r="H1191" s="2">
        <f t="shared" si="36"/>
        <v>34.684999500000004</v>
      </c>
      <c r="I1191">
        <f t="shared" si="37"/>
        <v>1.8775564071732212E-3</v>
      </c>
    </row>
    <row r="1192" spans="1:9" x14ac:dyDescent="0.25">
      <c r="A1192" s="1">
        <v>41563</v>
      </c>
      <c r="B1192" s="2">
        <v>34.599997999999999</v>
      </c>
      <c r="C1192" s="2">
        <v>34.900002000000001</v>
      </c>
      <c r="D1192" s="2">
        <v>34.560001</v>
      </c>
      <c r="E1192" s="2">
        <v>34.639999000000003</v>
      </c>
      <c r="F1192" s="2">
        <v>30.735385999999998</v>
      </c>
      <c r="G1192">
        <v>35111600</v>
      </c>
      <c r="H1192" s="2">
        <f t="shared" si="36"/>
        <v>34.619998500000001</v>
      </c>
      <c r="I1192">
        <f t="shared" si="37"/>
        <v>1.1566946211683904E-3</v>
      </c>
    </row>
    <row r="1193" spans="1:9" x14ac:dyDescent="0.25">
      <c r="A1193" s="1">
        <v>41562</v>
      </c>
      <c r="B1193" s="2">
        <v>34.669998</v>
      </c>
      <c r="C1193" s="2">
        <v>34.990001999999997</v>
      </c>
      <c r="D1193" s="2">
        <v>34.470001000000003</v>
      </c>
      <c r="E1193" s="2">
        <v>34.490001999999997</v>
      </c>
      <c r="F1193" s="2">
        <v>30.602301000000001</v>
      </c>
      <c r="G1193">
        <v>47097800</v>
      </c>
      <c r="H1193" s="2">
        <f t="shared" si="36"/>
        <v>34.58</v>
      </c>
      <c r="I1193">
        <f t="shared" si="37"/>
        <v>1.1850723693457564E-2</v>
      </c>
    </row>
    <row r="1194" spans="1:9" x14ac:dyDescent="0.25">
      <c r="A1194" s="1">
        <v>41561</v>
      </c>
      <c r="B1194" s="2">
        <v>33.900002000000001</v>
      </c>
      <c r="C1194" s="2">
        <v>34.5</v>
      </c>
      <c r="D1194" s="2">
        <v>33.779998999999997</v>
      </c>
      <c r="E1194" s="2">
        <v>34.450001</v>
      </c>
      <c r="F1194" s="2">
        <v>30.566808999999999</v>
      </c>
      <c r="G1194">
        <v>27757900</v>
      </c>
      <c r="H1194" s="2">
        <f t="shared" si="36"/>
        <v>34.1750015</v>
      </c>
      <c r="I1194">
        <f t="shared" si="37"/>
        <v>7.9634565998605612E-3</v>
      </c>
    </row>
    <row r="1195" spans="1:9" x14ac:dyDescent="0.25">
      <c r="A1195" s="1">
        <v>41558</v>
      </c>
      <c r="B1195" s="2">
        <v>33.68</v>
      </c>
      <c r="C1195" s="2">
        <v>34.139999000000003</v>
      </c>
      <c r="D1195" s="2">
        <v>33.68</v>
      </c>
      <c r="E1195" s="2">
        <v>34.130001</v>
      </c>
      <c r="F1195" s="2">
        <v>30.282872999999999</v>
      </c>
      <c r="G1195">
        <v>30033300</v>
      </c>
      <c r="H1195" s="2">
        <f t="shared" si="36"/>
        <v>33.9050005</v>
      </c>
      <c r="I1195">
        <f t="shared" si="37"/>
        <v>1.1033278828586297E-2</v>
      </c>
    </row>
    <row r="1196" spans="1:9" x14ac:dyDescent="0.25">
      <c r="A1196" s="1">
        <v>41557</v>
      </c>
      <c r="B1196" s="2">
        <v>33.310001</v>
      </c>
      <c r="C1196" s="2">
        <v>33.889999000000003</v>
      </c>
      <c r="D1196" s="2">
        <v>33.259998000000003</v>
      </c>
      <c r="E1196" s="2">
        <v>33.759998000000003</v>
      </c>
      <c r="F1196" s="2">
        <v>29.954584000000001</v>
      </c>
      <c r="G1196">
        <v>42875100</v>
      </c>
      <c r="H1196" s="2">
        <f t="shared" si="36"/>
        <v>33.534999499999998</v>
      </c>
      <c r="I1196">
        <f t="shared" si="37"/>
        <v>1.4061067432718403E-2</v>
      </c>
    </row>
    <row r="1197" spans="1:9" x14ac:dyDescent="0.25">
      <c r="A1197" s="1">
        <v>41556</v>
      </c>
      <c r="B1197" s="2">
        <v>33.07</v>
      </c>
      <c r="C1197" s="2">
        <v>33.349997999999999</v>
      </c>
      <c r="D1197" s="2">
        <v>32.959999000000003</v>
      </c>
      <c r="E1197" s="2">
        <v>33.07</v>
      </c>
      <c r="F1197" s="2">
        <v>29.342359999999999</v>
      </c>
      <c r="G1197">
        <v>35878600</v>
      </c>
      <c r="H1197" s="2">
        <f t="shared" si="36"/>
        <v>33.07</v>
      </c>
      <c r="I1197">
        <f t="shared" si="37"/>
        <v>-2.7140983521425437E-3</v>
      </c>
    </row>
    <row r="1198" spans="1:9" x14ac:dyDescent="0.25">
      <c r="A1198" s="1">
        <v>41555</v>
      </c>
      <c r="B1198" s="2">
        <v>33.310001</v>
      </c>
      <c r="C1198" s="2">
        <v>33.330002</v>
      </c>
      <c r="D1198" s="2">
        <v>32.799999</v>
      </c>
      <c r="E1198" s="2">
        <v>33.009998000000003</v>
      </c>
      <c r="F1198" s="2">
        <v>29.289121999999999</v>
      </c>
      <c r="G1198">
        <v>41017600</v>
      </c>
      <c r="H1198" s="2">
        <f t="shared" si="36"/>
        <v>33.159999499999998</v>
      </c>
      <c r="I1198">
        <f t="shared" si="37"/>
        <v>-8.6696266966948196E-3</v>
      </c>
    </row>
    <row r="1199" spans="1:9" x14ac:dyDescent="0.25">
      <c r="A1199" s="1">
        <v>41554</v>
      </c>
      <c r="B1199" s="2">
        <v>33.599997999999999</v>
      </c>
      <c r="C1199" s="2">
        <v>33.709999000000003</v>
      </c>
      <c r="D1199" s="2">
        <v>33.200001</v>
      </c>
      <c r="E1199" s="2">
        <v>33.299999</v>
      </c>
      <c r="F1199" s="2">
        <v>29.546431999999999</v>
      </c>
      <c r="G1199">
        <v>35069300</v>
      </c>
      <c r="H1199" s="2">
        <f t="shared" si="36"/>
        <v>33.4499985</v>
      </c>
      <c r="I1199">
        <f t="shared" si="37"/>
        <v>-9.9156874352522451E-3</v>
      </c>
    </row>
    <row r="1200" spans="1:9" x14ac:dyDescent="0.25">
      <c r="A1200" s="1">
        <v>41551</v>
      </c>
      <c r="B1200" s="2">
        <v>33.689999</v>
      </c>
      <c r="C1200" s="2">
        <v>33.990001999999997</v>
      </c>
      <c r="D1200" s="2">
        <v>33.619999</v>
      </c>
      <c r="E1200" s="2">
        <v>33.880001</v>
      </c>
      <c r="F1200" s="2">
        <v>30.061053999999999</v>
      </c>
      <c r="G1200">
        <v>33008100</v>
      </c>
      <c r="H1200" s="2">
        <f t="shared" si="36"/>
        <v>33.784999999999997</v>
      </c>
      <c r="I1200">
        <f t="shared" si="37"/>
        <v>-2.5096249628101704E-3</v>
      </c>
    </row>
    <row r="1201" spans="1:9" x14ac:dyDescent="0.25">
      <c r="A1201" s="1">
        <v>41550</v>
      </c>
      <c r="B1201" s="2">
        <v>33.880001</v>
      </c>
      <c r="C1201" s="2">
        <v>34</v>
      </c>
      <c r="D1201" s="2">
        <v>33.419998</v>
      </c>
      <c r="E1201" s="2">
        <v>33.860000999999997</v>
      </c>
      <c r="F1201" s="2">
        <v>30.043310000000002</v>
      </c>
      <c r="G1201">
        <v>38703800</v>
      </c>
      <c r="H1201" s="2">
        <f t="shared" si="36"/>
        <v>33.870001000000002</v>
      </c>
      <c r="I1201">
        <f t="shared" si="37"/>
        <v>6.8371433834296036E-3</v>
      </c>
    </row>
    <row r="1202" spans="1:9" x14ac:dyDescent="0.25">
      <c r="A1202" s="1">
        <v>41549</v>
      </c>
      <c r="B1202" s="2">
        <v>33.360000999999997</v>
      </c>
      <c r="C1202" s="2">
        <v>34.029998999999997</v>
      </c>
      <c r="D1202" s="2">
        <v>33.290000999999997</v>
      </c>
      <c r="E1202" s="2">
        <v>33.919998</v>
      </c>
      <c r="F1202" s="2">
        <v>30.096541999999999</v>
      </c>
      <c r="G1202">
        <v>46946800</v>
      </c>
      <c r="H1202" s="2">
        <f t="shared" si="36"/>
        <v>33.639999500000002</v>
      </c>
      <c r="I1202">
        <f t="shared" si="37"/>
        <v>5.2293291498580127E-3</v>
      </c>
    </row>
    <row r="1203" spans="1:9" x14ac:dyDescent="0.25">
      <c r="A1203" s="1">
        <v>41548</v>
      </c>
      <c r="B1203" s="2">
        <v>33.349997999999999</v>
      </c>
      <c r="C1203" s="2">
        <v>33.610000999999997</v>
      </c>
      <c r="D1203" s="2">
        <v>33.299999</v>
      </c>
      <c r="E1203" s="2">
        <v>33.580002</v>
      </c>
      <c r="F1203" s="2">
        <v>29.794872000000002</v>
      </c>
      <c r="G1203">
        <v>36718700</v>
      </c>
      <c r="H1203" s="2">
        <f t="shared" si="36"/>
        <v>33.465000000000003</v>
      </c>
      <c r="I1203">
        <f t="shared" si="37"/>
        <v>9.8068951389091476E-3</v>
      </c>
    </row>
    <row r="1204" spans="1:9" x14ac:dyDescent="0.25">
      <c r="A1204" s="1">
        <v>41547</v>
      </c>
      <c r="B1204" s="2">
        <v>33</v>
      </c>
      <c r="C1204" s="2">
        <v>33.310001</v>
      </c>
      <c r="D1204" s="2">
        <v>32.700001</v>
      </c>
      <c r="E1204" s="2">
        <v>33.279998999999997</v>
      </c>
      <c r="F1204" s="2">
        <v>29.528687999999999</v>
      </c>
      <c r="G1204">
        <v>39839500</v>
      </c>
      <c r="H1204" s="2">
        <f t="shared" si="36"/>
        <v>33.139999500000002</v>
      </c>
      <c r="I1204">
        <f t="shared" si="37"/>
        <v>1.965200272634924E-3</v>
      </c>
    </row>
    <row r="1205" spans="1:9" x14ac:dyDescent="0.25">
      <c r="A1205" s="1">
        <v>41544</v>
      </c>
      <c r="B1205" s="2">
        <v>32.880001</v>
      </c>
      <c r="C1205" s="2">
        <v>33.75</v>
      </c>
      <c r="D1205" s="2">
        <v>32.869999</v>
      </c>
      <c r="E1205" s="2">
        <v>33.270000000000003</v>
      </c>
      <c r="F1205" s="2">
        <v>29.519808000000001</v>
      </c>
      <c r="G1205">
        <v>55348000</v>
      </c>
      <c r="H1205" s="2">
        <f t="shared" si="36"/>
        <v>33.075000500000002</v>
      </c>
      <c r="I1205">
        <f t="shared" si="37"/>
        <v>1.1313285603321965E-2</v>
      </c>
    </row>
    <row r="1206" spans="1:9" x14ac:dyDescent="0.25">
      <c r="A1206" s="1">
        <v>41543</v>
      </c>
      <c r="B1206" s="2">
        <v>32.639999000000003</v>
      </c>
      <c r="C1206" s="2">
        <v>33</v>
      </c>
      <c r="D1206" s="2">
        <v>32.590000000000003</v>
      </c>
      <c r="E1206" s="2">
        <v>32.770000000000003</v>
      </c>
      <c r="F1206" s="2">
        <v>29.076172</v>
      </c>
      <c r="G1206">
        <v>28504000</v>
      </c>
      <c r="H1206" s="2">
        <f t="shared" si="36"/>
        <v>32.7049995</v>
      </c>
      <c r="I1206">
        <f t="shared" si="37"/>
        <v>6.3076769230769091E-3</v>
      </c>
    </row>
    <row r="1207" spans="1:9" x14ac:dyDescent="0.25">
      <c r="A1207" s="1">
        <v>41542</v>
      </c>
      <c r="B1207" s="2">
        <v>32.490001999999997</v>
      </c>
      <c r="C1207" s="2">
        <v>32.799999</v>
      </c>
      <c r="D1207" s="2">
        <v>32.400002000000001</v>
      </c>
      <c r="E1207" s="2">
        <v>32.509998000000003</v>
      </c>
      <c r="F1207" s="2">
        <v>28.845478</v>
      </c>
      <c r="G1207">
        <v>28907500</v>
      </c>
      <c r="H1207" s="2">
        <f t="shared" si="36"/>
        <v>32.5</v>
      </c>
      <c r="I1207">
        <f t="shared" si="37"/>
        <v>-4.898958971218512E-3</v>
      </c>
    </row>
    <row r="1208" spans="1:9" x14ac:dyDescent="0.25">
      <c r="A1208" s="1">
        <v>41541</v>
      </c>
      <c r="B1208" s="2">
        <v>32.869999</v>
      </c>
      <c r="C1208" s="2">
        <v>32.869999</v>
      </c>
      <c r="D1208" s="2">
        <v>32.150002000000001</v>
      </c>
      <c r="E1208" s="2">
        <v>32.450001</v>
      </c>
      <c r="F1208" s="2">
        <v>28.79224</v>
      </c>
      <c r="G1208">
        <v>40685000</v>
      </c>
      <c r="H1208" s="2">
        <f t="shared" si="36"/>
        <v>32.659999999999997</v>
      </c>
      <c r="I1208">
        <f t="shared" si="37"/>
        <v>6.1269911399972857E-4</v>
      </c>
    </row>
    <row r="1209" spans="1:9" x14ac:dyDescent="0.25">
      <c r="A1209" s="1">
        <v>41540</v>
      </c>
      <c r="B1209" s="2">
        <v>32.540000999999997</v>
      </c>
      <c r="C1209" s="2">
        <v>32.970001000000003</v>
      </c>
      <c r="D1209" s="2">
        <v>32.5</v>
      </c>
      <c r="E1209" s="2">
        <v>32.740001999999997</v>
      </c>
      <c r="F1209" s="2">
        <v>29.049555000000002</v>
      </c>
      <c r="G1209">
        <v>39826100</v>
      </c>
      <c r="H1209" s="2">
        <f t="shared" si="36"/>
        <v>32.640001499999997</v>
      </c>
      <c r="I1209">
        <f t="shared" si="37"/>
        <v>-1.3897250545358644E-2</v>
      </c>
    </row>
    <row r="1210" spans="1:9" x14ac:dyDescent="0.25">
      <c r="A1210" s="1">
        <v>41537</v>
      </c>
      <c r="B1210" s="2">
        <v>33.409999999999997</v>
      </c>
      <c r="C1210" s="2">
        <v>33.479999999999997</v>
      </c>
      <c r="D1210" s="2">
        <v>32.689999</v>
      </c>
      <c r="E1210" s="2">
        <v>32.790000999999997</v>
      </c>
      <c r="F1210" s="2">
        <v>29.093920000000001</v>
      </c>
      <c r="G1210">
        <v>102904900</v>
      </c>
      <c r="H1210" s="2">
        <f t="shared" si="36"/>
        <v>33.100000499999993</v>
      </c>
      <c r="I1210">
        <f t="shared" si="37"/>
        <v>-1.3706764208980707E-2</v>
      </c>
    </row>
    <row r="1211" spans="1:9" x14ac:dyDescent="0.25">
      <c r="A1211" s="1">
        <v>41536</v>
      </c>
      <c r="B1211" s="2">
        <v>33.479999999999997</v>
      </c>
      <c r="C1211" s="2">
        <v>33.68</v>
      </c>
      <c r="D1211" s="2">
        <v>33.32</v>
      </c>
      <c r="E1211" s="2">
        <v>33.639999000000003</v>
      </c>
      <c r="F1211" s="2">
        <v>29.848102999999998</v>
      </c>
      <c r="G1211">
        <v>42026600</v>
      </c>
      <c r="H1211" s="2">
        <f t="shared" si="36"/>
        <v>33.559999500000004</v>
      </c>
      <c r="I1211">
        <f t="shared" si="37"/>
        <v>1.2215306523441364E-2</v>
      </c>
    </row>
    <row r="1212" spans="1:9" x14ac:dyDescent="0.25">
      <c r="A1212" s="1">
        <v>41535</v>
      </c>
      <c r="B1212" s="2">
        <v>32.990001999999997</v>
      </c>
      <c r="C1212" s="2">
        <v>33.400002000000001</v>
      </c>
      <c r="D1212" s="2">
        <v>32.830002</v>
      </c>
      <c r="E1212" s="2">
        <v>33.32</v>
      </c>
      <c r="F1212" s="2">
        <v>29.564174999999999</v>
      </c>
      <c r="G1212">
        <v>64099900</v>
      </c>
      <c r="H1212" s="2">
        <f t="shared" si="36"/>
        <v>33.155000999999999</v>
      </c>
      <c r="I1212">
        <f t="shared" si="37"/>
        <v>-6.0280333392025338E-4</v>
      </c>
    </row>
    <row r="1213" spans="1:9" x14ac:dyDescent="0.25">
      <c r="A1213" s="1">
        <v>41534</v>
      </c>
      <c r="B1213" s="2">
        <v>33.419998</v>
      </c>
      <c r="C1213" s="2">
        <v>33.470001000000003</v>
      </c>
      <c r="D1213" s="2">
        <v>32.900002000000001</v>
      </c>
      <c r="E1213" s="2">
        <v>32.93</v>
      </c>
      <c r="F1213" s="2">
        <v>29.218133999999999</v>
      </c>
      <c r="G1213">
        <v>84716500</v>
      </c>
      <c r="H1213" s="2">
        <f t="shared" si="36"/>
        <v>33.174999</v>
      </c>
      <c r="I1213">
        <f t="shared" si="37"/>
        <v>2.5687216681775844E-3</v>
      </c>
    </row>
    <row r="1214" spans="1:9" x14ac:dyDescent="0.25">
      <c r="A1214" s="1">
        <v>41533</v>
      </c>
      <c r="B1214" s="2">
        <v>33.380001</v>
      </c>
      <c r="C1214" s="2">
        <v>33.5</v>
      </c>
      <c r="D1214" s="2">
        <v>32.729999999999997</v>
      </c>
      <c r="E1214" s="2">
        <v>32.799999</v>
      </c>
      <c r="F1214" s="2">
        <v>29.102791</v>
      </c>
      <c r="G1214">
        <v>52839700</v>
      </c>
      <c r="H1214" s="2">
        <f t="shared" si="36"/>
        <v>33.090000000000003</v>
      </c>
      <c r="I1214">
        <f t="shared" si="37"/>
        <v>5.7750912731777872E-3</v>
      </c>
    </row>
    <row r="1215" spans="1:9" x14ac:dyDescent="0.25">
      <c r="A1215" s="1">
        <v>41530</v>
      </c>
      <c r="B1215" s="2">
        <v>32.770000000000003</v>
      </c>
      <c r="C1215" s="2">
        <v>33.07</v>
      </c>
      <c r="D1215" s="2">
        <v>32.509998000000003</v>
      </c>
      <c r="E1215" s="2">
        <v>33.029998999999997</v>
      </c>
      <c r="F1215" s="2">
        <v>29.306868000000001</v>
      </c>
      <c r="G1215">
        <v>40899000</v>
      </c>
      <c r="H1215" s="2">
        <f t="shared" si="36"/>
        <v>32.8999995</v>
      </c>
      <c r="I1215">
        <f t="shared" si="37"/>
        <v>5.9623757835193872E-3</v>
      </c>
    </row>
    <row r="1216" spans="1:9" x14ac:dyDescent="0.25">
      <c r="A1216" s="1">
        <v>41529</v>
      </c>
      <c r="B1216" s="2">
        <v>32.720001000000003</v>
      </c>
      <c r="C1216" s="2">
        <v>32.779998999999997</v>
      </c>
      <c r="D1216" s="2">
        <v>32.590000000000003</v>
      </c>
      <c r="E1216" s="2">
        <v>32.689999</v>
      </c>
      <c r="F1216" s="2">
        <v>29.005189999999999</v>
      </c>
      <c r="G1216">
        <v>32860200</v>
      </c>
      <c r="H1216" s="2">
        <f t="shared" si="36"/>
        <v>32.704999999999998</v>
      </c>
      <c r="I1216">
        <f t="shared" si="37"/>
        <v>1.5311284173594019E-3</v>
      </c>
    </row>
    <row r="1217" spans="1:9" x14ac:dyDescent="0.25">
      <c r="A1217" s="1">
        <v>41528</v>
      </c>
      <c r="B1217" s="2">
        <v>32.57</v>
      </c>
      <c r="C1217" s="2">
        <v>32.93</v>
      </c>
      <c r="D1217" s="2">
        <v>32.529998999999997</v>
      </c>
      <c r="E1217" s="2">
        <v>32.740001999999997</v>
      </c>
      <c r="F1217" s="2">
        <v>29.049555000000002</v>
      </c>
      <c r="G1217">
        <v>39087500</v>
      </c>
      <c r="H1217" s="2">
        <f t="shared" si="36"/>
        <v>32.655000999999999</v>
      </c>
      <c r="I1217">
        <f t="shared" si="37"/>
        <v>1.586565586974115E-2</v>
      </c>
    </row>
    <row r="1218" spans="1:9" x14ac:dyDescent="0.25">
      <c r="A1218" s="1">
        <v>41527</v>
      </c>
      <c r="B1218" s="2">
        <v>31.9</v>
      </c>
      <c r="C1218" s="2">
        <v>32.400002000000001</v>
      </c>
      <c r="D1218" s="2">
        <v>31.790001</v>
      </c>
      <c r="E1218" s="2">
        <v>32.389999000000003</v>
      </c>
      <c r="F1218" s="2">
        <v>28.739006</v>
      </c>
      <c r="G1218">
        <v>56881200</v>
      </c>
      <c r="H1218" s="2">
        <f t="shared" ref="H1218:H1261" si="38">AVERAGE(B1218,E1218)</f>
        <v>32.144999499999997</v>
      </c>
      <c r="I1218">
        <f t="shared" si="37"/>
        <v>2.2423664478747791E-2</v>
      </c>
    </row>
    <row r="1219" spans="1:9" x14ac:dyDescent="0.25">
      <c r="A1219" s="1">
        <v>41526</v>
      </c>
      <c r="B1219" s="2">
        <v>31.219999000000001</v>
      </c>
      <c r="C1219" s="2">
        <v>31.790001</v>
      </c>
      <c r="D1219" s="2">
        <v>31.200001</v>
      </c>
      <c r="E1219" s="2">
        <v>31.66</v>
      </c>
      <c r="F1219" s="2">
        <v>28.091293</v>
      </c>
      <c r="G1219">
        <v>49628500</v>
      </c>
      <c r="H1219" s="2">
        <f t="shared" si="38"/>
        <v>31.439999499999999</v>
      </c>
      <c r="I1219">
        <f t="shared" ref="I1219:I1261" si="39">(H1219-H1220)/H1220</f>
        <v>6.7243036619325227E-3</v>
      </c>
    </row>
    <row r="1220" spans="1:9" x14ac:dyDescent="0.25">
      <c r="A1220" s="1">
        <v>41523</v>
      </c>
      <c r="B1220" s="2">
        <v>31.309999000000001</v>
      </c>
      <c r="C1220" s="2">
        <v>31.389999</v>
      </c>
      <c r="D1220" s="2">
        <v>31.129999000000002</v>
      </c>
      <c r="E1220" s="2">
        <v>31.15</v>
      </c>
      <c r="F1220" s="2">
        <v>27.638779</v>
      </c>
      <c r="G1220">
        <v>75434900</v>
      </c>
      <c r="H1220" s="2">
        <f t="shared" si="38"/>
        <v>31.229999499999998</v>
      </c>
      <c r="I1220">
        <f t="shared" si="39"/>
        <v>2.0856569870046204E-3</v>
      </c>
    </row>
    <row r="1221" spans="1:9" x14ac:dyDescent="0.25">
      <c r="A1221" s="1">
        <v>41522</v>
      </c>
      <c r="B1221" s="2">
        <v>31.1</v>
      </c>
      <c r="C1221" s="2">
        <v>31.440000999999999</v>
      </c>
      <c r="D1221" s="2">
        <v>30.950001</v>
      </c>
      <c r="E1221" s="2">
        <v>31.23</v>
      </c>
      <c r="F1221" s="2">
        <v>27.709764</v>
      </c>
      <c r="G1221">
        <v>71644900</v>
      </c>
      <c r="H1221" s="2">
        <f t="shared" si="38"/>
        <v>31.164999999999999</v>
      </c>
      <c r="I1221">
        <f t="shared" si="39"/>
        <v>-4.1540182137722497E-3</v>
      </c>
    </row>
    <row r="1222" spans="1:9" x14ac:dyDescent="0.25">
      <c r="A1222" s="1">
        <v>41521</v>
      </c>
      <c r="B1222" s="2">
        <v>31.389999</v>
      </c>
      <c r="C1222" s="2">
        <v>31.469999000000001</v>
      </c>
      <c r="D1222" s="2">
        <v>31.110001</v>
      </c>
      <c r="E1222" s="2">
        <v>31.200001</v>
      </c>
      <c r="F1222" s="2">
        <v>27.683146000000001</v>
      </c>
      <c r="G1222">
        <v>142320600</v>
      </c>
      <c r="H1222" s="2">
        <f t="shared" si="38"/>
        <v>31.295000000000002</v>
      </c>
      <c r="I1222">
        <f t="shared" si="39"/>
        <v>-1.6344476133026413E-2</v>
      </c>
    </row>
    <row r="1223" spans="1:9" x14ac:dyDescent="0.25">
      <c r="A1223" s="1">
        <v>41520</v>
      </c>
      <c r="B1223" s="2">
        <v>31.75</v>
      </c>
      <c r="C1223" s="2">
        <v>32.07</v>
      </c>
      <c r="D1223" s="2">
        <v>31.290001</v>
      </c>
      <c r="E1223" s="2">
        <v>31.879999000000002</v>
      </c>
      <c r="F1223" s="2">
        <v>28.286497000000001</v>
      </c>
      <c r="G1223">
        <v>154507000</v>
      </c>
      <c r="H1223" s="2">
        <f t="shared" si="38"/>
        <v>31.814999499999999</v>
      </c>
      <c r="I1223">
        <f t="shared" si="39"/>
        <v>-4.7027137231883662E-2</v>
      </c>
    </row>
    <row r="1224" spans="1:9" x14ac:dyDescent="0.25">
      <c r="A1224" s="1">
        <v>41516</v>
      </c>
      <c r="B1224" s="2">
        <v>33.369999</v>
      </c>
      <c r="C1224" s="2">
        <v>33.479999999999997</v>
      </c>
      <c r="D1224" s="2">
        <v>33.090000000000003</v>
      </c>
      <c r="E1224" s="2">
        <v>33.400002000000001</v>
      </c>
      <c r="F1224" s="2">
        <v>29.635159000000002</v>
      </c>
      <c r="G1224">
        <v>42790200</v>
      </c>
      <c r="H1224" s="2">
        <f t="shared" si="38"/>
        <v>33.385000500000004</v>
      </c>
      <c r="I1224">
        <f t="shared" si="39"/>
        <v>4.362244349612813E-3</v>
      </c>
    </row>
    <row r="1225" spans="1:9" x14ac:dyDescent="0.25">
      <c r="A1225" s="1">
        <v>41515</v>
      </c>
      <c r="B1225" s="2">
        <v>32.93</v>
      </c>
      <c r="C1225" s="2">
        <v>33.599997999999999</v>
      </c>
      <c r="D1225" s="2">
        <v>32.799999</v>
      </c>
      <c r="E1225" s="2">
        <v>33.549999</v>
      </c>
      <c r="F1225" s="2">
        <v>29.768250999999999</v>
      </c>
      <c r="G1225">
        <v>45284700</v>
      </c>
      <c r="H1225" s="2">
        <f t="shared" si="38"/>
        <v>33.239999499999996</v>
      </c>
      <c r="I1225">
        <f t="shared" si="39"/>
        <v>1.0540581396484162E-3</v>
      </c>
    </row>
    <row r="1226" spans="1:9" x14ac:dyDescent="0.25">
      <c r="A1226" s="1">
        <v>41514</v>
      </c>
      <c r="B1226" s="2">
        <v>33.389999000000003</v>
      </c>
      <c r="C1226" s="2">
        <v>33.599997999999999</v>
      </c>
      <c r="D1226" s="2">
        <v>33</v>
      </c>
      <c r="E1226" s="2">
        <v>33.020000000000003</v>
      </c>
      <c r="F1226" s="2">
        <v>29.297996999999999</v>
      </c>
      <c r="G1226">
        <v>44257400</v>
      </c>
      <c r="H1226" s="2">
        <f t="shared" si="38"/>
        <v>33.2049995</v>
      </c>
      <c r="I1226">
        <f t="shared" si="39"/>
        <v>-5.5405662036708513E-3</v>
      </c>
    </row>
    <row r="1227" spans="1:9" x14ac:dyDescent="0.25">
      <c r="A1227" s="1">
        <v>41513</v>
      </c>
      <c r="B1227" s="2">
        <v>33.520000000000003</v>
      </c>
      <c r="C1227" s="2">
        <v>34.099997999999999</v>
      </c>
      <c r="D1227" s="2">
        <v>33.150002000000001</v>
      </c>
      <c r="E1227" s="2">
        <v>33.259998000000003</v>
      </c>
      <c r="F1227" s="2">
        <v>29.510946000000001</v>
      </c>
      <c r="G1227">
        <v>58522300</v>
      </c>
      <c r="H1227" s="2">
        <f t="shared" si="38"/>
        <v>33.389999000000003</v>
      </c>
      <c r="I1227">
        <f t="shared" si="39"/>
        <v>-2.5820654948466453E-2</v>
      </c>
    </row>
    <row r="1228" spans="1:9" x14ac:dyDescent="0.25">
      <c r="A1228" s="1">
        <v>41512</v>
      </c>
      <c r="B1228" s="2">
        <v>34.400002000000001</v>
      </c>
      <c r="C1228" s="2">
        <v>34.669998</v>
      </c>
      <c r="D1228" s="2">
        <v>34.029998999999997</v>
      </c>
      <c r="E1228" s="2">
        <v>34.150002000000001</v>
      </c>
      <c r="F1228" s="2">
        <v>30.300621</v>
      </c>
      <c r="G1228">
        <v>72786800</v>
      </c>
      <c r="H1228" s="2">
        <f t="shared" si="38"/>
        <v>34.275002000000001</v>
      </c>
      <c r="I1228">
        <f t="shared" si="39"/>
        <v>-1.9593736258401943E-2</v>
      </c>
    </row>
    <row r="1229" spans="1:9" x14ac:dyDescent="0.25">
      <c r="A1229" s="1">
        <v>41509</v>
      </c>
      <c r="B1229" s="2">
        <v>35.169998</v>
      </c>
      <c r="C1229" s="2">
        <v>35.200001</v>
      </c>
      <c r="D1229" s="2">
        <v>34</v>
      </c>
      <c r="E1229" s="2">
        <v>34.75</v>
      </c>
      <c r="F1229" s="2">
        <v>30.832982999999999</v>
      </c>
      <c r="G1229">
        <v>225493800</v>
      </c>
      <c r="H1229" s="2">
        <f t="shared" si="38"/>
        <v>34.959998999999996</v>
      </c>
      <c r="I1229">
        <f t="shared" si="39"/>
        <v>8.2688141303441806E-2</v>
      </c>
    </row>
    <row r="1230" spans="1:9" x14ac:dyDescent="0.25">
      <c r="A1230" s="1">
        <v>41508</v>
      </c>
      <c r="B1230" s="2">
        <v>32.189999</v>
      </c>
      <c r="C1230" s="2">
        <v>32.490001999999997</v>
      </c>
      <c r="D1230" s="2">
        <v>32.099997999999999</v>
      </c>
      <c r="E1230" s="2">
        <v>32.389999000000003</v>
      </c>
      <c r="F1230" s="2">
        <v>28.739006</v>
      </c>
      <c r="G1230">
        <v>31169900</v>
      </c>
      <c r="H1230" s="2">
        <f t="shared" si="38"/>
        <v>32.289999000000002</v>
      </c>
      <c r="I1230">
        <f t="shared" si="39"/>
        <v>2.1512115738307039E-2</v>
      </c>
    </row>
    <row r="1231" spans="1:9" x14ac:dyDescent="0.25">
      <c r="A1231" s="1">
        <v>41507</v>
      </c>
      <c r="B1231" s="2">
        <v>31.610001</v>
      </c>
      <c r="C1231" s="2">
        <v>32.009998000000003</v>
      </c>
      <c r="D1231" s="2">
        <v>31.540001</v>
      </c>
      <c r="E1231" s="2">
        <v>31.610001</v>
      </c>
      <c r="F1231" s="2">
        <v>28.046932000000002</v>
      </c>
      <c r="G1231">
        <v>37409100</v>
      </c>
      <c r="H1231" s="2">
        <f t="shared" si="38"/>
        <v>31.610001</v>
      </c>
      <c r="I1231">
        <f t="shared" si="39"/>
        <v>2.5372660153103656E-3</v>
      </c>
    </row>
    <row r="1232" spans="1:9" x14ac:dyDescent="0.25">
      <c r="A1232" s="1">
        <v>41506</v>
      </c>
      <c r="B1232" s="2">
        <v>31.440000999999999</v>
      </c>
      <c r="C1232" s="2">
        <v>31.9</v>
      </c>
      <c r="D1232" s="2">
        <v>31.370000999999998</v>
      </c>
      <c r="E1232" s="2">
        <v>31.620000999999998</v>
      </c>
      <c r="F1232" s="2">
        <v>28.055800999999999</v>
      </c>
      <c r="G1232">
        <v>22979600</v>
      </c>
      <c r="H1232" s="2">
        <f t="shared" si="38"/>
        <v>31.530000999999999</v>
      </c>
      <c r="I1232">
        <f t="shared" si="39"/>
        <v>-1.4251306638976174E-3</v>
      </c>
    </row>
    <row r="1233" spans="1:9" x14ac:dyDescent="0.25">
      <c r="A1233" s="1">
        <v>41505</v>
      </c>
      <c r="B1233" s="2">
        <v>31.76</v>
      </c>
      <c r="C1233" s="2">
        <v>31.969999000000001</v>
      </c>
      <c r="D1233" s="2">
        <v>31.379999000000002</v>
      </c>
      <c r="E1233" s="2">
        <v>31.389999</v>
      </c>
      <c r="F1233" s="2">
        <v>27.851728000000001</v>
      </c>
      <c r="G1233">
        <v>27902500</v>
      </c>
      <c r="H1233" s="2">
        <f t="shared" si="38"/>
        <v>31.574999500000001</v>
      </c>
      <c r="I1233">
        <f t="shared" si="39"/>
        <v>-6.9193426639409068E-3</v>
      </c>
    </row>
    <row r="1234" spans="1:9" x14ac:dyDescent="0.25">
      <c r="A1234" s="1">
        <v>41502</v>
      </c>
      <c r="B1234" s="2">
        <v>31.790001</v>
      </c>
      <c r="C1234" s="2">
        <v>31.99</v>
      </c>
      <c r="D1234" s="2">
        <v>31.66</v>
      </c>
      <c r="E1234" s="2">
        <v>31.799999</v>
      </c>
      <c r="F1234" s="2">
        <v>28.215508</v>
      </c>
      <c r="G1234">
        <v>32866300</v>
      </c>
      <c r="H1234" s="2">
        <f t="shared" si="38"/>
        <v>31.795000000000002</v>
      </c>
      <c r="I1234">
        <f t="shared" si="39"/>
        <v>-3.1353032899309771E-3</v>
      </c>
    </row>
    <row r="1235" spans="1:9" x14ac:dyDescent="0.25">
      <c r="A1235" s="1">
        <v>41501</v>
      </c>
      <c r="B1235" s="2">
        <v>32</v>
      </c>
      <c r="C1235" s="2">
        <v>32.18</v>
      </c>
      <c r="D1235" s="2">
        <v>30.84</v>
      </c>
      <c r="E1235" s="2">
        <v>31.790001</v>
      </c>
      <c r="F1235" s="2">
        <v>28.206641999999999</v>
      </c>
      <c r="G1235">
        <v>33338000</v>
      </c>
      <c r="H1235" s="2">
        <f t="shared" si="38"/>
        <v>31.895000500000002</v>
      </c>
      <c r="I1235">
        <f t="shared" si="39"/>
        <v>-1.0854334510203166E-2</v>
      </c>
    </row>
    <row r="1236" spans="1:9" x14ac:dyDescent="0.25">
      <c r="A1236" s="1">
        <v>41500</v>
      </c>
      <c r="B1236" s="2">
        <v>32.139999000000003</v>
      </c>
      <c r="C1236" s="2">
        <v>33.360000999999997</v>
      </c>
      <c r="D1236" s="2">
        <v>31.700001</v>
      </c>
      <c r="E1236" s="2">
        <v>32.349997999999999</v>
      </c>
      <c r="F1236" s="2">
        <v>28.703513999999998</v>
      </c>
      <c r="G1236">
        <v>48519600</v>
      </c>
      <c r="H1236" s="2">
        <f t="shared" si="38"/>
        <v>32.244998500000001</v>
      </c>
      <c r="I1236">
        <f t="shared" si="39"/>
        <v>-3.8616158128394981E-3</v>
      </c>
    </row>
    <row r="1237" spans="1:9" x14ac:dyDescent="0.25">
      <c r="A1237" s="1">
        <v>41499</v>
      </c>
      <c r="B1237" s="2">
        <v>32.509998000000003</v>
      </c>
      <c r="C1237" s="2">
        <v>32.549999</v>
      </c>
      <c r="D1237" s="2">
        <v>32.209999000000003</v>
      </c>
      <c r="E1237" s="2">
        <v>32.229999999999997</v>
      </c>
      <c r="F1237" s="2">
        <v>28.59704</v>
      </c>
      <c r="G1237">
        <v>39464100</v>
      </c>
      <c r="H1237" s="2">
        <f t="shared" si="38"/>
        <v>32.369999</v>
      </c>
      <c r="I1237">
        <f t="shared" si="39"/>
        <v>-9.0310732904048674E-3</v>
      </c>
    </row>
    <row r="1238" spans="1:9" x14ac:dyDescent="0.25">
      <c r="A1238" s="1">
        <v>41498</v>
      </c>
      <c r="B1238" s="2">
        <v>32.459999000000003</v>
      </c>
      <c r="C1238" s="2">
        <v>32.970001000000003</v>
      </c>
      <c r="D1238" s="2">
        <v>32.459999000000003</v>
      </c>
      <c r="E1238" s="2">
        <v>32.869999</v>
      </c>
      <c r="F1238" s="2">
        <v>28.960826999999998</v>
      </c>
      <c r="G1238">
        <v>25493700</v>
      </c>
      <c r="H1238" s="2">
        <f t="shared" si="38"/>
        <v>32.664999000000002</v>
      </c>
      <c r="I1238">
        <f t="shared" si="39"/>
        <v>-2.1384297825196765E-3</v>
      </c>
    </row>
    <row r="1239" spans="1:9" x14ac:dyDescent="0.25">
      <c r="A1239" s="1">
        <v>41495</v>
      </c>
      <c r="B1239" s="2">
        <v>32.770000000000003</v>
      </c>
      <c r="C1239" s="2">
        <v>32.900002000000001</v>
      </c>
      <c r="D1239" s="2">
        <v>32.470001000000003</v>
      </c>
      <c r="E1239" s="2">
        <v>32.700001</v>
      </c>
      <c r="F1239" s="2">
        <v>28.811049000000001</v>
      </c>
      <c r="G1239">
        <v>26800700</v>
      </c>
      <c r="H1239" s="2">
        <f t="shared" si="38"/>
        <v>32.735000499999998</v>
      </c>
      <c r="I1239">
        <f t="shared" si="39"/>
        <v>5.2203284934695983E-3</v>
      </c>
    </row>
    <row r="1240" spans="1:9" x14ac:dyDescent="0.25">
      <c r="A1240" s="1">
        <v>41494</v>
      </c>
      <c r="B1240" s="2">
        <v>32.240001999999997</v>
      </c>
      <c r="C1240" s="2">
        <v>33.07</v>
      </c>
      <c r="D1240" s="2">
        <v>32.049999</v>
      </c>
      <c r="E1240" s="2">
        <v>32.889999000000003</v>
      </c>
      <c r="F1240" s="2">
        <v>28.978449000000001</v>
      </c>
      <c r="G1240">
        <v>59034400</v>
      </c>
      <c r="H1240" s="2">
        <f t="shared" si="38"/>
        <v>32.565000499999996</v>
      </c>
      <c r="I1240">
        <f t="shared" si="39"/>
        <v>2.4056587293817842E-2</v>
      </c>
    </row>
    <row r="1241" spans="1:9" x14ac:dyDescent="0.25">
      <c r="A1241" s="1">
        <v>41493</v>
      </c>
      <c r="B1241" s="2">
        <v>31.540001</v>
      </c>
      <c r="C1241" s="2">
        <v>32.099997999999999</v>
      </c>
      <c r="D1241" s="2">
        <v>31.25</v>
      </c>
      <c r="E1241" s="2">
        <v>32.060001</v>
      </c>
      <c r="F1241" s="2">
        <v>28.247157999999999</v>
      </c>
      <c r="G1241">
        <v>38078600</v>
      </c>
      <c r="H1241" s="2">
        <f t="shared" si="38"/>
        <v>31.800001000000002</v>
      </c>
      <c r="I1241">
        <f t="shared" si="39"/>
        <v>7.4450024939808016E-3</v>
      </c>
    </row>
    <row r="1242" spans="1:9" x14ac:dyDescent="0.25">
      <c r="A1242" s="1">
        <v>41492</v>
      </c>
      <c r="B1242" s="2">
        <v>31.549999</v>
      </c>
      <c r="C1242" s="2">
        <v>31.67</v>
      </c>
      <c r="D1242" s="2">
        <v>31.379999000000002</v>
      </c>
      <c r="E1242" s="2">
        <v>31.58</v>
      </c>
      <c r="F1242" s="2">
        <v>27.824247</v>
      </c>
      <c r="G1242">
        <v>36331500</v>
      </c>
      <c r="H1242" s="2">
        <f t="shared" si="38"/>
        <v>31.564999499999999</v>
      </c>
      <c r="I1242">
        <f t="shared" si="39"/>
        <v>-7.3899684372646622E-3</v>
      </c>
    </row>
    <row r="1243" spans="1:9" x14ac:dyDescent="0.25">
      <c r="A1243" s="1">
        <v>41491</v>
      </c>
      <c r="B1243" s="2">
        <v>31.9</v>
      </c>
      <c r="C1243" s="2">
        <v>32</v>
      </c>
      <c r="D1243" s="2">
        <v>31.639999</v>
      </c>
      <c r="E1243" s="2">
        <v>31.700001</v>
      </c>
      <c r="F1243" s="2">
        <v>27.929974000000001</v>
      </c>
      <c r="G1243">
        <v>30984000</v>
      </c>
      <c r="H1243" s="2">
        <f t="shared" si="38"/>
        <v>31.800000499999999</v>
      </c>
      <c r="I1243">
        <f t="shared" si="39"/>
        <v>3.1458005662158856E-4</v>
      </c>
    </row>
    <row r="1244" spans="1:9" x14ac:dyDescent="0.25">
      <c r="A1244" s="1">
        <v>41488</v>
      </c>
      <c r="B1244" s="2">
        <v>31.690000999999999</v>
      </c>
      <c r="C1244" s="2">
        <v>31.9</v>
      </c>
      <c r="D1244" s="2">
        <v>31.57</v>
      </c>
      <c r="E1244" s="2">
        <v>31.889999</v>
      </c>
      <c r="F1244" s="2">
        <v>28.097373999999999</v>
      </c>
      <c r="G1244">
        <v>29199900</v>
      </c>
      <c r="H1244" s="2">
        <f t="shared" si="38"/>
        <v>31.79</v>
      </c>
      <c r="I1244">
        <f t="shared" si="39"/>
        <v>-2.3536952400173847E-3</v>
      </c>
    </row>
    <row r="1245" spans="1:9" x14ac:dyDescent="0.25">
      <c r="A1245" s="1">
        <v>41487</v>
      </c>
      <c r="B1245" s="2">
        <v>32.060001</v>
      </c>
      <c r="C1245" s="2">
        <v>32.090000000000003</v>
      </c>
      <c r="D1245" s="2">
        <v>31.6</v>
      </c>
      <c r="E1245" s="2">
        <v>31.67</v>
      </c>
      <c r="F1245" s="2">
        <v>27.90354</v>
      </c>
      <c r="G1245">
        <v>42557900</v>
      </c>
      <c r="H1245" s="2">
        <f t="shared" si="38"/>
        <v>31.865000500000001</v>
      </c>
      <c r="I1245">
        <f t="shared" si="39"/>
        <v>-1.2536906637469676E-3</v>
      </c>
    </row>
    <row r="1246" spans="1:9" x14ac:dyDescent="0.25">
      <c r="A1246" s="1">
        <v>41486</v>
      </c>
      <c r="B1246" s="2">
        <v>31.969999000000001</v>
      </c>
      <c r="C1246" s="2">
        <v>32.049999</v>
      </c>
      <c r="D1246" s="2">
        <v>31.709999</v>
      </c>
      <c r="E1246" s="2">
        <v>31.84</v>
      </c>
      <c r="F1246" s="2">
        <v>28.053324</v>
      </c>
      <c r="G1246">
        <v>43898400</v>
      </c>
      <c r="H1246" s="2">
        <f t="shared" si="38"/>
        <v>31.904999500000002</v>
      </c>
      <c r="I1246">
        <f t="shared" si="39"/>
        <v>2.8288228378309278E-3</v>
      </c>
    </row>
    <row r="1247" spans="1:9" x14ac:dyDescent="0.25">
      <c r="A1247" s="1">
        <v>41485</v>
      </c>
      <c r="B1247" s="2">
        <v>31.780000999999999</v>
      </c>
      <c r="C1247" s="2">
        <v>32.119999</v>
      </c>
      <c r="D1247" s="2">
        <v>31.549999</v>
      </c>
      <c r="E1247" s="2">
        <v>31.85</v>
      </c>
      <c r="F1247" s="2">
        <v>28.062134</v>
      </c>
      <c r="G1247">
        <v>45799500</v>
      </c>
      <c r="H1247" s="2">
        <f t="shared" si="38"/>
        <v>31.8150005</v>
      </c>
      <c r="I1247">
        <f t="shared" si="39"/>
        <v>9.8397238533565294E-3</v>
      </c>
    </row>
    <row r="1248" spans="1:9" x14ac:dyDescent="0.25">
      <c r="A1248" s="1">
        <v>41484</v>
      </c>
      <c r="B1248" s="2">
        <v>31.469999000000001</v>
      </c>
      <c r="C1248" s="2">
        <v>31.6</v>
      </c>
      <c r="D1248" s="2">
        <v>31.4</v>
      </c>
      <c r="E1248" s="2">
        <v>31.540001</v>
      </c>
      <c r="F1248" s="2">
        <v>27.789000000000001</v>
      </c>
      <c r="G1248">
        <v>28870700</v>
      </c>
      <c r="H1248" s="2">
        <f t="shared" si="38"/>
        <v>31.505000000000003</v>
      </c>
      <c r="I1248">
        <f t="shared" si="39"/>
        <v>2.0674140892587628E-3</v>
      </c>
    </row>
    <row r="1249" spans="1:9" x14ac:dyDescent="0.25">
      <c r="A1249" s="1">
        <v>41481</v>
      </c>
      <c r="B1249" s="2">
        <v>31.26</v>
      </c>
      <c r="C1249" s="2">
        <v>31.620000999999998</v>
      </c>
      <c r="D1249" s="2">
        <v>31.209999</v>
      </c>
      <c r="E1249" s="2">
        <v>31.620000999999998</v>
      </c>
      <c r="F1249" s="2">
        <v>27.859487999999999</v>
      </c>
      <c r="G1249">
        <v>38633600</v>
      </c>
      <c r="H1249" s="2">
        <f t="shared" si="38"/>
        <v>31.4400005</v>
      </c>
      <c r="I1249">
        <f t="shared" si="39"/>
        <v>-2.0631487065544832E-3</v>
      </c>
    </row>
    <row r="1250" spans="1:9" x14ac:dyDescent="0.25">
      <c r="A1250" s="1">
        <v>41480</v>
      </c>
      <c r="B1250" s="2">
        <v>31.620000999999998</v>
      </c>
      <c r="C1250" s="2">
        <v>31.65</v>
      </c>
      <c r="D1250" s="2">
        <v>31.25</v>
      </c>
      <c r="E1250" s="2">
        <v>31.389999</v>
      </c>
      <c r="F1250" s="2">
        <v>27.656841</v>
      </c>
      <c r="G1250">
        <v>63213000</v>
      </c>
      <c r="H1250" s="2">
        <f t="shared" si="38"/>
        <v>31.504999999999999</v>
      </c>
      <c r="I1250">
        <f t="shared" si="39"/>
        <v>-1.5468750000000031E-2</v>
      </c>
    </row>
    <row r="1251" spans="1:9" x14ac:dyDescent="0.25">
      <c r="A1251" s="1">
        <v>41479</v>
      </c>
      <c r="B1251" s="2">
        <v>32.040000999999997</v>
      </c>
      <c r="C1251" s="2">
        <v>32.189999</v>
      </c>
      <c r="D1251" s="2">
        <v>31.889999</v>
      </c>
      <c r="E1251" s="2">
        <v>31.959999</v>
      </c>
      <c r="F1251" s="2">
        <v>28.159050000000001</v>
      </c>
      <c r="G1251">
        <v>52803100</v>
      </c>
      <c r="H1251" s="2">
        <f t="shared" si="38"/>
        <v>32</v>
      </c>
      <c r="I1251">
        <f t="shared" si="39"/>
        <v>4.2366232543542444E-3</v>
      </c>
    </row>
    <row r="1252" spans="1:9" x14ac:dyDescent="0.25">
      <c r="A1252" s="1">
        <v>41478</v>
      </c>
      <c r="B1252" s="2">
        <v>31.91</v>
      </c>
      <c r="C1252" s="2">
        <v>32.040000999999997</v>
      </c>
      <c r="D1252" s="2">
        <v>31.709999</v>
      </c>
      <c r="E1252" s="2">
        <v>31.82</v>
      </c>
      <c r="F1252" s="2">
        <v>28.035703999999999</v>
      </c>
      <c r="G1252">
        <v>65810400</v>
      </c>
      <c r="H1252" s="2">
        <f t="shared" si="38"/>
        <v>31.865000000000002</v>
      </c>
      <c r="I1252">
        <f t="shared" si="39"/>
        <v>3.1393816220277447E-4</v>
      </c>
    </row>
    <row r="1253" spans="1:9" x14ac:dyDescent="0.25">
      <c r="A1253" s="1">
        <v>41477</v>
      </c>
      <c r="B1253" s="2">
        <v>31.700001</v>
      </c>
      <c r="C1253" s="2">
        <v>32.009998000000003</v>
      </c>
      <c r="D1253" s="2">
        <v>31.6</v>
      </c>
      <c r="E1253" s="2">
        <v>32.009998000000003</v>
      </c>
      <c r="F1253" s="2">
        <v>28.203108</v>
      </c>
      <c r="G1253">
        <v>79040700</v>
      </c>
      <c r="H1253" s="2">
        <f t="shared" si="38"/>
        <v>31.854999500000002</v>
      </c>
      <c r="I1253">
        <f t="shared" si="39"/>
        <v>-1.4107052849308035E-3</v>
      </c>
    </row>
    <row r="1254" spans="1:9" x14ac:dyDescent="0.25">
      <c r="A1254" s="1">
        <v>41474</v>
      </c>
      <c r="B1254" s="2">
        <v>32.400002000000001</v>
      </c>
      <c r="C1254" s="2">
        <v>32.669998</v>
      </c>
      <c r="D1254" s="2">
        <v>31.02</v>
      </c>
      <c r="E1254" s="2">
        <v>31.4</v>
      </c>
      <c r="F1254" s="2">
        <v>27.665655000000001</v>
      </c>
      <c r="G1254">
        <v>248428500</v>
      </c>
      <c r="H1254" s="2">
        <f t="shared" si="38"/>
        <v>31.900001</v>
      </c>
      <c r="I1254">
        <f t="shared" si="39"/>
        <v>-0.10342886453063516</v>
      </c>
    </row>
    <row r="1255" spans="1:9" x14ac:dyDescent="0.25">
      <c r="A1255" s="1">
        <v>41473</v>
      </c>
      <c r="B1255" s="2">
        <v>35.720001000000003</v>
      </c>
      <c r="C1255" s="2">
        <v>35.889999000000003</v>
      </c>
      <c r="D1255" s="2">
        <v>35.220001000000003</v>
      </c>
      <c r="E1255" s="2">
        <v>35.439999</v>
      </c>
      <c r="F1255" s="2">
        <v>31.225173999999999</v>
      </c>
      <c r="G1255">
        <v>49547100</v>
      </c>
      <c r="H1255" s="2">
        <f t="shared" si="38"/>
        <v>35.58</v>
      </c>
      <c r="I1255">
        <f t="shared" si="39"/>
        <v>-1.2763623397235904E-2</v>
      </c>
    </row>
    <row r="1256" spans="1:9" x14ac:dyDescent="0.25">
      <c r="A1256" s="1">
        <v>41472</v>
      </c>
      <c r="B1256" s="2">
        <v>36.340000000000003</v>
      </c>
      <c r="C1256" s="2">
        <v>36.389999000000003</v>
      </c>
      <c r="D1256" s="2">
        <v>35.490001999999997</v>
      </c>
      <c r="E1256" s="2">
        <v>35.740001999999997</v>
      </c>
      <c r="F1256" s="2">
        <v>31.489504</v>
      </c>
      <c r="G1256">
        <v>37285100</v>
      </c>
      <c r="H1256" s="2">
        <f t="shared" si="38"/>
        <v>36.040001000000004</v>
      </c>
      <c r="I1256">
        <f t="shared" si="39"/>
        <v>-2.7669618917255463E-3</v>
      </c>
    </row>
    <row r="1257" spans="1:9" x14ac:dyDescent="0.25">
      <c r="A1257" s="1">
        <v>41471</v>
      </c>
      <c r="B1257" s="2">
        <v>36.009998000000003</v>
      </c>
      <c r="C1257" s="2">
        <v>36.43</v>
      </c>
      <c r="D1257" s="2">
        <v>35.959999000000003</v>
      </c>
      <c r="E1257" s="2">
        <v>36.270000000000003</v>
      </c>
      <c r="F1257" s="2">
        <v>31.956472000000002</v>
      </c>
      <c r="G1257">
        <v>36378500</v>
      </c>
      <c r="H1257" s="2">
        <f t="shared" si="38"/>
        <v>36.139999000000003</v>
      </c>
      <c r="I1257">
        <f t="shared" si="39"/>
        <v>6.2647920441264264E-3</v>
      </c>
    </row>
    <row r="1258" spans="1:9" x14ac:dyDescent="0.25">
      <c r="A1258" s="1">
        <v>41470</v>
      </c>
      <c r="B1258" s="2">
        <v>35.659999999999997</v>
      </c>
      <c r="C1258" s="2">
        <v>36.220001000000003</v>
      </c>
      <c r="D1258" s="2">
        <v>35.580002</v>
      </c>
      <c r="E1258" s="2">
        <v>36.169998</v>
      </c>
      <c r="F1258" s="2">
        <v>31.868355000000001</v>
      </c>
      <c r="G1258">
        <v>34142600</v>
      </c>
      <c r="H1258" s="2">
        <f t="shared" si="38"/>
        <v>35.914998999999995</v>
      </c>
      <c r="I1258">
        <f t="shared" si="39"/>
        <v>8.1403228070173906E-3</v>
      </c>
    </row>
    <row r="1259" spans="1:9" x14ac:dyDescent="0.25">
      <c r="A1259" s="1">
        <v>41467</v>
      </c>
      <c r="B1259" s="2">
        <v>35.580002</v>
      </c>
      <c r="C1259" s="2">
        <v>35.729999999999997</v>
      </c>
      <c r="D1259" s="2">
        <v>35.279998999999997</v>
      </c>
      <c r="E1259" s="2">
        <v>35.669998</v>
      </c>
      <c r="F1259" s="2">
        <v>31.427820000000001</v>
      </c>
      <c r="G1259">
        <v>35501200</v>
      </c>
      <c r="H1259" s="2">
        <f t="shared" si="38"/>
        <v>35.625</v>
      </c>
      <c r="I1259">
        <f t="shared" si="39"/>
        <v>7.9219268343744039E-3</v>
      </c>
    </row>
    <row r="1260" spans="1:9" x14ac:dyDescent="0.25">
      <c r="A1260" s="1">
        <v>41466</v>
      </c>
      <c r="B1260" s="2">
        <v>35</v>
      </c>
      <c r="C1260" s="2">
        <v>35.770000000000003</v>
      </c>
      <c r="D1260" s="2">
        <v>34.900002000000001</v>
      </c>
      <c r="E1260" s="2">
        <v>35.689999</v>
      </c>
      <c r="F1260" s="2">
        <v>31.445446</v>
      </c>
      <c r="G1260">
        <v>53638300</v>
      </c>
      <c r="H1260" s="2">
        <f t="shared" si="38"/>
        <v>35.3449995</v>
      </c>
      <c r="I1260">
        <f t="shared" si="39"/>
        <v>2.3899159561136106E-2</v>
      </c>
    </row>
    <row r="1261" spans="1:9" x14ac:dyDescent="0.25">
      <c r="A1261" s="1">
        <v>41465</v>
      </c>
      <c r="B1261" s="2">
        <v>34.340000000000003</v>
      </c>
      <c r="C1261" s="2">
        <v>34.810001</v>
      </c>
      <c r="D1261" s="2">
        <v>34.32</v>
      </c>
      <c r="E1261" s="2">
        <v>34.700001</v>
      </c>
      <c r="F1261" s="2">
        <v>30.573187000000001</v>
      </c>
      <c r="G1261">
        <v>29658800</v>
      </c>
      <c r="H1261" s="2">
        <f t="shared" si="38"/>
        <v>34.520000500000002</v>
      </c>
      <c r="I1261" t="e">
        <f t="shared" si="39"/>
        <v>#DIV/0!</v>
      </c>
    </row>
  </sheetData>
  <sortState ref="A2:T1261">
    <sortCondition descending="1" ref="A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1"/>
  <sheetViews>
    <sheetView workbookViewId="0">
      <selection activeCell="Q1" sqref="Q1:T1048576"/>
    </sheetView>
  </sheetViews>
  <sheetFormatPr defaultRowHeight="15" x14ac:dyDescent="0.25"/>
  <cols>
    <col min="1" max="1" width="10.140625" bestFit="1" customWidth="1"/>
    <col min="17" max="17" width="18.7109375" bestFit="1" customWidth="1"/>
    <col min="18" max="18" width="16.5703125" bestFit="1" customWidth="1"/>
    <col min="19" max="19" width="11" bestFit="1" customWidth="1"/>
    <col min="20" max="20" width="9" bestFit="1" customWidth="1"/>
  </cols>
  <sheetData>
    <row r="1" spans="1:2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14</v>
      </c>
      <c r="I1" s="12" t="s">
        <v>13</v>
      </c>
      <c r="J1" s="13" t="s">
        <v>15</v>
      </c>
      <c r="K1" s="11" t="s">
        <v>16</v>
      </c>
      <c r="L1" s="11" t="s">
        <v>17</v>
      </c>
      <c r="M1" s="11" t="s">
        <v>18</v>
      </c>
      <c r="N1" s="11" t="s">
        <v>20</v>
      </c>
      <c r="O1" s="11" t="s">
        <v>21</v>
      </c>
      <c r="P1" s="11" t="s">
        <v>22</v>
      </c>
      <c r="Q1" s="13" t="s">
        <v>23</v>
      </c>
      <c r="R1" s="11" t="s">
        <v>19</v>
      </c>
      <c r="S1" s="11" t="s">
        <v>24</v>
      </c>
      <c r="T1" s="11" t="s">
        <v>25</v>
      </c>
    </row>
    <row r="2" spans="1:20" x14ac:dyDescent="0.25">
      <c r="A2" s="1">
        <v>43291</v>
      </c>
      <c r="B2">
        <v>11.2</v>
      </c>
      <c r="C2">
        <v>11.26</v>
      </c>
      <c r="D2">
        <v>11.17</v>
      </c>
      <c r="E2">
        <v>11.25</v>
      </c>
      <c r="F2">
        <v>11.25</v>
      </c>
      <c r="G2">
        <v>21215000</v>
      </c>
      <c r="H2">
        <f t="shared" ref="H2:H65" si="0">AVERAGE(B2,E2)</f>
        <v>11.225</v>
      </c>
      <c r="I2">
        <f>(H2-H3)/H3</f>
        <v>6.7264573991032356E-3</v>
      </c>
    </row>
    <row r="3" spans="1:20" x14ac:dyDescent="0.25">
      <c r="A3" s="1">
        <v>43290</v>
      </c>
      <c r="B3">
        <v>11.1</v>
      </c>
      <c r="C3">
        <v>11.26</v>
      </c>
      <c r="D3">
        <v>11.03</v>
      </c>
      <c r="E3">
        <v>11.2</v>
      </c>
      <c r="F3">
        <v>11.2</v>
      </c>
      <c r="G3">
        <v>23916800</v>
      </c>
      <c r="H3">
        <f t="shared" si="0"/>
        <v>11.149999999999999</v>
      </c>
      <c r="I3">
        <f t="shared" ref="I3:I66" si="1">(H3-H4)/H4</f>
        <v>9.0497737556559151E-3</v>
      </c>
    </row>
    <row r="4" spans="1:20" x14ac:dyDescent="0.25">
      <c r="A4" s="1">
        <v>43287</v>
      </c>
      <c r="B4">
        <v>11.04</v>
      </c>
      <c r="C4">
        <v>11.1</v>
      </c>
      <c r="D4">
        <v>10.92</v>
      </c>
      <c r="E4">
        <v>11.06</v>
      </c>
      <c r="F4">
        <v>11.06</v>
      </c>
      <c r="G4">
        <v>25646700</v>
      </c>
      <c r="H4">
        <f t="shared" si="0"/>
        <v>11.05</v>
      </c>
      <c r="I4">
        <f t="shared" si="1"/>
        <v>-2.257336343114996E-3</v>
      </c>
    </row>
    <row r="5" spans="1:20" x14ac:dyDescent="0.25">
      <c r="A5" s="1">
        <v>43286</v>
      </c>
      <c r="B5">
        <v>11.1</v>
      </c>
      <c r="C5">
        <v>11.14</v>
      </c>
      <c r="D5">
        <v>11.02</v>
      </c>
      <c r="E5">
        <v>11.05</v>
      </c>
      <c r="F5">
        <v>11.05</v>
      </c>
      <c r="G5">
        <v>32008500</v>
      </c>
      <c r="H5">
        <f t="shared" si="0"/>
        <v>11.074999999999999</v>
      </c>
      <c r="I5">
        <f t="shared" si="1"/>
        <v>2.7161611588953699E-3</v>
      </c>
    </row>
    <row r="6" spans="1:20" x14ac:dyDescent="0.25">
      <c r="A6" s="1">
        <v>43284</v>
      </c>
      <c r="B6">
        <v>11.1</v>
      </c>
      <c r="C6">
        <v>11.15</v>
      </c>
      <c r="D6">
        <v>10.94</v>
      </c>
      <c r="E6">
        <v>10.99</v>
      </c>
      <c r="F6">
        <v>10.99</v>
      </c>
      <c r="G6">
        <v>16544800</v>
      </c>
      <c r="H6">
        <f t="shared" si="0"/>
        <v>11.045</v>
      </c>
      <c r="I6">
        <f t="shared" si="1"/>
        <v>-1.3562386980107408E-3</v>
      </c>
    </row>
    <row r="7" spans="1:20" x14ac:dyDescent="0.25">
      <c r="A7" s="1">
        <v>43283</v>
      </c>
      <c r="B7">
        <v>11.02</v>
      </c>
      <c r="C7">
        <v>11.11</v>
      </c>
      <c r="D7">
        <v>10.91</v>
      </c>
      <c r="E7">
        <v>11.1</v>
      </c>
      <c r="F7">
        <v>11.1</v>
      </c>
      <c r="G7">
        <v>37892800</v>
      </c>
      <c r="H7">
        <f t="shared" si="0"/>
        <v>11.059999999999999</v>
      </c>
      <c r="I7">
        <f t="shared" si="1"/>
        <v>-1.205895489057629E-2</v>
      </c>
    </row>
    <row r="8" spans="1:20" x14ac:dyDescent="0.25">
      <c r="A8" s="1">
        <v>43280</v>
      </c>
      <c r="B8">
        <v>11.32</v>
      </c>
      <c r="C8">
        <v>11.37</v>
      </c>
      <c r="D8">
        <v>11.03</v>
      </c>
      <c r="E8">
        <v>11.07</v>
      </c>
      <c r="F8">
        <v>11.07</v>
      </c>
      <c r="G8">
        <v>44718500</v>
      </c>
      <c r="H8">
        <f t="shared" si="0"/>
        <v>11.195</v>
      </c>
      <c r="I8">
        <f t="shared" si="1"/>
        <v>-1.1479028697571657E-2</v>
      </c>
      <c r="J8" s="7">
        <f>AVERAGE(I8:I258)</f>
        <v>5.5753589345648427E-5</v>
      </c>
      <c r="K8">
        <f>_xlfn.VAR.P(I8:I250)</f>
        <v>1.0297903866837553E-4</v>
      </c>
      <c r="L8">
        <f>_xlfn.STDEV.P(I8:I258)</f>
        <v>1.0188212810710182E-2</v>
      </c>
      <c r="M8">
        <f>L8/J8</f>
        <v>182.73644675229099</v>
      </c>
      <c r="N8" s="8">
        <f>J8</f>
        <v>5.5753589345648427E-5</v>
      </c>
      <c r="O8" s="9">
        <f>K8</f>
        <v>1.0297903866837553E-4</v>
      </c>
      <c r="P8" s="9">
        <f>SQRT(O8)</f>
        <v>1.0147858821858704E-2</v>
      </c>
      <c r="Q8" s="7">
        <f>N8*21</f>
        <v>1.170825376258617E-3</v>
      </c>
      <c r="R8" s="3">
        <f>J8*250</f>
        <v>1.3938397336412106E-2</v>
      </c>
      <c r="S8" s="3">
        <f>SQRT(21)*P8</f>
        <v>4.6503331192892898E-2</v>
      </c>
      <c r="T8" s="3">
        <f>SQRT(250)*P8</f>
        <v>0.16045173625453193</v>
      </c>
    </row>
    <row r="9" spans="1:20" x14ac:dyDescent="0.25">
      <c r="A9" s="1">
        <v>43279</v>
      </c>
      <c r="B9">
        <v>11.37</v>
      </c>
      <c r="C9">
        <v>11.4</v>
      </c>
      <c r="D9">
        <v>11.15</v>
      </c>
      <c r="E9">
        <v>11.28</v>
      </c>
      <c r="F9">
        <v>11.28</v>
      </c>
      <c r="G9">
        <v>43836400</v>
      </c>
      <c r="H9">
        <f t="shared" si="0"/>
        <v>11.324999999999999</v>
      </c>
      <c r="I9">
        <f t="shared" si="1"/>
        <v>-1.3501742160278845E-2</v>
      </c>
    </row>
    <row r="10" spans="1:20" x14ac:dyDescent="0.25">
      <c r="A10" s="1">
        <v>43278</v>
      </c>
      <c r="B10">
        <v>11.54</v>
      </c>
      <c r="C10">
        <v>11.64</v>
      </c>
      <c r="D10">
        <v>11.4</v>
      </c>
      <c r="E10">
        <v>11.42</v>
      </c>
      <c r="F10">
        <v>11.42</v>
      </c>
      <c r="G10">
        <v>27242000</v>
      </c>
      <c r="H10">
        <f t="shared" si="0"/>
        <v>11.48</v>
      </c>
      <c r="I10">
        <f t="shared" si="1"/>
        <v>-5.1993067590986762E-3</v>
      </c>
    </row>
    <row r="11" spans="1:20" x14ac:dyDescent="0.25">
      <c r="A11" s="1">
        <v>43277</v>
      </c>
      <c r="B11">
        <v>11.56</v>
      </c>
      <c r="C11">
        <v>11.63</v>
      </c>
      <c r="D11">
        <v>11.49</v>
      </c>
      <c r="E11">
        <v>11.52</v>
      </c>
      <c r="F11">
        <v>11.52</v>
      </c>
      <c r="G11">
        <v>36627700</v>
      </c>
      <c r="H11">
        <f t="shared" si="0"/>
        <v>11.54</v>
      </c>
      <c r="I11">
        <f t="shared" si="1"/>
        <v>-2.1616947686988438E-3</v>
      </c>
    </row>
    <row r="12" spans="1:20" x14ac:dyDescent="0.25">
      <c r="A12" s="1">
        <v>43276</v>
      </c>
      <c r="B12">
        <v>11.63</v>
      </c>
      <c r="C12">
        <v>11.67</v>
      </c>
      <c r="D12">
        <v>11.38</v>
      </c>
      <c r="E12">
        <v>11.5</v>
      </c>
      <c r="F12">
        <v>11.5</v>
      </c>
      <c r="G12">
        <v>36101900</v>
      </c>
      <c r="H12">
        <f t="shared" si="0"/>
        <v>11.565000000000001</v>
      </c>
      <c r="I12">
        <f t="shared" si="1"/>
        <v>-1.1538461538461369E-2</v>
      </c>
    </row>
    <row r="13" spans="1:20" x14ac:dyDescent="0.25">
      <c r="A13" s="1">
        <v>43273</v>
      </c>
      <c r="B13">
        <v>11.75</v>
      </c>
      <c r="C13">
        <v>11.87</v>
      </c>
      <c r="D13">
        <v>11.62</v>
      </c>
      <c r="E13">
        <v>11.65</v>
      </c>
      <c r="F13">
        <v>11.65</v>
      </c>
      <c r="G13">
        <v>36703500</v>
      </c>
      <c r="H13">
        <f t="shared" si="0"/>
        <v>11.7</v>
      </c>
      <c r="I13">
        <f t="shared" si="1"/>
        <v>-4.6788600595492544E-3</v>
      </c>
    </row>
    <row r="14" spans="1:20" x14ac:dyDescent="0.25">
      <c r="A14" s="1">
        <v>43272</v>
      </c>
      <c r="B14">
        <v>11.8</v>
      </c>
      <c r="C14">
        <v>11.83</v>
      </c>
      <c r="D14">
        <v>11.64</v>
      </c>
      <c r="E14">
        <v>11.71</v>
      </c>
      <c r="F14">
        <v>11.71</v>
      </c>
      <c r="G14">
        <v>33316700</v>
      </c>
      <c r="H14">
        <f t="shared" si="0"/>
        <v>11.755000000000001</v>
      </c>
      <c r="I14">
        <f t="shared" si="1"/>
        <v>-1.3842281879194559E-2</v>
      </c>
    </row>
    <row r="15" spans="1:20" x14ac:dyDescent="0.25">
      <c r="A15" s="1">
        <v>43271</v>
      </c>
      <c r="B15">
        <v>11.97</v>
      </c>
      <c r="C15">
        <v>12.05</v>
      </c>
      <c r="D15">
        <v>11.83</v>
      </c>
      <c r="E15">
        <v>11.87</v>
      </c>
      <c r="F15">
        <v>11.87</v>
      </c>
      <c r="G15">
        <v>31964800</v>
      </c>
      <c r="H15">
        <f t="shared" si="0"/>
        <v>11.92</v>
      </c>
      <c r="I15">
        <f t="shared" si="1"/>
        <v>5.4829185997469004E-3</v>
      </c>
    </row>
    <row r="16" spans="1:20" x14ac:dyDescent="0.25">
      <c r="A16" s="1">
        <v>43270</v>
      </c>
      <c r="B16">
        <v>11.82</v>
      </c>
      <c r="C16">
        <v>11.89</v>
      </c>
      <c r="D16">
        <v>11.67</v>
      </c>
      <c r="E16">
        <v>11.89</v>
      </c>
      <c r="F16">
        <v>11.89</v>
      </c>
      <c r="G16">
        <v>40064800</v>
      </c>
      <c r="H16">
        <f t="shared" si="0"/>
        <v>11.855</v>
      </c>
      <c r="I16">
        <f t="shared" si="1"/>
        <v>-4.1999160016800256E-3</v>
      </c>
    </row>
    <row r="17" spans="1:9" x14ac:dyDescent="0.25">
      <c r="A17" s="1">
        <v>43269</v>
      </c>
      <c r="B17">
        <v>11.82</v>
      </c>
      <c r="C17">
        <v>12.04</v>
      </c>
      <c r="D17">
        <v>11.81</v>
      </c>
      <c r="E17">
        <v>11.99</v>
      </c>
      <c r="F17">
        <v>11.99</v>
      </c>
      <c r="G17">
        <v>32706500</v>
      </c>
      <c r="H17">
        <f t="shared" si="0"/>
        <v>11.905000000000001</v>
      </c>
      <c r="I17">
        <f t="shared" si="1"/>
        <v>3.7942664418213917E-3</v>
      </c>
    </row>
    <row r="18" spans="1:9" x14ac:dyDescent="0.25">
      <c r="A18" s="1">
        <v>43266</v>
      </c>
      <c r="B18">
        <v>11.84</v>
      </c>
      <c r="C18">
        <v>12.03</v>
      </c>
      <c r="D18">
        <v>11.8</v>
      </c>
      <c r="E18">
        <v>11.88</v>
      </c>
      <c r="F18">
        <v>11.88</v>
      </c>
      <c r="G18">
        <v>56326800</v>
      </c>
      <c r="H18">
        <f t="shared" si="0"/>
        <v>11.86</v>
      </c>
      <c r="I18">
        <f t="shared" si="1"/>
        <v>-7.1159480954374925E-3</v>
      </c>
    </row>
    <row r="19" spans="1:9" x14ac:dyDescent="0.25">
      <c r="A19" s="1">
        <v>43265</v>
      </c>
      <c r="B19">
        <v>12</v>
      </c>
      <c r="C19">
        <v>12.01</v>
      </c>
      <c r="D19">
        <v>11.84</v>
      </c>
      <c r="E19">
        <v>11.89</v>
      </c>
      <c r="F19">
        <v>11.89</v>
      </c>
      <c r="G19">
        <v>34523000</v>
      </c>
      <c r="H19">
        <f t="shared" si="0"/>
        <v>11.945</v>
      </c>
      <c r="I19">
        <f t="shared" si="1"/>
        <v>-9.5356550580429893E-3</v>
      </c>
    </row>
    <row r="20" spans="1:9" x14ac:dyDescent="0.25">
      <c r="A20" s="1">
        <v>43264</v>
      </c>
      <c r="B20">
        <v>12.1</v>
      </c>
      <c r="C20">
        <v>12.1</v>
      </c>
      <c r="D20">
        <v>11.96</v>
      </c>
      <c r="E20">
        <v>12.02</v>
      </c>
      <c r="F20">
        <v>12.02</v>
      </c>
      <c r="G20">
        <v>28406700</v>
      </c>
      <c r="H20">
        <f t="shared" si="0"/>
        <v>12.059999999999999</v>
      </c>
      <c r="I20">
        <f t="shared" si="1"/>
        <v>-2.4813895781638658E-3</v>
      </c>
    </row>
    <row r="21" spans="1:9" x14ac:dyDescent="0.25">
      <c r="A21" s="1">
        <v>43263</v>
      </c>
      <c r="B21">
        <v>12.07</v>
      </c>
      <c r="C21">
        <v>12.15</v>
      </c>
      <c r="D21">
        <v>12.03</v>
      </c>
      <c r="E21">
        <v>12.11</v>
      </c>
      <c r="F21">
        <v>12.11</v>
      </c>
      <c r="G21">
        <v>51395400</v>
      </c>
      <c r="H21">
        <f t="shared" si="0"/>
        <v>12.09</v>
      </c>
      <c r="I21">
        <f t="shared" si="1"/>
        <v>2.072109407376739E-3</v>
      </c>
    </row>
    <row r="22" spans="1:9" x14ac:dyDescent="0.25">
      <c r="A22" s="1">
        <v>43262</v>
      </c>
      <c r="B22">
        <v>12.1</v>
      </c>
      <c r="C22">
        <v>12.15</v>
      </c>
      <c r="D22">
        <v>12.02</v>
      </c>
      <c r="E22">
        <v>12.03</v>
      </c>
      <c r="F22">
        <v>12.03</v>
      </c>
      <c r="G22">
        <v>30398100</v>
      </c>
      <c r="H22">
        <f t="shared" si="0"/>
        <v>12.065</v>
      </c>
      <c r="I22">
        <f t="shared" si="1"/>
        <v>-4.1425020712516832E-4</v>
      </c>
    </row>
    <row r="23" spans="1:9" x14ac:dyDescent="0.25">
      <c r="A23" s="1">
        <v>43259</v>
      </c>
      <c r="B23">
        <v>12.04</v>
      </c>
      <c r="C23">
        <v>12.12</v>
      </c>
      <c r="D23">
        <v>12</v>
      </c>
      <c r="E23">
        <v>12.1</v>
      </c>
      <c r="F23">
        <v>12.1</v>
      </c>
      <c r="G23">
        <v>28371900</v>
      </c>
      <c r="H23">
        <f t="shared" si="0"/>
        <v>12.07</v>
      </c>
      <c r="I23">
        <f t="shared" si="1"/>
        <v>5.833333333333357E-3</v>
      </c>
    </row>
    <row r="24" spans="1:9" x14ac:dyDescent="0.25">
      <c r="A24" s="1">
        <v>43258</v>
      </c>
      <c r="B24">
        <v>11.97</v>
      </c>
      <c r="C24">
        <v>12.15</v>
      </c>
      <c r="D24">
        <v>11.96</v>
      </c>
      <c r="E24">
        <v>12.03</v>
      </c>
      <c r="F24">
        <v>12.03</v>
      </c>
      <c r="G24">
        <v>47314100</v>
      </c>
      <c r="H24">
        <f t="shared" si="0"/>
        <v>12</v>
      </c>
      <c r="I24">
        <f t="shared" si="1"/>
        <v>6.7114093959731603E-3</v>
      </c>
    </row>
    <row r="25" spans="1:9" x14ac:dyDescent="0.25">
      <c r="A25" s="1">
        <v>43257</v>
      </c>
      <c r="B25">
        <v>11.87</v>
      </c>
      <c r="C25">
        <v>12</v>
      </c>
      <c r="D25">
        <v>11.82</v>
      </c>
      <c r="E25">
        <v>11.97</v>
      </c>
      <c r="F25">
        <v>11.97</v>
      </c>
      <c r="G25">
        <v>31110500</v>
      </c>
      <c r="H25">
        <f t="shared" si="0"/>
        <v>11.92</v>
      </c>
      <c r="I25">
        <f t="shared" si="1"/>
        <v>1.1455239711497648E-2</v>
      </c>
    </row>
    <row r="26" spans="1:9" x14ac:dyDescent="0.25">
      <c r="A26" s="1">
        <v>43256</v>
      </c>
      <c r="B26">
        <v>11.74</v>
      </c>
      <c r="C26">
        <v>11.87</v>
      </c>
      <c r="D26">
        <v>11.68</v>
      </c>
      <c r="E26">
        <v>11.83</v>
      </c>
      <c r="F26">
        <v>11.83</v>
      </c>
      <c r="G26">
        <v>31036700</v>
      </c>
      <c r="H26">
        <f t="shared" si="0"/>
        <v>11.785</v>
      </c>
      <c r="I26">
        <f t="shared" si="1"/>
        <v>3.8330494037478644E-3</v>
      </c>
    </row>
    <row r="27" spans="1:9" x14ac:dyDescent="0.25">
      <c r="A27" s="1">
        <v>43255</v>
      </c>
      <c r="B27">
        <v>11.74</v>
      </c>
      <c r="C27">
        <v>11.79</v>
      </c>
      <c r="D27">
        <v>11.69</v>
      </c>
      <c r="E27">
        <v>11.74</v>
      </c>
      <c r="F27">
        <v>11.74</v>
      </c>
      <c r="G27">
        <v>25027400</v>
      </c>
      <c r="H27">
        <f t="shared" si="0"/>
        <v>11.74</v>
      </c>
      <c r="I27">
        <f t="shared" si="1"/>
        <v>4.2771599657826283E-3</v>
      </c>
    </row>
    <row r="28" spans="1:9" x14ac:dyDescent="0.25">
      <c r="A28" s="1">
        <v>43252</v>
      </c>
      <c r="B28">
        <v>11.67</v>
      </c>
      <c r="C28">
        <v>11.77</v>
      </c>
      <c r="D28">
        <v>11.61</v>
      </c>
      <c r="E28">
        <v>11.71</v>
      </c>
      <c r="F28">
        <v>11.71</v>
      </c>
      <c r="G28">
        <v>35214900</v>
      </c>
      <c r="H28">
        <f t="shared" si="0"/>
        <v>11.690000000000001</v>
      </c>
      <c r="I28">
        <f t="shared" si="1"/>
        <v>7.7586206896551593E-3</v>
      </c>
    </row>
    <row r="29" spans="1:9" x14ac:dyDescent="0.25">
      <c r="A29" s="1">
        <v>43251</v>
      </c>
      <c r="B29">
        <v>11.65</v>
      </c>
      <c r="C29">
        <v>11.74</v>
      </c>
      <c r="D29">
        <v>11.36</v>
      </c>
      <c r="E29">
        <v>11.55</v>
      </c>
      <c r="F29">
        <v>11.55</v>
      </c>
      <c r="G29">
        <v>61563200</v>
      </c>
      <c r="H29">
        <f t="shared" si="0"/>
        <v>11.600000000000001</v>
      </c>
      <c r="I29">
        <f t="shared" si="1"/>
        <v>5.1993067590989841E-3</v>
      </c>
    </row>
    <row r="30" spans="1:9" x14ac:dyDescent="0.25">
      <c r="A30" s="1">
        <v>43250</v>
      </c>
      <c r="B30">
        <v>11.53</v>
      </c>
      <c r="C30">
        <v>11.61</v>
      </c>
      <c r="D30">
        <v>11.47</v>
      </c>
      <c r="E30">
        <v>11.55</v>
      </c>
      <c r="F30">
        <v>11.55</v>
      </c>
      <c r="G30">
        <v>25554600</v>
      </c>
      <c r="H30">
        <f t="shared" si="0"/>
        <v>11.54</v>
      </c>
      <c r="I30">
        <f t="shared" si="1"/>
        <v>1.7361111111110742E-3</v>
      </c>
    </row>
    <row r="31" spans="1:9" x14ac:dyDescent="0.25">
      <c r="A31" s="1">
        <v>43249</v>
      </c>
      <c r="B31">
        <v>11.6</v>
      </c>
      <c r="C31">
        <v>11.62</v>
      </c>
      <c r="D31">
        <v>11.36</v>
      </c>
      <c r="E31">
        <v>11.44</v>
      </c>
      <c r="F31">
        <v>11.44</v>
      </c>
      <c r="G31">
        <v>31051200</v>
      </c>
      <c r="H31">
        <f t="shared" si="0"/>
        <v>11.52</v>
      </c>
      <c r="I31">
        <f t="shared" si="1"/>
        <v>-1.3003901170351598E-3</v>
      </c>
    </row>
    <row r="32" spans="1:9" x14ac:dyDescent="0.25">
      <c r="A32" s="1">
        <v>43245</v>
      </c>
      <c r="B32">
        <v>11.56</v>
      </c>
      <c r="C32">
        <v>11.61</v>
      </c>
      <c r="D32">
        <v>11.47</v>
      </c>
      <c r="E32">
        <v>11.51</v>
      </c>
      <c r="F32">
        <v>11.51</v>
      </c>
      <c r="G32">
        <v>19337500</v>
      </c>
      <c r="H32">
        <f t="shared" si="0"/>
        <v>11.535</v>
      </c>
      <c r="I32">
        <f t="shared" si="1"/>
        <v>0</v>
      </c>
    </row>
    <row r="33" spans="1:9" x14ac:dyDescent="0.25">
      <c r="A33" s="1">
        <v>43244</v>
      </c>
      <c r="B33">
        <v>11.45</v>
      </c>
      <c r="C33">
        <v>11.65</v>
      </c>
      <c r="D33">
        <v>11.44</v>
      </c>
      <c r="E33">
        <v>11.62</v>
      </c>
      <c r="F33">
        <v>11.62</v>
      </c>
      <c r="G33">
        <v>33360200</v>
      </c>
      <c r="H33">
        <f t="shared" si="0"/>
        <v>11.535</v>
      </c>
      <c r="I33">
        <f t="shared" si="1"/>
        <v>5.6669572798606176E-3</v>
      </c>
    </row>
    <row r="34" spans="1:9" x14ac:dyDescent="0.25">
      <c r="A34" s="1">
        <v>43243</v>
      </c>
      <c r="B34">
        <v>11.5</v>
      </c>
      <c r="C34">
        <v>11.55</v>
      </c>
      <c r="D34">
        <v>11.33</v>
      </c>
      <c r="E34">
        <v>11.44</v>
      </c>
      <c r="F34">
        <v>11.44</v>
      </c>
      <c r="G34">
        <v>22919700</v>
      </c>
      <c r="H34">
        <f t="shared" si="0"/>
        <v>11.469999999999999</v>
      </c>
      <c r="I34">
        <f t="shared" si="1"/>
        <v>-6.926406926407086E-3</v>
      </c>
    </row>
    <row r="35" spans="1:9" x14ac:dyDescent="0.25">
      <c r="A35" s="1">
        <v>43242</v>
      </c>
      <c r="B35">
        <v>11.58</v>
      </c>
      <c r="C35">
        <v>11.64</v>
      </c>
      <c r="D35">
        <v>11.51</v>
      </c>
      <c r="E35">
        <v>11.52</v>
      </c>
      <c r="F35">
        <v>11.52</v>
      </c>
      <c r="G35">
        <v>22360900</v>
      </c>
      <c r="H35">
        <f t="shared" si="0"/>
        <v>11.55</v>
      </c>
      <c r="I35">
        <f t="shared" si="1"/>
        <v>7.4138682948103668E-3</v>
      </c>
    </row>
    <row r="36" spans="1:9" x14ac:dyDescent="0.25">
      <c r="A36" s="1">
        <v>43241</v>
      </c>
      <c r="B36">
        <v>11.42</v>
      </c>
      <c r="C36">
        <v>11.55</v>
      </c>
      <c r="D36">
        <v>11.39</v>
      </c>
      <c r="E36">
        <v>11.51</v>
      </c>
      <c r="F36">
        <v>11.51</v>
      </c>
      <c r="G36">
        <v>31011900</v>
      </c>
      <c r="H36">
        <f t="shared" si="0"/>
        <v>11.465</v>
      </c>
      <c r="I36">
        <f t="shared" si="1"/>
        <v>7.026789635485294E-3</v>
      </c>
    </row>
    <row r="37" spans="1:9" x14ac:dyDescent="0.25">
      <c r="A37" s="1">
        <v>43238</v>
      </c>
      <c r="B37">
        <v>11.44</v>
      </c>
      <c r="C37">
        <v>11.47</v>
      </c>
      <c r="D37">
        <v>11.3</v>
      </c>
      <c r="E37">
        <v>11.33</v>
      </c>
      <c r="F37">
        <v>11.33</v>
      </c>
      <c r="G37">
        <v>23893700</v>
      </c>
      <c r="H37">
        <f t="shared" si="0"/>
        <v>11.385</v>
      </c>
      <c r="I37">
        <f t="shared" si="1"/>
        <v>-3.9370078740157419E-3</v>
      </c>
    </row>
    <row r="38" spans="1:9" x14ac:dyDescent="0.25">
      <c r="A38" s="1">
        <v>43237</v>
      </c>
      <c r="B38">
        <v>11.4</v>
      </c>
      <c r="C38">
        <v>11.48</v>
      </c>
      <c r="D38">
        <v>11.38</v>
      </c>
      <c r="E38">
        <v>11.46</v>
      </c>
      <c r="F38">
        <v>11.46</v>
      </c>
      <c r="G38">
        <v>20741100</v>
      </c>
      <c r="H38">
        <f t="shared" si="0"/>
        <v>11.43</v>
      </c>
      <c r="I38">
        <f t="shared" si="1"/>
        <v>1.1057054400707651E-2</v>
      </c>
    </row>
    <row r="39" spans="1:9" x14ac:dyDescent="0.25">
      <c r="A39" s="1">
        <v>43236</v>
      </c>
      <c r="B39">
        <v>11.21</v>
      </c>
      <c r="C39">
        <v>11.4</v>
      </c>
      <c r="D39">
        <v>11.2</v>
      </c>
      <c r="E39">
        <v>11.4</v>
      </c>
      <c r="F39">
        <v>11.4</v>
      </c>
      <c r="G39">
        <v>28976700</v>
      </c>
      <c r="H39">
        <f t="shared" si="0"/>
        <v>11.305</v>
      </c>
      <c r="I39">
        <f t="shared" si="1"/>
        <v>1.2992831541218599E-2</v>
      </c>
    </row>
    <row r="40" spans="1:9" x14ac:dyDescent="0.25">
      <c r="A40" s="1">
        <v>43235</v>
      </c>
      <c r="B40">
        <v>11.1</v>
      </c>
      <c r="C40">
        <v>11.25</v>
      </c>
      <c r="D40">
        <v>11.06</v>
      </c>
      <c r="E40">
        <v>11.22</v>
      </c>
      <c r="F40">
        <v>11.22</v>
      </c>
      <c r="G40">
        <v>26950100</v>
      </c>
      <c r="H40">
        <f t="shared" si="0"/>
        <v>11.16</v>
      </c>
      <c r="I40">
        <f t="shared" si="1"/>
        <v>-4.016064257028106E-3</v>
      </c>
    </row>
    <row r="41" spans="1:9" x14ac:dyDescent="0.25">
      <c r="A41" s="1">
        <v>43234</v>
      </c>
      <c r="B41">
        <v>11.23</v>
      </c>
      <c r="C41">
        <v>11.29</v>
      </c>
      <c r="D41">
        <v>11.17</v>
      </c>
      <c r="E41">
        <v>11.18</v>
      </c>
      <c r="F41">
        <v>11.18</v>
      </c>
      <c r="G41">
        <v>27903100</v>
      </c>
      <c r="H41">
        <f t="shared" si="0"/>
        <v>11.205</v>
      </c>
      <c r="I41">
        <f t="shared" si="1"/>
        <v>0</v>
      </c>
    </row>
    <row r="42" spans="1:9" x14ac:dyDescent="0.25">
      <c r="A42" s="1">
        <v>43231</v>
      </c>
      <c r="B42">
        <v>11.22</v>
      </c>
      <c r="C42">
        <v>11.25</v>
      </c>
      <c r="D42">
        <v>11.16</v>
      </c>
      <c r="E42">
        <v>11.19</v>
      </c>
      <c r="F42">
        <v>11.19</v>
      </c>
      <c r="G42">
        <v>19837700</v>
      </c>
      <c r="H42">
        <f t="shared" si="0"/>
        <v>11.205</v>
      </c>
      <c r="I42">
        <f t="shared" si="1"/>
        <v>7.1910112359550625E-3</v>
      </c>
    </row>
    <row r="43" spans="1:9" x14ac:dyDescent="0.25">
      <c r="A43" s="1">
        <v>43230</v>
      </c>
      <c r="B43">
        <v>11.04</v>
      </c>
      <c r="C43">
        <v>11.25</v>
      </c>
      <c r="D43">
        <v>11.02</v>
      </c>
      <c r="E43">
        <v>11.21</v>
      </c>
      <c r="F43">
        <v>11.21</v>
      </c>
      <c r="G43">
        <v>32023800</v>
      </c>
      <c r="H43">
        <f t="shared" si="0"/>
        <v>11.125</v>
      </c>
      <c r="I43">
        <f t="shared" si="1"/>
        <v>-8.9806915132479225E-4</v>
      </c>
    </row>
    <row r="44" spans="1:9" x14ac:dyDescent="0.25">
      <c r="A44" s="1">
        <v>43229</v>
      </c>
      <c r="B44">
        <v>11.21</v>
      </c>
      <c r="C44">
        <v>11.28</v>
      </c>
      <c r="D44">
        <v>11.02</v>
      </c>
      <c r="E44">
        <v>11.06</v>
      </c>
      <c r="F44">
        <v>11.06</v>
      </c>
      <c r="G44">
        <v>43732000</v>
      </c>
      <c r="H44">
        <f t="shared" si="0"/>
        <v>11.135000000000002</v>
      </c>
      <c r="I44">
        <f t="shared" si="1"/>
        <v>-1.4165559982292906E-2</v>
      </c>
    </row>
    <row r="45" spans="1:9" x14ac:dyDescent="0.25">
      <c r="A45" s="1">
        <v>43228</v>
      </c>
      <c r="B45">
        <v>11.32</v>
      </c>
      <c r="C45">
        <v>11.37</v>
      </c>
      <c r="D45">
        <v>11.24</v>
      </c>
      <c r="E45">
        <v>11.27</v>
      </c>
      <c r="F45">
        <v>11.27</v>
      </c>
      <c r="G45">
        <v>25754100</v>
      </c>
      <c r="H45">
        <f t="shared" si="0"/>
        <v>11.295</v>
      </c>
      <c r="I45">
        <f t="shared" si="1"/>
        <v>-4.8458149779735437E-3</v>
      </c>
    </row>
    <row r="46" spans="1:9" x14ac:dyDescent="0.25">
      <c r="A46" s="1">
        <v>43227</v>
      </c>
      <c r="B46">
        <v>11.36</v>
      </c>
      <c r="C46">
        <v>11.44</v>
      </c>
      <c r="D46">
        <v>11.31</v>
      </c>
      <c r="E46">
        <v>11.34</v>
      </c>
      <c r="F46">
        <v>11.34</v>
      </c>
      <c r="G46">
        <v>27510300</v>
      </c>
      <c r="H46">
        <f t="shared" si="0"/>
        <v>11.35</v>
      </c>
      <c r="I46">
        <f t="shared" si="1"/>
        <v>7.9928952042628652E-3</v>
      </c>
    </row>
    <row r="47" spans="1:9" x14ac:dyDescent="0.25">
      <c r="A47" s="1">
        <v>43224</v>
      </c>
      <c r="B47">
        <v>11.16</v>
      </c>
      <c r="C47">
        <v>11.41</v>
      </c>
      <c r="D47">
        <v>11.09</v>
      </c>
      <c r="E47">
        <v>11.36</v>
      </c>
      <c r="F47">
        <v>11.36</v>
      </c>
      <c r="G47">
        <v>32043500</v>
      </c>
      <c r="H47">
        <f t="shared" si="0"/>
        <v>11.26</v>
      </c>
      <c r="I47">
        <f t="shared" si="1"/>
        <v>6.7054090299509227E-3</v>
      </c>
    </row>
    <row r="48" spans="1:9" x14ac:dyDescent="0.25">
      <c r="A48" s="1">
        <v>43223</v>
      </c>
      <c r="B48">
        <v>11.17</v>
      </c>
      <c r="C48">
        <v>11.21</v>
      </c>
      <c r="D48">
        <v>10.97</v>
      </c>
      <c r="E48">
        <v>11.2</v>
      </c>
      <c r="F48">
        <v>11.2</v>
      </c>
      <c r="G48">
        <v>38907400</v>
      </c>
      <c r="H48">
        <f t="shared" si="0"/>
        <v>11.184999999999999</v>
      </c>
      <c r="I48">
        <f t="shared" si="1"/>
        <v>-4.4503782821540463E-3</v>
      </c>
    </row>
    <row r="49" spans="1:9" x14ac:dyDescent="0.25">
      <c r="A49" s="1">
        <v>43222</v>
      </c>
      <c r="B49">
        <v>11.26</v>
      </c>
      <c r="C49">
        <v>11.27</v>
      </c>
      <c r="D49">
        <v>11.12</v>
      </c>
      <c r="E49">
        <v>11.21</v>
      </c>
      <c r="F49">
        <v>11.21</v>
      </c>
      <c r="G49">
        <v>41899500</v>
      </c>
      <c r="H49">
        <f t="shared" si="0"/>
        <v>11.234999999999999</v>
      </c>
      <c r="I49">
        <f t="shared" si="1"/>
        <v>-1.7769880053309262E-3</v>
      </c>
    </row>
    <row r="50" spans="1:9" x14ac:dyDescent="0.25">
      <c r="A50" s="1">
        <v>43221</v>
      </c>
      <c r="B50">
        <v>11.25</v>
      </c>
      <c r="C50">
        <v>11.35</v>
      </c>
      <c r="D50">
        <v>11.1</v>
      </c>
      <c r="E50">
        <v>11.26</v>
      </c>
      <c r="F50">
        <v>11.26</v>
      </c>
      <c r="G50">
        <v>61430400</v>
      </c>
      <c r="H50">
        <f t="shared" si="0"/>
        <v>11.254999999999999</v>
      </c>
      <c r="I50">
        <f t="shared" si="1"/>
        <v>-1.1418533157663661E-2</v>
      </c>
    </row>
    <row r="51" spans="1:9" x14ac:dyDescent="0.25">
      <c r="A51" s="1">
        <v>43220</v>
      </c>
      <c r="B51">
        <v>11.53</v>
      </c>
      <c r="C51">
        <v>11.73</v>
      </c>
      <c r="D51">
        <v>11.22</v>
      </c>
      <c r="E51">
        <v>11.24</v>
      </c>
      <c r="F51">
        <v>11.24</v>
      </c>
      <c r="G51">
        <v>66090900</v>
      </c>
      <c r="H51">
        <f t="shared" si="0"/>
        <v>11.385</v>
      </c>
      <c r="I51">
        <f t="shared" si="1"/>
        <v>-5.2424639580603317E-3</v>
      </c>
    </row>
    <row r="52" spans="1:9" x14ac:dyDescent="0.25">
      <c r="A52" s="1">
        <v>43217</v>
      </c>
      <c r="B52">
        <v>11.4</v>
      </c>
      <c r="C52">
        <v>11.56</v>
      </c>
      <c r="D52">
        <v>11.38</v>
      </c>
      <c r="E52">
        <v>11.49</v>
      </c>
      <c r="F52">
        <v>11.49</v>
      </c>
      <c r="G52">
        <v>33375900</v>
      </c>
      <c r="H52">
        <f t="shared" si="0"/>
        <v>11.445</v>
      </c>
      <c r="I52">
        <f t="shared" si="1"/>
        <v>1.7505470459518225E-3</v>
      </c>
    </row>
    <row r="53" spans="1:9" x14ac:dyDescent="0.25">
      <c r="A53" s="1">
        <v>43216</v>
      </c>
      <c r="B53">
        <v>11.42</v>
      </c>
      <c r="C53">
        <v>11.53</v>
      </c>
      <c r="D53">
        <v>11.29</v>
      </c>
      <c r="E53">
        <v>11.43</v>
      </c>
      <c r="F53">
        <v>11.43</v>
      </c>
      <c r="G53">
        <v>80676800</v>
      </c>
      <c r="H53">
        <f t="shared" si="0"/>
        <v>11.425000000000001</v>
      </c>
      <c r="I53">
        <f t="shared" si="1"/>
        <v>3.5342093339374769E-2</v>
      </c>
    </row>
    <row r="54" spans="1:9" x14ac:dyDescent="0.25">
      <c r="A54" s="1">
        <v>43215</v>
      </c>
      <c r="B54">
        <v>10.96</v>
      </c>
      <c r="C54">
        <v>11.16</v>
      </c>
      <c r="D54">
        <v>10.87</v>
      </c>
      <c r="E54">
        <v>11.11</v>
      </c>
      <c r="F54">
        <v>11.11</v>
      </c>
      <c r="G54">
        <v>40356100</v>
      </c>
      <c r="H54">
        <f t="shared" si="0"/>
        <v>11.035</v>
      </c>
      <c r="I54">
        <f t="shared" si="1"/>
        <v>2.7260336210812685E-3</v>
      </c>
    </row>
    <row r="55" spans="1:9" x14ac:dyDescent="0.25">
      <c r="A55" s="1">
        <v>43214</v>
      </c>
      <c r="B55">
        <v>11.05</v>
      </c>
      <c r="C55">
        <v>11.17</v>
      </c>
      <c r="D55">
        <v>10.93</v>
      </c>
      <c r="E55">
        <v>10.96</v>
      </c>
      <c r="F55">
        <v>10.96</v>
      </c>
      <c r="G55">
        <v>39625000</v>
      </c>
      <c r="H55">
        <f t="shared" si="0"/>
        <v>11.005000000000001</v>
      </c>
      <c r="I55">
        <f t="shared" si="1"/>
        <v>5.9414990859233347E-3</v>
      </c>
    </row>
    <row r="56" spans="1:9" x14ac:dyDescent="0.25">
      <c r="A56" s="1">
        <v>43213</v>
      </c>
      <c r="B56">
        <v>10.84</v>
      </c>
      <c r="C56">
        <v>11.04</v>
      </c>
      <c r="D56">
        <v>10.83</v>
      </c>
      <c r="E56">
        <v>11.04</v>
      </c>
      <c r="F56">
        <v>11.04</v>
      </c>
      <c r="G56">
        <v>31936500</v>
      </c>
      <c r="H56">
        <f t="shared" si="0"/>
        <v>10.94</v>
      </c>
      <c r="I56">
        <f t="shared" si="1"/>
        <v>2.2904260192396111E-3</v>
      </c>
    </row>
    <row r="57" spans="1:9" x14ac:dyDescent="0.25">
      <c r="A57" s="1">
        <v>43210</v>
      </c>
      <c r="B57">
        <v>11.01</v>
      </c>
      <c r="C57">
        <v>11.03</v>
      </c>
      <c r="D57">
        <v>10.78</v>
      </c>
      <c r="E57">
        <v>10.82</v>
      </c>
      <c r="F57">
        <v>10.82</v>
      </c>
      <c r="G57">
        <v>44930000</v>
      </c>
      <c r="H57">
        <f t="shared" si="0"/>
        <v>10.914999999999999</v>
      </c>
      <c r="I57">
        <f t="shared" si="1"/>
        <v>-1.4001806684733616E-2</v>
      </c>
    </row>
    <row r="58" spans="1:9" x14ac:dyDescent="0.25">
      <c r="A58" s="1">
        <v>43209</v>
      </c>
      <c r="B58">
        <v>11.18</v>
      </c>
      <c r="C58">
        <v>11.25</v>
      </c>
      <c r="D58">
        <v>10.85</v>
      </c>
      <c r="E58">
        <v>10.96</v>
      </c>
      <c r="F58">
        <v>10.96</v>
      </c>
      <c r="G58">
        <v>49154200</v>
      </c>
      <c r="H58">
        <f t="shared" si="0"/>
        <v>11.07</v>
      </c>
      <c r="I58">
        <f t="shared" si="1"/>
        <v>-2.5099075297225902E-2</v>
      </c>
    </row>
    <row r="59" spans="1:9" x14ac:dyDescent="0.25">
      <c r="A59" s="1">
        <v>43208</v>
      </c>
      <c r="B59">
        <v>11.38</v>
      </c>
      <c r="C59">
        <v>11.48</v>
      </c>
      <c r="D59">
        <v>11.3</v>
      </c>
      <c r="E59">
        <v>11.33</v>
      </c>
      <c r="F59">
        <v>11.179999</v>
      </c>
      <c r="G59">
        <v>46226100</v>
      </c>
      <c r="H59">
        <f t="shared" si="0"/>
        <v>11.355</v>
      </c>
      <c r="I59">
        <f t="shared" si="1"/>
        <v>-4.3840420868040955E-3</v>
      </c>
    </row>
    <row r="60" spans="1:9" x14ac:dyDescent="0.25">
      <c r="A60" s="1">
        <v>43207</v>
      </c>
      <c r="B60">
        <v>11.43</v>
      </c>
      <c r="C60">
        <v>11.45</v>
      </c>
      <c r="D60">
        <v>11.3</v>
      </c>
      <c r="E60">
        <v>11.38</v>
      </c>
      <c r="F60">
        <v>11.229338</v>
      </c>
      <c r="G60">
        <v>30906800</v>
      </c>
      <c r="H60">
        <f t="shared" si="0"/>
        <v>11.405000000000001</v>
      </c>
      <c r="I60">
        <f t="shared" si="1"/>
        <v>3.0782761653474176E-3</v>
      </c>
    </row>
    <row r="61" spans="1:9" x14ac:dyDescent="0.25">
      <c r="A61" s="1">
        <v>43206</v>
      </c>
      <c r="B61">
        <v>11.36</v>
      </c>
      <c r="C61">
        <v>11.45</v>
      </c>
      <c r="D61">
        <v>11.27</v>
      </c>
      <c r="E61">
        <v>11.38</v>
      </c>
      <c r="F61">
        <v>11.229338</v>
      </c>
      <c r="G61">
        <v>32803300</v>
      </c>
      <c r="H61">
        <f t="shared" si="0"/>
        <v>11.370000000000001</v>
      </c>
      <c r="I61">
        <f t="shared" si="1"/>
        <v>4.860804242156562E-3</v>
      </c>
    </row>
    <row r="62" spans="1:9" x14ac:dyDescent="0.25">
      <c r="A62" s="1">
        <v>43203</v>
      </c>
      <c r="B62">
        <v>11.35</v>
      </c>
      <c r="C62">
        <v>11.39</v>
      </c>
      <c r="D62">
        <v>11.23</v>
      </c>
      <c r="E62">
        <v>11.28</v>
      </c>
      <c r="F62">
        <v>11.130661999999999</v>
      </c>
      <c r="G62">
        <v>34598800</v>
      </c>
      <c r="H62">
        <f t="shared" si="0"/>
        <v>11.315</v>
      </c>
      <c r="I62">
        <f t="shared" si="1"/>
        <v>-7.8912757562474029E-3</v>
      </c>
    </row>
    <row r="63" spans="1:9" x14ac:dyDescent="0.25">
      <c r="A63" s="1">
        <v>43202</v>
      </c>
      <c r="B63">
        <v>11.5</v>
      </c>
      <c r="C63">
        <v>11.54</v>
      </c>
      <c r="D63">
        <v>11.25</v>
      </c>
      <c r="E63">
        <v>11.31</v>
      </c>
      <c r="F63">
        <v>11.160265000000001</v>
      </c>
      <c r="G63">
        <v>47133700</v>
      </c>
      <c r="H63">
        <f t="shared" si="0"/>
        <v>11.405000000000001</v>
      </c>
      <c r="I63">
        <f t="shared" si="1"/>
        <v>0</v>
      </c>
    </row>
    <row r="64" spans="1:9" x14ac:dyDescent="0.25">
      <c r="A64" s="1">
        <v>43201</v>
      </c>
      <c r="B64">
        <v>11.38</v>
      </c>
      <c r="C64">
        <v>11.49</v>
      </c>
      <c r="D64">
        <v>11.3</v>
      </c>
      <c r="E64">
        <v>11.43</v>
      </c>
      <c r="F64">
        <v>11.278676000000001</v>
      </c>
      <c r="G64">
        <v>32979000</v>
      </c>
      <c r="H64">
        <f t="shared" si="0"/>
        <v>11.405000000000001</v>
      </c>
      <c r="I64">
        <f t="shared" si="1"/>
        <v>-3.4949759720401177E-3</v>
      </c>
    </row>
    <row r="65" spans="1:9" x14ac:dyDescent="0.25">
      <c r="A65" s="1">
        <v>43200</v>
      </c>
      <c r="B65">
        <v>11.44</v>
      </c>
      <c r="C65">
        <v>11.55</v>
      </c>
      <c r="D65">
        <v>11.41</v>
      </c>
      <c r="E65">
        <v>11.45</v>
      </c>
      <c r="F65">
        <v>11.298411</v>
      </c>
      <c r="G65">
        <v>43144300</v>
      </c>
      <c r="H65">
        <f t="shared" si="0"/>
        <v>11.445</v>
      </c>
      <c r="I65">
        <f t="shared" si="1"/>
        <v>1.733333333333336E-2</v>
      </c>
    </row>
    <row r="66" spans="1:9" x14ac:dyDescent="0.25">
      <c r="A66" s="1">
        <v>43199</v>
      </c>
      <c r="B66">
        <v>11.25</v>
      </c>
      <c r="C66">
        <v>11.38</v>
      </c>
      <c r="D66">
        <v>11.2</v>
      </c>
      <c r="E66">
        <v>11.25</v>
      </c>
      <c r="F66">
        <v>11.101058999999999</v>
      </c>
      <c r="G66">
        <v>36462700</v>
      </c>
      <c r="H66">
        <f t="shared" ref="H66:H129" si="2">AVERAGE(B66,E66)</f>
        <v>11.25</v>
      </c>
      <c r="I66">
        <f t="shared" si="1"/>
        <v>1.7809439002671036E-3</v>
      </c>
    </row>
    <row r="67" spans="1:9" x14ac:dyDescent="0.25">
      <c r="A67" s="1">
        <v>43196</v>
      </c>
      <c r="B67">
        <v>11.28</v>
      </c>
      <c r="C67">
        <v>11.35</v>
      </c>
      <c r="D67">
        <v>11.07</v>
      </c>
      <c r="E67">
        <v>11.18</v>
      </c>
      <c r="F67">
        <v>11.031986</v>
      </c>
      <c r="G67">
        <v>31920700</v>
      </c>
      <c r="H67">
        <f t="shared" si="2"/>
        <v>11.23</v>
      </c>
      <c r="I67">
        <f t="shared" ref="I67:I130" si="3">(H67-H68)/H68</f>
        <v>-1.0136624063463944E-2</v>
      </c>
    </row>
    <row r="68" spans="1:9" x14ac:dyDescent="0.25">
      <c r="A68" s="1">
        <v>43195</v>
      </c>
      <c r="B68">
        <v>11.34</v>
      </c>
      <c r="C68">
        <v>11.38</v>
      </c>
      <c r="D68">
        <v>11.23</v>
      </c>
      <c r="E68">
        <v>11.35</v>
      </c>
      <c r="F68">
        <v>11.199736</v>
      </c>
      <c r="G68">
        <v>28755600</v>
      </c>
      <c r="H68">
        <f t="shared" si="2"/>
        <v>11.344999999999999</v>
      </c>
      <c r="I68">
        <f t="shared" si="3"/>
        <v>2.2072072072072003E-2</v>
      </c>
    </row>
    <row r="69" spans="1:9" x14ac:dyDescent="0.25">
      <c r="A69" s="1">
        <v>43194</v>
      </c>
      <c r="B69">
        <v>10.87</v>
      </c>
      <c r="C69">
        <v>11.36</v>
      </c>
      <c r="D69">
        <v>10.8</v>
      </c>
      <c r="E69">
        <v>11.33</v>
      </c>
      <c r="F69">
        <v>11.179999</v>
      </c>
      <c r="G69">
        <v>44834600</v>
      </c>
      <c r="H69">
        <f t="shared" si="2"/>
        <v>11.1</v>
      </c>
      <c r="I69">
        <f t="shared" si="3"/>
        <v>1.8050541516245102E-3</v>
      </c>
    </row>
    <row r="70" spans="1:9" x14ac:dyDescent="0.25">
      <c r="A70" s="1">
        <v>43193</v>
      </c>
      <c r="B70">
        <v>11.01</v>
      </c>
      <c r="C70">
        <v>11.18</v>
      </c>
      <c r="D70">
        <v>10.9</v>
      </c>
      <c r="E70">
        <v>11.15</v>
      </c>
      <c r="F70">
        <v>11.002382000000001</v>
      </c>
      <c r="G70">
        <v>42523900</v>
      </c>
      <c r="H70">
        <f t="shared" si="2"/>
        <v>11.08</v>
      </c>
      <c r="I70">
        <f t="shared" si="3"/>
        <v>1.0948905109488979E-2</v>
      </c>
    </row>
    <row r="71" spans="1:9" x14ac:dyDescent="0.25">
      <c r="A71" s="1">
        <v>43192</v>
      </c>
      <c r="B71">
        <v>11.06</v>
      </c>
      <c r="C71">
        <v>11.09</v>
      </c>
      <c r="D71">
        <v>10.7</v>
      </c>
      <c r="E71">
        <v>10.86</v>
      </c>
      <c r="F71">
        <v>10.716222</v>
      </c>
      <c r="G71">
        <v>43598100</v>
      </c>
      <c r="H71">
        <f t="shared" si="2"/>
        <v>10.96</v>
      </c>
      <c r="I71">
        <f t="shared" si="3"/>
        <v>-4.0890504316218228E-3</v>
      </c>
    </row>
    <row r="72" spans="1:9" x14ac:dyDescent="0.25">
      <c r="A72" s="1">
        <v>43188</v>
      </c>
      <c r="B72">
        <v>10.93</v>
      </c>
      <c r="C72">
        <v>11.13</v>
      </c>
      <c r="D72">
        <v>10.92</v>
      </c>
      <c r="E72">
        <v>11.08</v>
      </c>
      <c r="F72">
        <v>10.933310000000001</v>
      </c>
      <c r="G72">
        <v>39864000</v>
      </c>
      <c r="H72">
        <f t="shared" si="2"/>
        <v>11.004999999999999</v>
      </c>
      <c r="I72">
        <f t="shared" si="3"/>
        <v>1.4753342554172445E-2</v>
      </c>
    </row>
    <row r="73" spans="1:9" x14ac:dyDescent="0.25">
      <c r="A73" s="1">
        <v>43187</v>
      </c>
      <c r="B73">
        <v>10.83</v>
      </c>
      <c r="C73">
        <v>10.95</v>
      </c>
      <c r="D73">
        <v>10.73</v>
      </c>
      <c r="E73">
        <v>10.86</v>
      </c>
      <c r="F73">
        <v>10.716222</v>
      </c>
      <c r="G73">
        <v>42263700</v>
      </c>
      <c r="H73">
        <f t="shared" si="2"/>
        <v>10.844999999999999</v>
      </c>
      <c r="I73">
        <f t="shared" si="3"/>
        <v>4.6125461254603372E-4</v>
      </c>
    </row>
    <row r="74" spans="1:9" x14ac:dyDescent="0.25">
      <c r="A74" s="1">
        <v>43186</v>
      </c>
      <c r="B74">
        <v>10.85</v>
      </c>
      <c r="C74">
        <v>10.92</v>
      </c>
      <c r="D74">
        <v>10.72</v>
      </c>
      <c r="E74">
        <v>10.83</v>
      </c>
      <c r="F74">
        <v>10.68662</v>
      </c>
      <c r="G74">
        <v>40677300</v>
      </c>
      <c r="H74">
        <f t="shared" si="2"/>
        <v>10.84</v>
      </c>
      <c r="I74">
        <f t="shared" si="3"/>
        <v>5.0996754751970064E-3</v>
      </c>
    </row>
    <row r="75" spans="1:9" x14ac:dyDescent="0.25">
      <c r="A75" s="1">
        <v>43185</v>
      </c>
      <c r="B75">
        <v>10.74</v>
      </c>
      <c r="C75">
        <v>10.87</v>
      </c>
      <c r="D75">
        <v>10.68</v>
      </c>
      <c r="E75">
        <v>10.83</v>
      </c>
      <c r="F75">
        <v>10.68662</v>
      </c>
      <c r="G75">
        <v>52325500</v>
      </c>
      <c r="H75">
        <f t="shared" si="2"/>
        <v>10.785</v>
      </c>
      <c r="I75">
        <f t="shared" si="3"/>
        <v>1.030444964871189E-2</v>
      </c>
    </row>
    <row r="76" spans="1:9" x14ac:dyDescent="0.25">
      <c r="A76" s="1">
        <v>43182</v>
      </c>
      <c r="B76">
        <v>10.79</v>
      </c>
      <c r="C76">
        <v>10.81</v>
      </c>
      <c r="D76">
        <v>10.51</v>
      </c>
      <c r="E76">
        <v>10.56</v>
      </c>
      <c r="F76">
        <v>10.420195</v>
      </c>
      <c r="G76">
        <v>39950900</v>
      </c>
      <c r="H76">
        <f t="shared" si="2"/>
        <v>10.675000000000001</v>
      </c>
      <c r="I76">
        <f t="shared" si="3"/>
        <v>-1.8390804597701083E-2</v>
      </c>
    </row>
    <row r="77" spans="1:9" x14ac:dyDescent="0.25">
      <c r="A77" s="1">
        <v>43181</v>
      </c>
      <c r="B77">
        <v>11</v>
      </c>
      <c r="C77">
        <v>11.06</v>
      </c>
      <c r="D77">
        <v>10.73</v>
      </c>
      <c r="E77">
        <v>10.75</v>
      </c>
      <c r="F77">
        <v>10.607678</v>
      </c>
      <c r="G77">
        <v>51280900</v>
      </c>
      <c r="H77">
        <f t="shared" si="2"/>
        <v>10.875</v>
      </c>
      <c r="I77">
        <f t="shared" si="3"/>
        <v>-1.5837104072398252E-2</v>
      </c>
    </row>
    <row r="78" spans="1:9" x14ac:dyDescent="0.25">
      <c r="A78" s="1">
        <v>43180</v>
      </c>
      <c r="B78">
        <v>11</v>
      </c>
      <c r="C78">
        <v>11.19</v>
      </c>
      <c r="D78">
        <v>10.93</v>
      </c>
      <c r="E78">
        <v>11.1</v>
      </c>
      <c r="F78">
        <v>10.953044999999999</v>
      </c>
      <c r="G78">
        <v>38551000</v>
      </c>
      <c r="H78">
        <f t="shared" si="2"/>
        <v>11.05</v>
      </c>
      <c r="I78">
        <f t="shared" si="3"/>
        <v>2.722323049001918E-3</v>
      </c>
    </row>
    <row r="79" spans="1:9" x14ac:dyDescent="0.25">
      <c r="A79" s="1">
        <v>43179</v>
      </c>
      <c r="B79">
        <v>11.05</v>
      </c>
      <c r="C79">
        <v>11.13</v>
      </c>
      <c r="D79">
        <v>10.97</v>
      </c>
      <c r="E79">
        <v>10.99</v>
      </c>
      <c r="F79">
        <v>10.844500999999999</v>
      </c>
      <c r="G79">
        <v>45612800</v>
      </c>
      <c r="H79">
        <f t="shared" si="2"/>
        <v>11.02</v>
      </c>
      <c r="I79">
        <f t="shared" si="3"/>
        <v>-5.4151624548736911E-3</v>
      </c>
    </row>
    <row r="80" spans="1:9" x14ac:dyDescent="0.25">
      <c r="A80" s="1">
        <v>43178</v>
      </c>
      <c r="B80">
        <v>11.15</v>
      </c>
      <c r="C80">
        <v>11.17</v>
      </c>
      <c r="D80">
        <v>10.87</v>
      </c>
      <c r="E80">
        <v>11.01</v>
      </c>
      <c r="F80">
        <v>10.864236999999999</v>
      </c>
      <c r="G80">
        <v>63122500</v>
      </c>
      <c r="H80">
        <f t="shared" si="2"/>
        <v>11.08</v>
      </c>
      <c r="I80">
        <f t="shared" si="3"/>
        <v>-4.9393803322855603E-3</v>
      </c>
    </row>
    <row r="81" spans="1:9" x14ac:dyDescent="0.25">
      <c r="A81" s="1">
        <v>43175</v>
      </c>
      <c r="B81">
        <v>11.12</v>
      </c>
      <c r="C81">
        <v>11.22</v>
      </c>
      <c r="D81">
        <v>11.06</v>
      </c>
      <c r="E81">
        <v>11.15</v>
      </c>
      <c r="F81">
        <v>11.002382000000001</v>
      </c>
      <c r="G81">
        <v>80684200</v>
      </c>
      <c r="H81">
        <f t="shared" si="2"/>
        <v>11.135</v>
      </c>
      <c r="I81">
        <f t="shared" si="3"/>
        <v>6.7811934900541852E-3</v>
      </c>
    </row>
    <row r="82" spans="1:9" x14ac:dyDescent="0.25">
      <c r="A82" s="1">
        <v>43174</v>
      </c>
      <c r="B82">
        <v>11.05</v>
      </c>
      <c r="C82">
        <v>11.25</v>
      </c>
      <c r="D82">
        <v>10.95</v>
      </c>
      <c r="E82">
        <v>11.07</v>
      </c>
      <c r="F82">
        <v>10.923442</v>
      </c>
      <c r="G82">
        <v>47645300</v>
      </c>
      <c r="H82">
        <f t="shared" si="2"/>
        <v>11.06</v>
      </c>
      <c r="I82">
        <f t="shared" si="3"/>
        <v>-6.7355186349348263E-3</v>
      </c>
    </row>
    <row r="83" spans="1:9" x14ac:dyDescent="0.25">
      <c r="A83" s="1">
        <v>43173</v>
      </c>
      <c r="B83">
        <v>11.25</v>
      </c>
      <c r="C83">
        <v>11.44</v>
      </c>
      <c r="D83">
        <v>11.01</v>
      </c>
      <c r="E83">
        <v>11.02</v>
      </c>
      <c r="F83">
        <v>10.874104000000001</v>
      </c>
      <c r="G83">
        <v>91985300</v>
      </c>
      <c r="H83">
        <f t="shared" si="2"/>
        <v>11.135</v>
      </c>
      <c r="I83">
        <f t="shared" si="3"/>
        <v>3.0064754856614348E-2</v>
      </c>
    </row>
    <row r="84" spans="1:9" x14ac:dyDescent="0.25">
      <c r="A84" s="1">
        <v>43172</v>
      </c>
      <c r="B84">
        <v>10.84</v>
      </c>
      <c r="C84">
        <v>10.98</v>
      </c>
      <c r="D84">
        <v>10.73</v>
      </c>
      <c r="E84">
        <v>10.78</v>
      </c>
      <c r="F84">
        <v>10.637281</v>
      </c>
      <c r="G84">
        <v>44456800</v>
      </c>
      <c r="H84">
        <f t="shared" si="2"/>
        <v>10.809999999999999</v>
      </c>
      <c r="I84">
        <f t="shared" si="3"/>
        <v>5.5813953488370906E-3</v>
      </c>
    </row>
    <row r="85" spans="1:9" x14ac:dyDescent="0.25">
      <c r="A85" s="1">
        <v>43171</v>
      </c>
      <c r="B85">
        <v>10.69</v>
      </c>
      <c r="C85">
        <v>10.85</v>
      </c>
      <c r="D85">
        <v>10.68</v>
      </c>
      <c r="E85">
        <v>10.81</v>
      </c>
      <c r="F85">
        <v>10.666884</v>
      </c>
      <c r="G85">
        <v>33800900</v>
      </c>
      <c r="H85">
        <f t="shared" si="2"/>
        <v>10.75</v>
      </c>
      <c r="I85">
        <f t="shared" si="3"/>
        <v>6.5543071161048953E-3</v>
      </c>
    </row>
    <row r="86" spans="1:9" x14ac:dyDescent="0.25">
      <c r="A86" s="1">
        <v>43168</v>
      </c>
      <c r="B86">
        <v>10.63</v>
      </c>
      <c r="C86">
        <v>10.73</v>
      </c>
      <c r="D86">
        <v>10.57</v>
      </c>
      <c r="E86">
        <v>10.73</v>
      </c>
      <c r="F86">
        <v>10.587942999999999</v>
      </c>
      <c r="G86">
        <v>26684400</v>
      </c>
      <c r="H86">
        <f t="shared" si="2"/>
        <v>10.68</v>
      </c>
      <c r="I86">
        <f t="shared" si="3"/>
        <v>4.7036688617122027E-3</v>
      </c>
    </row>
    <row r="87" spans="1:9" x14ac:dyDescent="0.25">
      <c r="A87" s="1">
        <v>43167</v>
      </c>
      <c r="B87">
        <v>10.65</v>
      </c>
      <c r="C87">
        <v>10.68</v>
      </c>
      <c r="D87">
        <v>10.48</v>
      </c>
      <c r="E87">
        <v>10.61</v>
      </c>
      <c r="F87">
        <v>10.469531999999999</v>
      </c>
      <c r="G87">
        <v>26948000</v>
      </c>
      <c r="H87">
        <f t="shared" si="2"/>
        <v>10.629999999999999</v>
      </c>
      <c r="I87">
        <f t="shared" si="3"/>
        <v>5.6764427625353563E-3</v>
      </c>
    </row>
    <row r="88" spans="1:9" x14ac:dyDescent="0.25">
      <c r="A88" s="1">
        <v>43166</v>
      </c>
      <c r="B88">
        <v>10.51</v>
      </c>
      <c r="C88">
        <v>10.64</v>
      </c>
      <c r="D88">
        <v>10.43</v>
      </c>
      <c r="E88">
        <v>10.63</v>
      </c>
      <c r="F88">
        <v>10.489267</v>
      </c>
      <c r="G88">
        <v>30046600</v>
      </c>
      <c r="H88">
        <f t="shared" si="2"/>
        <v>10.57</v>
      </c>
      <c r="I88">
        <f t="shared" si="3"/>
        <v>-6.5789473684210792E-3</v>
      </c>
    </row>
    <row r="89" spans="1:9" x14ac:dyDescent="0.25">
      <c r="A89" s="1">
        <v>43165</v>
      </c>
      <c r="B89">
        <v>10.65</v>
      </c>
      <c r="C89">
        <v>10.68</v>
      </c>
      <c r="D89">
        <v>10.47</v>
      </c>
      <c r="E89">
        <v>10.63</v>
      </c>
      <c r="F89">
        <v>10.489267</v>
      </c>
      <c r="G89">
        <v>30978900</v>
      </c>
      <c r="H89">
        <f t="shared" si="2"/>
        <v>10.64</v>
      </c>
      <c r="I89">
        <f t="shared" si="3"/>
        <v>1.8669219722355222E-2</v>
      </c>
    </row>
    <row r="90" spans="1:9" x14ac:dyDescent="0.25">
      <c r="A90" s="1">
        <v>43164</v>
      </c>
      <c r="B90">
        <v>10.31</v>
      </c>
      <c r="C90">
        <v>10.63</v>
      </c>
      <c r="D90">
        <v>10.3</v>
      </c>
      <c r="E90">
        <v>10.58</v>
      </c>
      <c r="F90">
        <v>10.439928999999999</v>
      </c>
      <c r="G90">
        <v>44021300</v>
      </c>
      <c r="H90">
        <f t="shared" si="2"/>
        <v>10.445</v>
      </c>
      <c r="I90">
        <f t="shared" si="3"/>
        <v>1.2112403100775193E-2</v>
      </c>
    </row>
    <row r="91" spans="1:9" x14ac:dyDescent="0.25">
      <c r="A91" s="1">
        <v>43161</v>
      </c>
      <c r="B91">
        <v>10.24</v>
      </c>
      <c r="C91">
        <v>10.42</v>
      </c>
      <c r="D91">
        <v>10.14</v>
      </c>
      <c r="E91">
        <v>10.4</v>
      </c>
      <c r="F91">
        <v>10.262312</v>
      </c>
      <c r="G91">
        <v>60491900</v>
      </c>
      <c r="H91">
        <f t="shared" si="2"/>
        <v>10.32</v>
      </c>
      <c r="I91">
        <f t="shared" si="3"/>
        <v>-1.432664756446978E-2</v>
      </c>
    </row>
    <row r="92" spans="1:9" x14ac:dyDescent="0.25">
      <c r="A92" s="1">
        <v>43160</v>
      </c>
      <c r="B92">
        <v>10.65</v>
      </c>
      <c r="C92">
        <v>10.69</v>
      </c>
      <c r="D92">
        <v>10.199999999999999</v>
      </c>
      <c r="E92">
        <v>10.29</v>
      </c>
      <c r="F92">
        <v>10.153769</v>
      </c>
      <c r="G92">
        <v>75841400</v>
      </c>
      <c r="H92">
        <f t="shared" si="2"/>
        <v>10.469999999999999</v>
      </c>
      <c r="I92">
        <f t="shared" si="3"/>
        <v>-1.6439643024894385E-2</v>
      </c>
    </row>
    <row r="93" spans="1:9" x14ac:dyDescent="0.25">
      <c r="A93" s="1">
        <v>43159</v>
      </c>
      <c r="B93">
        <v>10.68</v>
      </c>
      <c r="C93">
        <v>10.79</v>
      </c>
      <c r="D93">
        <v>10.57</v>
      </c>
      <c r="E93">
        <v>10.61</v>
      </c>
      <c r="F93">
        <v>10.469531999999999</v>
      </c>
      <c r="G93">
        <v>41321400</v>
      </c>
      <c r="H93">
        <f t="shared" si="2"/>
        <v>10.645</v>
      </c>
      <c r="I93">
        <f t="shared" si="3"/>
        <v>-1.1606313834726092E-2</v>
      </c>
    </row>
    <row r="94" spans="1:9" x14ac:dyDescent="0.25">
      <c r="A94" s="1">
        <v>43158</v>
      </c>
      <c r="B94">
        <v>10.93</v>
      </c>
      <c r="C94">
        <v>10.99</v>
      </c>
      <c r="D94">
        <v>10.6</v>
      </c>
      <c r="E94">
        <v>10.61</v>
      </c>
      <c r="F94">
        <v>10.469531999999999</v>
      </c>
      <c r="G94">
        <v>43502000</v>
      </c>
      <c r="H94">
        <f t="shared" si="2"/>
        <v>10.77</v>
      </c>
      <c r="I94">
        <f t="shared" si="3"/>
        <v>-4.160887656033444E-3</v>
      </c>
    </row>
    <row r="95" spans="1:9" x14ac:dyDescent="0.25">
      <c r="A95" s="1">
        <v>43157</v>
      </c>
      <c r="B95">
        <v>10.74</v>
      </c>
      <c r="C95">
        <v>10.95</v>
      </c>
      <c r="D95">
        <v>10.7</v>
      </c>
      <c r="E95">
        <v>10.89</v>
      </c>
      <c r="F95">
        <v>10.745825999999999</v>
      </c>
      <c r="G95">
        <v>27157800</v>
      </c>
      <c r="H95">
        <f t="shared" si="2"/>
        <v>10.815000000000001</v>
      </c>
      <c r="I95">
        <f t="shared" si="3"/>
        <v>1.2166588675713859E-2</v>
      </c>
    </row>
    <row r="96" spans="1:9" x14ac:dyDescent="0.25">
      <c r="A96" s="1">
        <v>43154</v>
      </c>
      <c r="B96">
        <v>10.67</v>
      </c>
      <c r="C96">
        <v>10.71</v>
      </c>
      <c r="D96">
        <v>10.62</v>
      </c>
      <c r="E96">
        <v>10.7</v>
      </c>
      <c r="F96">
        <v>10.558339999999999</v>
      </c>
      <c r="G96">
        <v>21786800</v>
      </c>
      <c r="H96">
        <f t="shared" si="2"/>
        <v>10.684999999999999</v>
      </c>
      <c r="I96">
        <f t="shared" si="3"/>
        <v>6.5944418276023082E-3</v>
      </c>
    </row>
    <row r="97" spans="1:9" x14ac:dyDescent="0.25">
      <c r="A97" s="1">
        <v>43153</v>
      </c>
      <c r="B97">
        <v>10.6</v>
      </c>
      <c r="C97">
        <v>10.73</v>
      </c>
      <c r="D97">
        <v>10.56</v>
      </c>
      <c r="E97">
        <v>10.63</v>
      </c>
      <c r="F97">
        <v>10.489267</v>
      </c>
      <c r="G97">
        <v>25409600</v>
      </c>
      <c r="H97">
        <f t="shared" si="2"/>
        <v>10.615</v>
      </c>
      <c r="I97">
        <f t="shared" si="3"/>
        <v>-9.4117647058821526E-4</v>
      </c>
    </row>
    <row r="98" spans="1:9" x14ac:dyDescent="0.25">
      <c r="A98" s="1">
        <v>43152</v>
      </c>
      <c r="B98">
        <v>10.65</v>
      </c>
      <c r="C98">
        <v>10.75</v>
      </c>
      <c r="D98">
        <v>10.59</v>
      </c>
      <c r="E98">
        <v>10.6</v>
      </c>
      <c r="F98">
        <v>10.459664</v>
      </c>
      <c r="G98">
        <v>36037700</v>
      </c>
      <c r="H98">
        <f t="shared" si="2"/>
        <v>10.625</v>
      </c>
      <c r="I98">
        <f t="shared" si="3"/>
        <v>1.8859028760018456E-3</v>
      </c>
    </row>
    <row r="99" spans="1:9" x14ac:dyDescent="0.25">
      <c r="A99" s="1">
        <v>43151</v>
      </c>
      <c r="B99">
        <v>10.58</v>
      </c>
      <c r="C99">
        <v>10.67</v>
      </c>
      <c r="D99">
        <v>10.55</v>
      </c>
      <c r="E99">
        <v>10.63</v>
      </c>
      <c r="F99">
        <v>10.489267</v>
      </c>
      <c r="G99">
        <v>27617900</v>
      </c>
      <c r="H99">
        <f t="shared" si="2"/>
        <v>10.605</v>
      </c>
      <c r="I99">
        <f t="shared" si="3"/>
        <v>-4.6926325668699143E-3</v>
      </c>
    </row>
    <row r="100" spans="1:9" x14ac:dyDescent="0.25">
      <c r="A100" s="1">
        <v>43147</v>
      </c>
      <c r="B100">
        <v>10.7</v>
      </c>
      <c r="C100">
        <v>10.82</v>
      </c>
      <c r="D100">
        <v>10.52</v>
      </c>
      <c r="E100">
        <v>10.61</v>
      </c>
      <c r="F100">
        <v>10.469531999999999</v>
      </c>
      <c r="G100">
        <v>41041800</v>
      </c>
      <c r="H100">
        <f t="shared" si="2"/>
        <v>10.654999999999999</v>
      </c>
      <c r="I100">
        <f t="shared" si="3"/>
        <v>-1.1595547309833188E-2</v>
      </c>
    </row>
    <row r="101" spans="1:9" x14ac:dyDescent="0.25">
      <c r="A101" s="1">
        <v>43146</v>
      </c>
      <c r="B101">
        <v>10.8</v>
      </c>
      <c r="C101">
        <v>10.8</v>
      </c>
      <c r="D101">
        <v>10.64</v>
      </c>
      <c r="E101">
        <v>10.76</v>
      </c>
      <c r="F101">
        <v>10.617546000000001</v>
      </c>
      <c r="G101">
        <v>28208300</v>
      </c>
      <c r="H101">
        <f t="shared" si="2"/>
        <v>10.780000000000001</v>
      </c>
      <c r="I101">
        <f t="shared" si="3"/>
        <v>1.2682010333490049E-2</v>
      </c>
    </row>
    <row r="102" spans="1:9" x14ac:dyDescent="0.25">
      <c r="A102" s="1">
        <v>43145</v>
      </c>
      <c r="B102">
        <v>10.55</v>
      </c>
      <c r="C102">
        <v>10.75</v>
      </c>
      <c r="D102">
        <v>10.5</v>
      </c>
      <c r="E102">
        <v>10.74</v>
      </c>
      <c r="F102">
        <v>10.597811</v>
      </c>
      <c r="G102">
        <v>27844300</v>
      </c>
      <c r="H102">
        <f t="shared" si="2"/>
        <v>10.645</v>
      </c>
      <c r="I102">
        <f t="shared" si="3"/>
        <v>3.2987747408105695E-3</v>
      </c>
    </row>
    <row r="103" spans="1:9" x14ac:dyDescent="0.25">
      <c r="A103" s="1">
        <v>43144</v>
      </c>
      <c r="B103">
        <v>10.63</v>
      </c>
      <c r="C103">
        <v>10.69</v>
      </c>
      <c r="D103">
        <v>10.53</v>
      </c>
      <c r="E103">
        <v>10.59</v>
      </c>
      <c r="F103">
        <v>10.449797</v>
      </c>
      <c r="G103">
        <v>36884500</v>
      </c>
      <c r="H103">
        <f t="shared" si="2"/>
        <v>10.61</v>
      </c>
      <c r="I103">
        <f t="shared" si="3"/>
        <v>-7.0191857744500985E-3</v>
      </c>
    </row>
    <row r="104" spans="1:9" x14ac:dyDescent="0.25">
      <c r="A104" s="1">
        <v>43143</v>
      </c>
      <c r="B104">
        <v>10.67</v>
      </c>
      <c r="C104">
        <v>10.82</v>
      </c>
      <c r="D104">
        <v>10.54</v>
      </c>
      <c r="E104">
        <v>10.7</v>
      </c>
      <c r="F104">
        <v>10.558339999999999</v>
      </c>
      <c r="G104">
        <v>49068900</v>
      </c>
      <c r="H104">
        <f t="shared" si="2"/>
        <v>10.684999999999999</v>
      </c>
      <c r="I104">
        <f t="shared" si="3"/>
        <v>1.2796208530805498E-2</v>
      </c>
    </row>
    <row r="105" spans="1:9" x14ac:dyDescent="0.25">
      <c r="A105" s="1">
        <v>43140</v>
      </c>
      <c r="B105">
        <v>10.57</v>
      </c>
      <c r="C105">
        <v>10.64</v>
      </c>
      <c r="D105">
        <v>10.24</v>
      </c>
      <c r="E105">
        <v>10.53</v>
      </c>
      <c r="F105">
        <v>10.390591000000001</v>
      </c>
      <c r="G105">
        <v>72103600</v>
      </c>
      <c r="H105">
        <f t="shared" si="2"/>
        <v>10.55</v>
      </c>
      <c r="I105">
        <f t="shared" si="3"/>
        <v>-5.6550424128179759E-3</v>
      </c>
    </row>
    <row r="106" spans="1:9" x14ac:dyDescent="0.25">
      <c r="A106" s="1">
        <v>43139</v>
      </c>
      <c r="B106">
        <v>10.79</v>
      </c>
      <c r="C106">
        <v>10.86</v>
      </c>
      <c r="D106">
        <v>10.42</v>
      </c>
      <c r="E106">
        <v>10.43</v>
      </c>
      <c r="F106">
        <v>10.291914999999999</v>
      </c>
      <c r="G106">
        <v>73990700</v>
      </c>
      <c r="H106">
        <f t="shared" si="2"/>
        <v>10.61</v>
      </c>
      <c r="I106">
        <f t="shared" si="3"/>
        <v>-1.3482101348210096E-2</v>
      </c>
    </row>
    <row r="107" spans="1:9" x14ac:dyDescent="0.25">
      <c r="A107" s="1">
        <v>43138</v>
      </c>
      <c r="B107">
        <v>10.75</v>
      </c>
      <c r="C107">
        <v>11.04</v>
      </c>
      <c r="D107">
        <v>10.7</v>
      </c>
      <c r="E107">
        <v>10.76</v>
      </c>
      <c r="F107">
        <v>10.617546000000001</v>
      </c>
      <c r="G107">
        <v>68041800</v>
      </c>
      <c r="H107">
        <f t="shared" si="2"/>
        <v>10.754999999999999</v>
      </c>
      <c r="I107">
        <f t="shared" si="3"/>
        <v>2.2824536376604702E-2</v>
      </c>
    </row>
    <row r="108" spans="1:9" x14ac:dyDescent="0.25">
      <c r="A108" s="1">
        <v>43137</v>
      </c>
      <c r="B108">
        <v>10.27</v>
      </c>
      <c r="C108">
        <v>10.79</v>
      </c>
      <c r="D108">
        <v>10.19</v>
      </c>
      <c r="E108">
        <v>10.76</v>
      </c>
      <c r="F108">
        <v>10.617546000000001</v>
      </c>
      <c r="G108">
        <v>139938100</v>
      </c>
      <c r="H108">
        <f t="shared" si="2"/>
        <v>10.515000000000001</v>
      </c>
      <c r="I108">
        <f t="shared" si="3"/>
        <v>4.7573739295916098E-4</v>
      </c>
    </row>
    <row r="109" spans="1:9" x14ac:dyDescent="0.25">
      <c r="A109" s="1">
        <v>43136</v>
      </c>
      <c r="B109">
        <v>10.78</v>
      </c>
      <c r="C109">
        <v>10.8</v>
      </c>
      <c r="D109">
        <v>10.24</v>
      </c>
      <c r="E109">
        <v>10.24</v>
      </c>
      <c r="F109">
        <v>10.104430000000001</v>
      </c>
      <c r="G109">
        <v>96757000</v>
      </c>
      <c r="H109">
        <f t="shared" si="2"/>
        <v>10.51</v>
      </c>
      <c r="I109">
        <f t="shared" si="3"/>
        <v>-2.6401111625752836E-2</v>
      </c>
    </row>
    <row r="110" spans="1:9" x14ac:dyDescent="0.25">
      <c r="A110" s="1">
        <v>43133</v>
      </c>
      <c r="B110">
        <v>10.88</v>
      </c>
      <c r="C110">
        <v>10.88</v>
      </c>
      <c r="D110">
        <v>10.62</v>
      </c>
      <c r="E110">
        <v>10.71</v>
      </c>
      <c r="F110">
        <v>10.568208</v>
      </c>
      <c r="G110">
        <v>72312900</v>
      </c>
      <c r="H110">
        <f t="shared" si="2"/>
        <v>10.795000000000002</v>
      </c>
      <c r="I110">
        <f t="shared" si="3"/>
        <v>-1.2802926383173025E-2</v>
      </c>
    </row>
    <row r="111" spans="1:9" x14ac:dyDescent="0.25">
      <c r="A111" s="1">
        <v>43132</v>
      </c>
      <c r="B111">
        <v>10.95</v>
      </c>
      <c r="C111">
        <v>11</v>
      </c>
      <c r="D111">
        <v>10.85</v>
      </c>
      <c r="E111">
        <v>10.92</v>
      </c>
      <c r="F111">
        <v>10.775428</v>
      </c>
      <c r="G111">
        <v>41352200</v>
      </c>
      <c r="H111">
        <f t="shared" si="2"/>
        <v>10.934999999999999</v>
      </c>
      <c r="I111">
        <f t="shared" si="3"/>
        <v>-8.6128739800546156E-3</v>
      </c>
    </row>
    <row r="112" spans="1:9" x14ac:dyDescent="0.25">
      <c r="A112" s="1">
        <v>43131</v>
      </c>
      <c r="B112">
        <v>11.09</v>
      </c>
      <c r="C112">
        <v>11.12</v>
      </c>
      <c r="D112">
        <v>10.9</v>
      </c>
      <c r="E112">
        <v>10.97</v>
      </c>
      <c r="F112">
        <v>10.824766</v>
      </c>
      <c r="G112">
        <v>57644600</v>
      </c>
      <c r="H112">
        <f t="shared" si="2"/>
        <v>11.030000000000001</v>
      </c>
      <c r="I112">
        <f t="shared" si="3"/>
        <v>-4.0632054176070569E-3</v>
      </c>
    </row>
    <row r="113" spans="1:9" x14ac:dyDescent="0.25">
      <c r="A113" s="1">
        <v>43130</v>
      </c>
      <c r="B113">
        <v>11.09</v>
      </c>
      <c r="C113">
        <v>11.23</v>
      </c>
      <c r="D113">
        <v>11.05</v>
      </c>
      <c r="E113">
        <v>11.06</v>
      </c>
      <c r="F113">
        <v>10.913575</v>
      </c>
      <c r="G113">
        <v>52068200</v>
      </c>
      <c r="H113">
        <f t="shared" si="2"/>
        <v>11.074999999999999</v>
      </c>
      <c r="I113">
        <f t="shared" si="3"/>
        <v>-1.7302573203194348E-2</v>
      </c>
    </row>
    <row r="114" spans="1:9" x14ac:dyDescent="0.25">
      <c r="A114" s="1">
        <v>43129</v>
      </c>
      <c r="B114">
        <v>11.42</v>
      </c>
      <c r="C114">
        <v>11.47</v>
      </c>
      <c r="D114">
        <v>11.11</v>
      </c>
      <c r="E114">
        <v>11.12</v>
      </c>
      <c r="F114">
        <v>10.97278</v>
      </c>
      <c r="G114">
        <v>55114000</v>
      </c>
      <c r="H114">
        <f t="shared" si="2"/>
        <v>11.27</v>
      </c>
      <c r="I114">
        <f t="shared" si="3"/>
        <v>-3.0120481927710965E-2</v>
      </c>
    </row>
    <row r="115" spans="1:9" x14ac:dyDescent="0.25">
      <c r="A115" s="1">
        <v>43126</v>
      </c>
      <c r="B115">
        <v>11.59</v>
      </c>
      <c r="C115">
        <v>11.7</v>
      </c>
      <c r="D115">
        <v>11.5</v>
      </c>
      <c r="E115">
        <v>11.65</v>
      </c>
      <c r="F115">
        <v>11.219469999999999</v>
      </c>
      <c r="G115">
        <v>52496000</v>
      </c>
      <c r="H115">
        <f t="shared" si="2"/>
        <v>11.620000000000001</v>
      </c>
      <c r="I115">
        <f t="shared" si="3"/>
        <v>-1.1063829787233958E-2</v>
      </c>
    </row>
    <row r="116" spans="1:9" x14ac:dyDescent="0.25">
      <c r="A116" s="1">
        <v>43125</v>
      </c>
      <c r="B116">
        <v>11.93</v>
      </c>
      <c r="C116">
        <v>11.93</v>
      </c>
      <c r="D116">
        <v>11.44</v>
      </c>
      <c r="E116">
        <v>11.57</v>
      </c>
      <c r="F116">
        <v>11.142426</v>
      </c>
      <c r="G116">
        <v>114886800</v>
      </c>
      <c r="H116">
        <f t="shared" si="2"/>
        <v>11.75</v>
      </c>
      <c r="I116">
        <f t="shared" si="3"/>
        <v>-2.2869022869022898E-2</v>
      </c>
    </row>
    <row r="117" spans="1:9" x14ac:dyDescent="0.25">
      <c r="A117" s="1">
        <v>43124</v>
      </c>
      <c r="B117">
        <v>12</v>
      </c>
      <c r="C117">
        <v>12.09</v>
      </c>
      <c r="D117">
        <v>11.92</v>
      </c>
      <c r="E117">
        <v>12.05</v>
      </c>
      <c r="F117">
        <v>11.604689</v>
      </c>
      <c r="G117">
        <v>63300500</v>
      </c>
      <c r="H117">
        <f t="shared" si="2"/>
        <v>12.025</v>
      </c>
      <c r="I117">
        <f t="shared" si="3"/>
        <v>2.5010421008753113E-3</v>
      </c>
    </row>
    <row r="118" spans="1:9" x14ac:dyDescent="0.25">
      <c r="A118" s="1">
        <v>43123</v>
      </c>
      <c r="B118">
        <v>12.03</v>
      </c>
      <c r="C118">
        <v>12.03</v>
      </c>
      <c r="D118">
        <v>11.9</v>
      </c>
      <c r="E118">
        <v>11.96</v>
      </c>
      <c r="F118">
        <v>11.518014000000001</v>
      </c>
      <c r="G118">
        <v>51831000</v>
      </c>
      <c r="H118">
        <f t="shared" si="2"/>
        <v>11.995000000000001</v>
      </c>
      <c r="I118">
        <f t="shared" si="3"/>
        <v>-2.0798668885190167E-3</v>
      </c>
    </row>
    <row r="119" spans="1:9" x14ac:dyDescent="0.25">
      <c r="A119" s="1">
        <v>43122</v>
      </c>
      <c r="B119">
        <v>12.02</v>
      </c>
      <c r="C119">
        <v>12.08</v>
      </c>
      <c r="D119">
        <v>11.9</v>
      </c>
      <c r="E119">
        <v>12.02</v>
      </c>
      <c r="F119">
        <v>11.575797</v>
      </c>
      <c r="G119">
        <v>52851900</v>
      </c>
      <c r="H119">
        <f t="shared" si="2"/>
        <v>12.02</v>
      </c>
      <c r="I119">
        <f t="shared" si="3"/>
        <v>-3.3167495854062316E-3</v>
      </c>
    </row>
    <row r="120" spans="1:9" x14ac:dyDescent="0.25">
      <c r="A120" s="1">
        <v>43119</v>
      </c>
      <c r="B120">
        <v>12.12</v>
      </c>
      <c r="C120">
        <v>12.12</v>
      </c>
      <c r="D120">
        <v>11.91</v>
      </c>
      <c r="E120">
        <v>12</v>
      </c>
      <c r="F120">
        <v>11.556535999999999</v>
      </c>
      <c r="G120">
        <v>51303700</v>
      </c>
      <c r="H120">
        <f t="shared" si="2"/>
        <v>12.059999999999999</v>
      </c>
      <c r="I120">
        <f t="shared" si="3"/>
        <v>-5.3608247422681464E-3</v>
      </c>
    </row>
    <row r="121" spans="1:9" x14ac:dyDescent="0.25">
      <c r="A121" s="1">
        <v>43118</v>
      </c>
      <c r="B121">
        <v>12.18</v>
      </c>
      <c r="C121">
        <v>12.2</v>
      </c>
      <c r="D121">
        <v>12.02</v>
      </c>
      <c r="E121">
        <v>12.07</v>
      </c>
      <c r="F121">
        <v>11.623949</v>
      </c>
      <c r="G121">
        <v>66541700</v>
      </c>
      <c r="H121">
        <f t="shared" si="2"/>
        <v>12.125</v>
      </c>
      <c r="I121">
        <f t="shared" si="3"/>
        <v>-2.0597738287560504E-2</v>
      </c>
    </row>
    <row r="122" spans="1:9" x14ac:dyDescent="0.25">
      <c r="A122" s="1">
        <v>43117</v>
      </c>
      <c r="B122">
        <v>12.58</v>
      </c>
      <c r="C122">
        <v>12.58</v>
      </c>
      <c r="D122">
        <v>12.1</v>
      </c>
      <c r="E122">
        <v>12.18</v>
      </c>
      <c r="F122">
        <v>11.729884</v>
      </c>
      <c r="G122">
        <v>130855600</v>
      </c>
      <c r="H122">
        <f t="shared" si="2"/>
        <v>12.379999999999999</v>
      </c>
      <c r="I122">
        <f t="shared" si="3"/>
        <v>-6.2476334721696405E-2</v>
      </c>
    </row>
    <row r="123" spans="1:9" x14ac:dyDescent="0.25">
      <c r="A123" s="1">
        <v>43116</v>
      </c>
      <c r="B123">
        <v>13.31</v>
      </c>
      <c r="C123">
        <v>13.48</v>
      </c>
      <c r="D123">
        <v>13.01</v>
      </c>
      <c r="E123">
        <v>13.1</v>
      </c>
      <c r="F123">
        <v>12.615886</v>
      </c>
      <c r="G123">
        <v>53961400</v>
      </c>
      <c r="H123">
        <f t="shared" si="2"/>
        <v>13.205</v>
      </c>
      <c r="I123">
        <f t="shared" si="3"/>
        <v>3.038359285985638E-3</v>
      </c>
    </row>
    <row r="124" spans="1:9" x14ac:dyDescent="0.25">
      <c r="A124" s="1">
        <v>43112</v>
      </c>
      <c r="B124">
        <v>13.1</v>
      </c>
      <c r="C124">
        <v>13.29</v>
      </c>
      <c r="D124">
        <v>13.1</v>
      </c>
      <c r="E124">
        <v>13.23</v>
      </c>
      <c r="F124">
        <v>12.74108</v>
      </c>
      <c r="G124">
        <v>56979200</v>
      </c>
      <c r="H124">
        <f t="shared" si="2"/>
        <v>13.164999999999999</v>
      </c>
      <c r="I124">
        <f t="shared" si="3"/>
        <v>5.7295645530939104E-3</v>
      </c>
    </row>
    <row r="125" spans="1:9" x14ac:dyDescent="0.25">
      <c r="A125" s="1">
        <v>43111</v>
      </c>
      <c r="B125">
        <v>13.02</v>
      </c>
      <c r="C125">
        <v>13.2</v>
      </c>
      <c r="D125">
        <v>13</v>
      </c>
      <c r="E125">
        <v>13.16</v>
      </c>
      <c r="F125">
        <v>12.673667999999999</v>
      </c>
      <c r="G125">
        <v>28342300</v>
      </c>
      <c r="H125">
        <f t="shared" si="2"/>
        <v>13.09</v>
      </c>
      <c r="I125">
        <f t="shared" si="3"/>
        <v>3.4495975469528502E-3</v>
      </c>
    </row>
    <row r="126" spans="1:9" x14ac:dyDescent="0.25">
      <c r="A126" s="1">
        <v>43110</v>
      </c>
      <c r="B126">
        <v>13.06</v>
      </c>
      <c r="C126">
        <v>13.14</v>
      </c>
      <c r="D126">
        <v>12.96</v>
      </c>
      <c r="E126">
        <v>13.03</v>
      </c>
      <c r="F126">
        <v>12.548470999999999</v>
      </c>
      <c r="G126">
        <v>56517100</v>
      </c>
      <c r="H126">
        <f t="shared" si="2"/>
        <v>13.045</v>
      </c>
      <c r="I126">
        <f t="shared" si="3"/>
        <v>-6.4737242955064042E-3</v>
      </c>
    </row>
    <row r="127" spans="1:9" x14ac:dyDescent="0.25">
      <c r="A127" s="1">
        <v>43109</v>
      </c>
      <c r="B127">
        <v>13.18</v>
      </c>
      <c r="C127">
        <v>13.22</v>
      </c>
      <c r="D127">
        <v>13.08</v>
      </c>
      <c r="E127">
        <v>13.08</v>
      </c>
      <c r="F127">
        <v>12.596624</v>
      </c>
      <c r="G127">
        <v>27924100</v>
      </c>
      <c r="H127">
        <f t="shared" si="2"/>
        <v>13.129999999999999</v>
      </c>
      <c r="I127">
        <f t="shared" si="3"/>
        <v>-3.7936267071320721E-3</v>
      </c>
    </row>
    <row r="128" spans="1:9" x14ac:dyDescent="0.25">
      <c r="A128" s="1">
        <v>43108</v>
      </c>
      <c r="B128">
        <v>13.21</v>
      </c>
      <c r="C128">
        <v>13.22</v>
      </c>
      <c r="D128">
        <v>13.11</v>
      </c>
      <c r="E128">
        <v>13.15</v>
      </c>
      <c r="F128">
        <v>12.664037</v>
      </c>
      <c r="G128">
        <v>33828300</v>
      </c>
      <c r="H128">
        <f t="shared" si="2"/>
        <v>13.18</v>
      </c>
      <c r="I128">
        <f t="shared" si="3"/>
        <v>3.8080731150038623E-3</v>
      </c>
    </row>
    <row r="129" spans="1:9" x14ac:dyDescent="0.25">
      <c r="A129" s="1">
        <v>43105</v>
      </c>
      <c r="B129">
        <v>13.06</v>
      </c>
      <c r="C129">
        <v>13.22</v>
      </c>
      <c r="D129">
        <v>13.04</v>
      </c>
      <c r="E129">
        <v>13.2</v>
      </c>
      <c r="F129">
        <v>12.71219</v>
      </c>
      <c r="G129">
        <v>46121900</v>
      </c>
      <c r="H129">
        <f t="shared" si="2"/>
        <v>13.129999999999999</v>
      </c>
      <c r="I129">
        <f t="shared" si="3"/>
        <v>1.940993788819876E-2</v>
      </c>
    </row>
    <row r="130" spans="1:9" x14ac:dyDescent="0.25">
      <c r="A130" s="1">
        <v>43104</v>
      </c>
      <c r="B130">
        <v>12.78</v>
      </c>
      <c r="C130">
        <v>13.04</v>
      </c>
      <c r="D130">
        <v>12.77</v>
      </c>
      <c r="E130">
        <v>12.98</v>
      </c>
      <c r="F130">
        <v>12.500318999999999</v>
      </c>
      <c r="G130">
        <v>37478200</v>
      </c>
      <c r="H130">
        <f t="shared" ref="H130:H193" si="4">AVERAGE(B130,E130)</f>
        <v>12.879999999999999</v>
      </c>
      <c r="I130">
        <f t="shared" si="3"/>
        <v>1.2578616352201271E-2</v>
      </c>
    </row>
    <row r="131" spans="1:9" x14ac:dyDescent="0.25">
      <c r="A131" s="1">
        <v>43103</v>
      </c>
      <c r="B131">
        <v>12.68</v>
      </c>
      <c r="C131">
        <v>12.8</v>
      </c>
      <c r="D131">
        <v>12.67</v>
      </c>
      <c r="E131">
        <v>12.76</v>
      </c>
      <c r="F131">
        <v>12.288449999999999</v>
      </c>
      <c r="G131">
        <v>29765600</v>
      </c>
      <c r="H131">
        <f t="shared" si="4"/>
        <v>12.719999999999999</v>
      </c>
      <c r="I131">
        <f t="shared" ref="I131:I194" si="5">(H131-H132)/H132</f>
        <v>1.0325655281969739E-2</v>
      </c>
    </row>
    <row r="132" spans="1:9" x14ac:dyDescent="0.25">
      <c r="A132" s="1">
        <v>43102</v>
      </c>
      <c r="B132">
        <v>12.52</v>
      </c>
      <c r="C132">
        <v>12.66</v>
      </c>
      <c r="D132">
        <v>12.5</v>
      </c>
      <c r="E132">
        <v>12.66</v>
      </c>
      <c r="F132">
        <v>12.192145</v>
      </c>
      <c r="G132">
        <v>20773300</v>
      </c>
      <c r="H132">
        <f t="shared" si="4"/>
        <v>12.59</v>
      </c>
      <c r="I132">
        <f t="shared" si="5"/>
        <v>4.3877143996808709E-3</v>
      </c>
    </row>
    <row r="133" spans="1:9" x14ac:dyDescent="0.25">
      <c r="A133" s="1">
        <v>43098</v>
      </c>
      <c r="B133">
        <v>12.58</v>
      </c>
      <c r="C133">
        <v>12.61</v>
      </c>
      <c r="D133">
        <v>12.49</v>
      </c>
      <c r="E133">
        <v>12.49</v>
      </c>
      <c r="F133">
        <v>12.028427000000001</v>
      </c>
      <c r="G133">
        <v>18362500</v>
      </c>
      <c r="H133">
        <f t="shared" si="4"/>
        <v>12.535</v>
      </c>
      <c r="I133">
        <f t="shared" si="5"/>
        <v>3.9904229848355981E-4</v>
      </c>
    </row>
    <row r="134" spans="1:9" x14ac:dyDescent="0.25">
      <c r="A134" s="1">
        <v>43097</v>
      </c>
      <c r="B134">
        <v>12.48</v>
      </c>
      <c r="C134">
        <v>12.58</v>
      </c>
      <c r="D134">
        <v>12.47</v>
      </c>
      <c r="E134">
        <v>12.58</v>
      </c>
      <c r="F134">
        <v>12.115102</v>
      </c>
      <c r="G134">
        <v>14793500</v>
      </c>
      <c r="H134">
        <f t="shared" si="4"/>
        <v>12.530000000000001</v>
      </c>
      <c r="I134">
        <f t="shared" si="5"/>
        <v>-3.988831272436382E-4</v>
      </c>
    </row>
    <row r="135" spans="1:9" x14ac:dyDescent="0.25">
      <c r="A135" s="1">
        <v>43096</v>
      </c>
      <c r="B135">
        <v>12.57</v>
      </c>
      <c r="C135">
        <v>12.58</v>
      </c>
      <c r="D135">
        <v>12.45</v>
      </c>
      <c r="E135">
        <v>12.5</v>
      </c>
      <c r="F135">
        <v>12.038057999999999</v>
      </c>
      <c r="G135">
        <v>17005600</v>
      </c>
      <c r="H135">
        <f t="shared" si="4"/>
        <v>12.535</v>
      </c>
      <c r="I135">
        <f t="shared" si="5"/>
        <v>-3.9729837107668423E-3</v>
      </c>
    </row>
    <row r="136" spans="1:9" x14ac:dyDescent="0.25">
      <c r="A136" s="1">
        <v>43095</v>
      </c>
      <c r="B136">
        <v>12.57</v>
      </c>
      <c r="C136">
        <v>12.65</v>
      </c>
      <c r="D136">
        <v>12.55</v>
      </c>
      <c r="E136">
        <v>12.6</v>
      </c>
      <c r="F136">
        <v>12.134363</v>
      </c>
      <c r="G136">
        <v>11664600</v>
      </c>
      <c r="H136">
        <f t="shared" si="4"/>
        <v>12.585000000000001</v>
      </c>
      <c r="I136">
        <f t="shared" si="5"/>
        <v>-2.7733755942947812E-3</v>
      </c>
    </row>
    <row r="137" spans="1:9" x14ac:dyDescent="0.25">
      <c r="A137" s="1">
        <v>43091</v>
      </c>
      <c r="B137">
        <v>12.66</v>
      </c>
      <c r="C137">
        <v>12.66</v>
      </c>
      <c r="D137">
        <v>12.56</v>
      </c>
      <c r="E137">
        <v>12.58</v>
      </c>
      <c r="F137">
        <v>12.115102</v>
      </c>
      <c r="G137">
        <v>17876200</v>
      </c>
      <c r="H137">
        <f t="shared" si="4"/>
        <v>12.620000000000001</v>
      </c>
      <c r="I137">
        <f t="shared" si="5"/>
        <v>-5.1241623965312972E-3</v>
      </c>
    </row>
    <row r="138" spans="1:9" x14ac:dyDescent="0.25">
      <c r="A138" s="1">
        <v>43090</v>
      </c>
      <c r="B138">
        <v>12.74</v>
      </c>
      <c r="C138">
        <v>12.77</v>
      </c>
      <c r="D138">
        <v>12.63</v>
      </c>
      <c r="E138">
        <v>12.63</v>
      </c>
      <c r="F138">
        <v>12.163254</v>
      </c>
      <c r="G138">
        <v>21004700</v>
      </c>
      <c r="H138">
        <f t="shared" si="4"/>
        <v>12.685</v>
      </c>
      <c r="I138">
        <f t="shared" si="5"/>
        <v>-2.7515723270440363E-3</v>
      </c>
    </row>
    <row r="139" spans="1:9" x14ac:dyDescent="0.25">
      <c r="A139" s="1">
        <v>43089</v>
      </c>
      <c r="B139">
        <v>12.72</v>
      </c>
      <c r="C139">
        <v>12.75</v>
      </c>
      <c r="D139">
        <v>12.65</v>
      </c>
      <c r="E139">
        <v>12.72</v>
      </c>
      <c r="F139">
        <v>12.249928000000001</v>
      </c>
      <c r="G139">
        <v>18989400</v>
      </c>
      <c r="H139">
        <f t="shared" si="4"/>
        <v>12.72</v>
      </c>
      <c r="I139">
        <f t="shared" si="5"/>
        <v>1.5748031496064057E-3</v>
      </c>
    </row>
    <row r="140" spans="1:9" x14ac:dyDescent="0.25">
      <c r="A140" s="1">
        <v>43088</v>
      </c>
      <c r="B140">
        <v>12.71</v>
      </c>
      <c r="C140">
        <v>12.78</v>
      </c>
      <c r="D140">
        <v>12.66</v>
      </c>
      <c r="E140">
        <v>12.69</v>
      </c>
      <c r="F140">
        <v>12.221037000000001</v>
      </c>
      <c r="G140">
        <v>23056900</v>
      </c>
      <c r="H140">
        <f t="shared" si="4"/>
        <v>12.7</v>
      </c>
      <c r="I140">
        <f t="shared" si="5"/>
        <v>3.1595576619272629E-3</v>
      </c>
    </row>
    <row r="141" spans="1:9" x14ac:dyDescent="0.25">
      <c r="A141" s="1">
        <v>43087</v>
      </c>
      <c r="B141">
        <v>12.66</v>
      </c>
      <c r="C141">
        <v>12.75</v>
      </c>
      <c r="D141">
        <v>12.61</v>
      </c>
      <c r="E141">
        <v>12.66</v>
      </c>
      <c r="F141">
        <v>12.192145</v>
      </c>
      <c r="G141">
        <v>25022700</v>
      </c>
      <c r="H141">
        <f t="shared" si="4"/>
        <v>12.66</v>
      </c>
      <c r="I141">
        <f t="shared" si="5"/>
        <v>9.1669988043045214E-3</v>
      </c>
    </row>
    <row r="142" spans="1:9" x14ac:dyDescent="0.25">
      <c r="A142" s="1">
        <v>43084</v>
      </c>
      <c r="B142">
        <v>12.51</v>
      </c>
      <c r="C142">
        <v>12.66</v>
      </c>
      <c r="D142">
        <v>12.5</v>
      </c>
      <c r="E142">
        <v>12.58</v>
      </c>
      <c r="F142">
        <v>12.115102</v>
      </c>
      <c r="G142">
        <v>48655500</v>
      </c>
      <c r="H142">
        <f t="shared" si="4"/>
        <v>12.545</v>
      </c>
      <c r="I142">
        <f t="shared" si="5"/>
        <v>-7.964954201513172E-4</v>
      </c>
    </row>
    <row r="143" spans="1:9" x14ac:dyDescent="0.25">
      <c r="A143" s="1">
        <v>43083</v>
      </c>
      <c r="B143">
        <v>12.65</v>
      </c>
      <c r="C143">
        <v>12.69</v>
      </c>
      <c r="D143">
        <v>12.41</v>
      </c>
      <c r="E143">
        <v>12.46</v>
      </c>
      <c r="F143">
        <v>11.999537</v>
      </c>
      <c r="G143">
        <v>37074000</v>
      </c>
      <c r="H143">
        <f t="shared" si="4"/>
        <v>12.555</v>
      </c>
      <c r="I143">
        <f t="shared" si="5"/>
        <v>-5.1505546751189598E-3</v>
      </c>
    </row>
    <row r="144" spans="1:9" x14ac:dyDescent="0.25">
      <c r="A144" s="1">
        <v>43082</v>
      </c>
      <c r="B144">
        <v>12.61</v>
      </c>
      <c r="C144">
        <v>12.73</v>
      </c>
      <c r="D144">
        <v>12.59</v>
      </c>
      <c r="E144">
        <v>12.63</v>
      </c>
      <c r="F144">
        <v>12.163254</v>
      </c>
      <c r="G144">
        <v>31859000</v>
      </c>
      <c r="H144">
        <f t="shared" si="4"/>
        <v>12.620000000000001</v>
      </c>
      <c r="I144">
        <f t="shared" si="5"/>
        <v>3.1796502384738414E-3</v>
      </c>
    </row>
    <row r="145" spans="1:9" x14ac:dyDescent="0.25">
      <c r="A145" s="1">
        <v>43081</v>
      </c>
      <c r="B145">
        <v>12.56</v>
      </c>
      <c r="C145">
        <v>12.64</v>
      </c>
      <c r="D145">
        <v>12.51</v>
      </c>
      <c r="E145">
        <v>12.6</v>
      </c>
      <c r="F145">
        <v>12.134363</v>
      </c>
      <c r="G145">
        <v>54370600</v>
      </c>
      <c r="H145">
        <f t="shared" si="4"/>
        <v>12.58</v>
      </c>
      <c r="I145">
        <f t="shared" si="5"/>
        <v>3.9761431411537034E-4</v>
      </c>
    </row>
    <row r="146" spans="1:9" x14ac:dyDescent="0.25">
      <c r="A146" s="1">
        <v>43080</v>
      </c>
      <c r="B146">
        <v>12.57</v>
      </c>
      <c r="C146">
        <v>12.63</v>
      </c>
      <c r="D146">
        <v>12.51</v>
      </c>
      <c r="E146">
        <v>12.58</v>
      </c>
      <c r="F146">
        <v>12.115102</v>
      </c>
      <c r="G146">
        <v>44194600</v>
      </c>
      <c r="H146">
        <f t="shared" si="4"/>
        <v>12.574999999999999</v>
      </c>
      <c r="I146">
        <f t="shared" si="5"/>
        <v>3.9777247414471005E-4</v>
      </c>
    </row>
    <row r="147" spans="1:9" x14ac:dyDescent="0.25">
      <c r="A147" s="1">
        <v>43077</v>
      </c>
      <c r="B147">
        <v>12.53</v>
      </c>
      <c r="C147">
        <v>12.61</v>
      </c>
      <c r="D147">
        <v>12.43</v>
      </c>
      <c r="E147">
        <v>12.61</v>
      </c>
      <c r="F147">
        <v>12.143992000000001</v>
      </c>
      <c r="G147">
        <v>21981900</v>
      </c>
      <c r="H147">
        <f t="shared" si="4"/>
        <v>12.57</v>
      </c>
      <c r="I147">
        <f t="shared" si="5"/>
        <v>1.1947431302270464E-3</v>
      </c>
    </row>
    <row r="148" spans="1:9" x14ac:dyDescent="0.25">
      <c r="A148" s="1">
        <v>43076</v>
      </c>
      <c r="B148">
        <v>12.58</v>
      </c>
      <c r="C148">
        <v>12.59</v>
      </c>
      <c r="D148">
        <v>12.33</v>
      </c>
      <c r="E148">
        <v>12.53</v>
      </c>
      <c r="F148">
        <v>12.066948999999999</v>
      </c>
      <c r="G148">
        <v>25417100</v>
      </c>
      <c r="H148">
        <f t="shared" si="4"/>
        <v>12.555</v>
      </c>
      <c r="I148">
        <f t="shared" si="5"/>
        <v>1.4545454545454523E-2</v>
      </c>
    </row>
    <row r="149" spans="1:9" x14ac:dyDescent="0.25">
      <c r="A149" s="1">
        <v>43075</v>
      </c>
      <c r="B149">
        <v>12.37</v>
      </c>
      <c r="C149">
        <v>12.43</v>
      </c>
      <c r="D149">
        <v>12.28</v>
      </c>
      <c r="E149">
        <v>12.38</v>
      </c>
      <c r="F149">
        <v>11.922494</v>
      </c>
      <c r="G149">
        <v>28453800</v>
      </c>
      <c r="H149">
        <f t="shared" si="4"/>
        <v>12.375</v>
      </c>
      <c r="I149">
        <f t="shared" si="5"/>
        <v>-4.0241448692153485E-3</v>
      </c>
    </row>
    <row r="150" spans="1:9" x14ac:dyDescent="0.25">
      <c r="A150" s="1">
        <v>43074</v>
      </c>
      <c r="B150">
        <v>12.42</v>
      </c>
      <c r="C150">
        <v>12.62</v>
      </c>
      <c r="D150">
        <v>12.4</v>
      </c>
      <c r="E150">
        <v>12.43</v>
      </c>
      <c r="F150">
        <v>11.970644999999999</v>
      </c>
      <c r="G150">
        <v>45527200</v>
      </c>
      <c r="H150">
        <f t="shared" si="4"/>
        <v>12.425000000000001</v>
      </c>
      <c r="I150">
        <f t="shared" si="5"/>
        <v>-1.7009493670886063E-2</v>
      </c>
    </row>
    <row r="151" spans="1:9" x14ac:dyDescent="0.25">
      <c r="A151" s="1">
        <v>43073</v>
      </c>
      <c r="B151">
        <v>12.65</v>
      </c>
      <c r="C151">
        <v>12.81</v>
      </c>
      <c r="D151">
        <v>12.59</v>
      </c>
      <c r="E151">
        <v>12.63</v>
      </c>
      <c r="F151">
        <v>12.163254</v>
      </c>
      <c r="G151">
        <v>39558900</v>
      </c>
      <c r="H151">
        <f t="shared" si="4"/>
        <v>12.64</v>
      </c>
      <c r="I151">
        <f t="shared" si="5"/>
        <v>3.1746031746032479E-3</v>
      </c>
    </row>
    <row r="152" spans="1:9" x14ac:dyDescent="0.25">
      <c r="A152" s="1">
        <v>43070</v>
      </c>
      <c r="B152">
        <v>12.62</v>
      </c>
      <c r="C152">
        <v>12.7</v>
      </c>
      <c r="D152">
        <v>12.35</v>
      </c>
      <c r="E152">
        <v>12.58</v>
      </c>
      <c r="F152">
        <v>12.115102</v>
      </c>
      <c r="G152">
        <v>52458700</v>
      </c>
      <c r="H152">
        <f t="shared" si="4"/>
        <v>12.6</v>
      </c>
      <c r="I152">
        <f t="shared" si="5"/>
        <v>5.9880239520958937E-3</v>
      </c>
    </row>
    <row r="153" spans="1:9" x14ac:dyDescent="0.25">
      <c r="A153" s="1">
        <v>43069</v>
      </c>
      <c r="B153">
        <v>12.53</v>
      </c>
      <c r="C153">
        <v>12.65</v>
      </c>
      <c r="D153">
        <v>12.42</v>
      </c>
      <c r="E153">
        <v>12.52</v>
      </c>
      <c r="F153">
        <v>12.057320000000001</v>
      </c>
      <c r="G153">
        <v>49224200</v>
      </c>
      <c r="H153">
        <f t="shared" si="4"/>
        <v>12.524999999999999</v>
      </c>
      <c r="I153">
        <f t="shared" si="5"/>
        <v>1.0080645161290178E-2</v>
      </c>
    </row>
    <row r="154" spans="1:9" x14ac:dyDescent="0.25">
      <c r="A154" s="1">
        <v>43068</v>
      </c>
      <c r="B154">
        <v>12.24</v>
      </c>
      <c r="C154">
        <v>12.57</v>
      </c>
      <c r="D154">
        <v>12.23</v>
      </c>
      <c r="E154">
        <v>12.56</v>
      </c>
      <c r="F154">
        <v>12.095841</v>
      </c>
      <c r="G154">
        <v>64866000</v>
      </c>
      <c r="H154">
        <f t="shared" si="4"/>
        <v>12.4</v>
      </c>
      <c r="I154">
        <f t="shared" si="5"/>
        <v>1.8062397372742255E-2</v>
      </c>
    </row>
    <row r="155" spans="1:9" x14ac:dyDescent="0.25">
      <c r="A155" s="1">
        <v>43067</v>
      </c>
      <c r="B155">
        <v>12.15</v>
      </c>
      <c r="C155">
        <v>12.24</v>
      </c>
      <c r="D155">
        <v>12.08</v>
      </c>
      <c r="E155">
        <v>12.21</v>
      </c>
      <c r="F155">
        <v>11.758775999999999</v>
      </c>
      <c r="G155">
        <v>33199300</v>
      </c>
      <c r="H155">
        <f t="shared" si="4"/>
        <v>12.18</v>
      </c>
      <c r="I155">
        <f t="shared" si="5"/>
        <v>6.6115702479338902E-3</v>
      </c>
    </row>
    <row r="156" spans="1:9" x14ac:dyDescent="0.25">
      <c r="A156" s="1">
        <v>43066</v>
      </c>
      <c r="B156">
        <v>12.09</v>
      </c>
      <c r="C156">
        <v>12.19</v>
      </c>
      <c r="D156">
        <v>12.06</v>
      </c>
      <c r="E156">
        <v>12.11</v>
      </c>
      <c r="F156">
        <v>11.662471</v>
      </c>
      <c r="G156">
        <v>28525200</v>
      </c>
      <c r="H156">
        <f t="shared" si="4"/>
        <v>12.1</v>
      </c>
      <c r="I156">
        <f t="shared" si="5"/>
        <v>0</v>
      </c>
    </row>
    <row r="157" spans="1:9" x14ac:dyDescent="0.25">
      <c r="A157" s="1">
        <v>43063</v>
      </c>
      <c r="B157">
        <v>12.1</v>
      </c>
      <c r="C157">
        <v>12.15</v>
      </c>
      <c r="D157">
        <v>12.03</v>
      </c>
      <c r="E157">
        <v>12.1</v>
      </c>
      <c r="F157">
        <v>11.652841</v>
      </c>
      <c r="G157">
        <v>9549600</v>
      </c>
      <c r="H157">
        <f t="shared" si="4"/>
        <v>12.1</v>
      </c>
      <c r="I157">
        <f t="shared" si="5"/>
        <v>8.2712985938790623E-4</v>
      </c>
    </row>
    <row r="158" spans="1:9" x14ac:dyDescent="0.25">
      <c r="A158" s="1">
        <v>43061</v>
      </c>
      <c r="B158">
        <v>12.11</v>
      </c>
      <c r="C158">
        <v>12.15</v>
      </c>
      <c r="D158">
        <v>12.05</v>
      </c>
      <c r="E158">
        <v>12.07</v>
      </c>
      <c r="F158">
        <v>11.623949</v>
      </c>
      <c r="G158">
        <v>36184000</v>
      </c>
      <c r="H158">
        <f t="shared" si="4"/>
        <v>12.09</v>
      </c>
      <c r="I158">
        <f t="shared" si="5"/>
        <v>-3.2976092333057831E-3</v>
      </c>
    </row>
    <row r="159" spans="1:9" x14ac:dyDescent="0.25">
      <c r="A159" s="1">
        <v>43060</v>
      </c>
      <c r="B159">
        <v>12.14</v>
      </c>
      <c r="C159">
        <v>12.23</v>
      </c>
      <c r="D159">
        <v>12.12</v>
      </c>
      <c r="E159">
        <v>12.12</v>
      </c>
      <c r="F159">
        <v>11.672101</v>
      </c>
      <c r="G159">
        <v>28510300</v>
      </c>
      <c r="H159">
        <f t="shared" si="4"/>
        <v>12.129999999999999</v>
      </c>
      <c r="I159">
        <f t="shared" si="5"/>
        <v>4.1390728476820311E-3</v>
      </c>
    </row>
    <row r="160" spans="1:9" x14ac:dyDescent="0.25">
      <c r="A160" s="1">
        <v>43059</v>
      </c>
      <c r="B160">
        <v>12.03</v>
      </c>
      <c r="C160">
        <v>12.15</v>
      </c>
      <c r="D160">
        <v>12.02</v>
      </c>
      <c r="E160">
        <v>12.13</v>
      </c>
      <c r="F160">
        <v>11.681732</v>
      </c>
      <c r="G160">
        <v>32352000</v>
      </c>
      <c r="H160">
        <f t="shared" si="4"/>
        <v>12.08</v>
      </c>
      <c r="I160">
        <f t="shared" si="5"/>
        <v>5.409904286308739E-3</v>
      </c>
    </row>
    <row r="161" spans="1:9" x14ac:dyDescent="0.25">
      <c r="A161" s="1">
        <v>43056</v>
      </c>
      <c r="B161">
        <v>12.02</v>
      </c>
      <c r="C161">
        <v>12.06</v>
      </c>
      <c r="D161">
        <v>11.99</v>
      </c>
      <c r="E161">
        <v>12.01</v>
      </c>
      <c r="F161">
        <v>11.566167</v>
      </c>
      <c r="G161">
        <v>31117700</v>
      </c>
      <c r="H161">
        <f t="shared" si="4"/>
        <v>12.015000000000001</v>
      </c>
      <c r="I161">
        <f t="shared" si="5"/>
        <v>-4.1597337770374419E-4</v>
      </c>
    </row>
    <row r="162" spans="1:9" x14ac:dyDescent="0.25">
      <c r="A162" s="1">
        <v>43055</v>
      </c>
      <c r="B162">
        <v>12</v>
      </c>
      <c r="C162">
        <v>12.05</v>
      </c>
      <c r="D162">
        <v>11.93</v>
      </c>
      <c r="E162">
        <v>12.04</v>
      </c>
      <c r="F162">
        <v>11.595057000000001</v>
      </c>
      <c r="G162">
        <v>28269000</v>
      </c>
      <c r="H162">
        <f t="shared" si="4"/>
        <v>12.02</v>
      </c>
      <c r="I162">
        <f t="shared" si="5"/>
        <v>2.9203170629954231E-3</v>
      </c>
    </row>
    <row r="163" spans="1:9" x14ac:dyDescent="0.25">
      <c r="A163" s="1">
        <v>43054</v>
      </c>
      <c r="B163">
        <v>11.97</v>
      </c>
      <c r="C163">
        <v>12.03</v>
      </c>
      <c r="D163">
        <v>11.87</v>
      </c>
      <c r="E163">
        <v>12</v>
      </c>
      <c r="F163">
        <v>11.556535999999999</v>
      </c>
      <c r="G163">
        <v>28441300</v>
      </c>
      <c r="H163">
        <f t="shared" si="4"/>
        <v>11.984999999999999</v>
      </c>
      <c r="I163">
        <f t="shared" si="5"/>
        <v>-6.2189054726367573E-3</v>
      </c>
    </row>
    <row r="164" spans="1:9" x14ac:dyDescent="0.25">
      <c r="A164" s="1">
        <v>43053</v>
      </c>
      <c r="B164">
        <v>12.1</v>
      </c>
      <c r="C164">
        <v>12.16</v>
      </c>
      <c r="D164">
        <v>11.99</v>
      </c>
      <c r="E164">
        <v>12.02</v>
      </c>
      <c r="F164">
        <v>11.575797</v>
      </c>
      <c r="G164">
        <v>25893400</v>
      </c>
      <c r="H164">
        <f t="shared" si="4"/>
        <v>12.059999999999999</v>
      </c>
      <c r="I164">
        <f t="shared" si="5"/>
        <v>-2.0686801820440325E-3</v>
      </c>
    </row>
    <row r="165" spans="1:9" x14ac:dyDescent="0.25">
      <c r="A165" s="1">
        <v>43052</v>
      </c>
      <c r="B165">
        <v>12.01</v>
      </c>
      <c r="C165">
        <v>12.22</v>
      </c>
      <c r="D165">
        <v>11.97</v>
      </c>
      <c r="E165">
        <v>12.16</v>
      </c>
      <c r="F165">
        <v>11.710623</v>
      </c>
      <c r="G165">
        <v>30415900</v>
      </c>
      <c r="H165">
        <f t="shared" si="4"/>
        <v>12.085000000000001</v>
      </c>
      <c r="I165">
        <f t="shared" si="5"/>
        <v>6.6638900458143987E-3</v>
      </c>
    </row>
    <row r="166" spans="1:9" x14ac:dyDescent="0.25">
      <c r="A166" s="1">
        <v>43049</v>
      </c>
      <c r="B166">
        <v>12</v>
      </c>
      <c r="C166">
        <v>12.09</v>
      </c>
      <c r="D166">
        <v>11.98</v>
      </c>
      <c r="E166">
        <v>12.01</v>
      </c>
      <c r="F166">
        <v>11.566167</v>
      </c>
      <c r="G166">
        <v>35298400</v>
      </c>
      <c r="H166">
        <f t="shared" si="4"/>
        <v>12.004999999999999</v>
      </c>
      <c r="I166">
        <f t="shared" si="5"/>
        <v>-1.6632016632016279E-3</v>
      </c>
    </row>
    <row r="167" spans="1:9" x14ac:dyDescent="0.25">
      <c r="A167" s="1">
        <v>43048</v>
      </c>
      <c r="B167">
        <v>12.01</v>
      </c>
      <c r="C167">
        <v>12.05</v>
      </c>
      <c r="D167">
        <v>11.93</v>
      </c>
      <c r="E167">
        <v>12.04</v>
      </c>
      <c r="F167">
        <v>11.595057000000001</v>
      </c>
      <c r="G167">
        <v>26257300</v>
      </c>
      <c r="H167">
        <f t="shared" si="4"/>
        <v>12.024999999999999</v>
      </c>
      <c r="I167">
        <f t="shared" si="5"/>
        <v>-6.1983471074382509E-3</v>
      </c>
    </row>
    <row r="168" spans="1:9" x14ac:dyDescent="0.25">
      <c r="A168" s="1">
        <v>43047</v>
      </c>
      <c r="B168">
        <v>12.14</v>
      </c>
      <c r="C168">
        <v>12.16</v>
      </c>
      <c r="D168">
        <v>12.01</v>
      </c>
      <c r="E168">
        <v>12.06</v>
      </c>
      <c r="F168">
        <v>11.614319</v>
      </c>
      <c r="G168">
        <v>34127500</v>
      </c>
      <c r="H168">
        <f t="shared" si="4"/>
        <v>12.100000000000001</v>
      </c>
      <c r="I168">
        <f t="shared" si="5"/>
        <v>-1.2647898816809269E-2</v>
      </c>
    </row>
    <row r="169" spans="1:9" x14ac:dyDescent="0.25">
      <c r="A169" s="1">
        <v>43046</v>
      </c>
      <c r="B169">
        <v>12.35</v>
      </c>
      <c r="C169">
        <v>12.38</v>
      </c>
      <c r="D169">
        <v>12.11</v>
      </c>
      <c r="E169">
        <v>12.16</v>
      </c>
      <c r="F169">
        <v>11.710623</v>
      </c>
      <c r="G169">
        <v>41536300</v>
      </c>
      <c r="H169">
        <f t="shared" si="4"/>
        <v>12.254999999999999</v>
      </c>
      <c r="I169">
        <f t="shared" si="5"/>
        <v>-7.2904009720534523E-3</v>
      </c>
    </row>
    <row r="170" spans="1:9" x14ac:dyDescent="0.25">
      <c r="A170" s="1">
        <v>43045</v>
      </c>
      <c r="B170">
        <v>12.36</v>
      </c>
      <c r="C170">
        <v>12.43</v>
      </c>
      <c r="D170">
        <v>12.3</v>
      </c>
      <c r="E170">
        <v>12.33</v>
      </c>
      <c r="F170">
        <v>11.874340999999999</v>
      </c>
      <c r="G170">
        <v>20178500</v>
      </c>
      <c r="H170">
        <f t="shared" si="4"/>
        <v>12.344999999999999</v>
      </c>
      <c r="I170">
        <f t="shared" si="5"/>
        <v>-3.2297133629391136E-3</v>
      </c>
    </row>
    <row r="171" spans="1:9" x14ac:dyDescent="0.25">
      <c r="A171" s="1">
        <v>43042</v>
      </c>
      <c r="B171">
        <v>12.41</v>
      </c>
      <c r="C171">
        <v>12.46</v>
      </c>
      <c r="D171">
        <v>12.32</v>
      </c>
      <c r="E171">
        <v>12.36</v>
      </c>
      <c r="F171">
        <v>11.903233</v>
      </c>
      <c r="G171">
        <v>33220300</v>
      </c>
      <c r="H171">
        <f t="shared" si="4"/>
        <v>12.385</v>
      </c>
      <c r="I171">
        <f t="shared" si="5"/>
        <v>8.0808080808079084E-4</v>
      </c>
    </row>
    <row r="172" spans="1:9" x14ac:dyDescent="0.25">
      <c r="A172" s="1">
        <v>43041</v>
      </c>
      <c r="B172">
        <v>12.33</v>
      </c>
      <c r="C172">
        <v>12.43</v>
      </c>
      <c r="D172">
        <v>12.26</v>
      </c>
      <c r="E172">
        <v>12.42</v>
      </c>
      <c r="F172">
        <v>11.961015</v>
      </c>
      <c r="G172">
        <v>40923400</v>
      </c>
      <c r="H172">
        <f t="shared" si="4"/>
        <v>12.375</v>
      </c>
      <c r="I172">
        <f t="shared" si="5"/>
        <v>0</v>
      </c>
    </row>
    <row r="173" spans="1:9" x14ac:dyDescent="0.25">
      <c r="A173" s="1">
        <v>43040</v>
      </c>
      <c r="B173">
        <v>12.4</v>
      </c>
      <c r="C173">
        <v>12.47</v>
      </c>
      <c r="D173">
        <v>12.28</v>
      </c>
      <c r="E173">
        <v>12.35</v>
      </c>
      <c r="F173">
        <v>11.893602</v>
      </c>
      <c r="G173">
        <v>43495800</v>
      </c>
      <c r="H173">
        <f t="shared" si="4"/>
        <v>12.375</v>
      </c>
      <c r="I173">
        <f t="shared" si="5"/>
        <v>1.3513513513513443E-2</v>
      </c>
    </row>
    <row r="174" spans="1:9" x14ac:dyDescent="0.25">
      <c r="A174" s="1">
        <v>43039</v>
      </c>
      <c r="B174">
        <v>12.15</v>
      </c>
      <c r="C174">
        <v>12.3</v>
      </c>
      <c r="D174">
        <v>12.13</v>
      </c>
      <c r="E174">
        <v>12.27</v>
      </c>
      <c r="F174">
        <v>11.816559</v>
      </c>
      <c r="G174">
        <v>42010200</v>
      </c>
      <c r="H174">
        <f t="shared" si="4"/>
        <v>12.21</v>
      </c>
      <c r="I174">
        <f t="shared" si="5"/>
        <v>1.2857735379510671E-2</v>
      </c>
    </row>
    <row r="175" spans="1:9" x14ac:dyDescent="0.25">
      <c r="A175" s="1">
        <v>43038</v>
      </c>
      <c r="B175">
        <v>12.01</v>
      </c>
      <c r="C175">
        <v>12.15</v>
      </c>
      <c r="D175">
        <v>11.95</v>
      </c>
      <c r="E175">
        <v>12.1</v>
      </c>
      <c r="F175">
        <v>11.652841</v>
      </c>
      <c r="G175">
        <v>36457400</v>
      </c>
      <c r="H175">
        <f t="shared" si="4"/>
        <v>12.055</v>
      </c>
      <c r="I175">
        <f t="shared" si="5"/>
        <v>-7.4104569781803095E-3</v>
      </c>
    </row>
    <row r="176" spans="1:9" x14ac:dyDescent="0.25">
      <c r="A176" s="1">
        <v>43035</v>
      </c>
      <c r="B176">
        <v>12.23</v>
      </c>
      <c r="C176">
        <v>12.24</v>
      </c>
      <c r="D176">
        <v>12.01</v>
      </c>
      <c r="E176">
        <v>12.06</v>
      </c>
      <c r="F176">
        <v>11.614319</v>
      </c>
      <c r="G176">
        <v>33925400</v>
      </c>
      <c r="H176">
        <f t="shared" si="4"/>
        <v>12.145</v>
      </c>
      <c r="I176">
        <f t="shared" si="5"/>
        <v>-7.3559460563955752E-3</v>
      </c>
    </row>
    <row r="177" spans="1:9" x14ac:dyDescent="0.25">
      <c r="A177" s="1">
        <v>43034</v>
      </c>
      <c r="B177">
        <v>12.2</v>
      </c>
      <c r="C177">
        <v>12.34</v>
      </c>
      <c r="D177">
        <v>12.06</v>
      </c>
      <c r="E177">
        <v>12.27</v>
      </c>
      <c r="F177">
        <v>11.816559</v>
      </c>
      <c r="G177">
        <v>49003100</v>
      </c>
      <c r="H177">
        <f t="shared" si="4"/>
        <v>12.234999999999999</v>
      </c>
      <c r="I177">
        <f t="shared" si="5"/>
        <v>1.1575031004547381E-2</v>
      </c>
    </row>
    <row r="178" spans="1:9" x14ac:dyDescent="0.25">
      <c r="A178" s="1">
        <v>43033</v>
      </c>
      <c r="B178">
        <v>12.15</v>
      </c>
      <c r="C178">
        <v>12.15</v>
      </c>
      <c r="D178">
        <v>11.97</v>
      </c>
      <c r="E178">
        <v>12.04</v>
      </c>
      <c r="F178">
        <v>11.595057000000001</v>
      </c>
      <c r="G178">
        <v>47674800</v>
      </c>
      <c r="H178">
        <f t="shared" si="4"/>
        <v>12.094999999999999</v>
      </c>
      <c r="I178">
        <f t="shared" si="5"/>
        <v>-4.5267489711933928E-3</v>
      </c>
    </row>
    <row r="179" spans="1:9" x14ac:dyDescent="0.25">
      <c r="A179" s="1">
        <v>43032</v>
      </c>
      <c r="B179">
        <v>12.11</v>
      </c>
      <c r="C179">
        <v>12.26</v>
      </c>
      <c r="D179">
        <v>12.09</v>
      </c>
      <c r="E179">
        <v>12.19</v>
      </c>
      <c r="F179">
        <v>11.739514</v>
      </c>
      <c r="G179">
        <v>34651200</v>
      </c>
      <c r="H179">
        <f t="shared" si="4"/>
        <v>12.149999999999999</v>
      </c>
      <c r="I179">
        <f t="shared" si="5"/>
        <v>6.211180124223544E-3</v>
      </c>
    </row>
    <row r="180" spans="1:9" x14ac:dyDescent="0.25">
      <c r="A180" s="1">
        <v>43031</v>
      </c>
      <c r="B180">
        <v>12.11</v>
      </c>
      <c r="C180">
        <v>12.19</v>
      </c>
      <c r="D180">
        <v>12.04</v>
      </c>
      <c r="E180">
        <v>12.04</v>
      </c>
      <c r="F180">
        <v>11.595057000000001</v>
      </c>
      <c r="G180">
        <v>21504800</v>
      </c>
      <c r="H180">
        <f t="shared" si="4"/>
        <v>12.074999999999999</v>
      </c>
      <c r="I180">
        <f t="shared" si="5"/>
        <v>-2.8901734104046363E-3</v>
      </c>
    </row>
    <row r="181" spans="1:9" x14ac:dyDescent="0.25">
      <c r="A181" s="1">
        <v>43028</v>
      </c>
      <c r="B181">
        <v>12.12</v>
      </c>
      <c r="C181">
        <v>12.14</v>
      </c>
      <c r="D181">
        <v>12</v>
      </c>
      <c r="E181">
        <v>12.1</v>
      </c>
      <c r="F181">
        <v>11.652841</v>
      </c>
      <c r="G181">
        <v>28171700</v>
      </c>
      <c r="H181">
        <f t="shared" si="4"/>
        <v>12.11</v>
      </c>
      <c r="I181">
        <f t="shared" si="5"/>
        <v>-6.1551087402544986E-3</v>
      </c>
    </row>
    <row r="182" spans="1:9" x14ac:dyDescent="0.25">
      <c r="A182" s="1">
        <v>43027</v>
      </c>
      <c r="B182">
        <v>12.14</v>
      </c>
      <c r="C182">
        <v>12.25</v>
      </c>
      <c r="D182">
        <v>12.05</v>
      </c>
      <c r="E182">
        <v>12.23</v>
      </c>
      <c r="F182">
        <v>11.633578999999999</v>
      </c>
      <c r="G182">
        <v>29678200</v>
      </c>
      <c r="H182">
        <f t="shared" si="4"/>
        <v>12.185</v>
      </c>
      <c r="I182">
        <f t="shared" si="5"/>
        <v>-4.0866366979974613E-3</v>
      </c>
    </row>
    <row r="183" spans="1:9" x14ac:dyDescent="0.25">
      <c r="A183" s="1">
        <v>43026</v>
      </c>
      <c r="B183">
        <v>12.28</v>
      </c>
      <c r="C183">
        <v>12.35</v>
      </c>
      <c r="D183">
        <v>12.17</v>
      </c>
      <c r="E183">
        <v>12.19</v>
      </c>
      <c r="F183">
        <v>11.595530999999999</v>
      </c>
      <c r="G183">
        <v>30783700</v>
      </c>
      <c r="H183">
        <f t="shared" si="4"/>
        <v>12.234999999999999</v>
      </c>
      <c r="I183">
        <f t="shared" si="5"/>
        <v>2.8688524590164055E-3</v>
      </c>
    </row>
    <row r="184" spans="1:9" x14ac:dyDescent="0.25">
      <c r="A184" s="1">
        <v>43025</v>
      </c>
      <c r="B184">
        <v>12.13</v>
      </c>
      <c r="C184">
        <v>12.31</v>
      </c>
      <c r="D184">
        <v>12.12</v>
      </c>
      <c r="E184">
        <v>12.27</v>
      </c>
      <c r="F184">
        <v>11.67163</v>
      </c>
      <c r="G184">
        <v>55273200</v>
      </c>
      <c r="H184">
        <f t="shared" si="4"/>
        <v>12.2</v>
      </c>
      <c r="I184">
        <f t="shared" si="5"/>
        <v>1.2028204064703408E-2</v>
      </c>
    </row>
    <row r="185" spans="1:9" x14ac:dyDescent="0.25">
      <c r="A185" s="1">
        <v>43024</v>
      </c>
      <c r="B185">
        <v>11.99</v>
      </c>
      <c r="C185">
        <v>12.15</v>
      </c>
      <c r="D185">
        <v>11.96</v>
      </c>
      <c r="E185">
        <v>12.12</v>
      </c>
      <c r="F185">
        <v>11.528943999999999</v>
      </c>
      <c r="G185">
        <v>32349700</v>
      </c>
      <c r="H185">
        <f t="shared" si="4"/>
        <v>12.055</v>
      </c>
      <c r="I185">
        <f t="shared" si="5"/>
        <v>0</v>
      </c>
    </row>
    <row r="186" spans="1:9" x14ac:dyDescent="0.25">
      <c r="A186" s="1">
        <v>43021</v>
      </c>
      <c r="B186">
        <v>12.06</v>
      </c>
      <c r="C186">
        <v>12.17</v>
      </c>
      <c r="D186">
        <v>11.87</v>
      </c>
      <c r="E186">
        <v>12.05</v>
      </c>
      <c r="F186">
        <v>11.462358</v>
      </c>
      <c r="G186">
        <v>44597300</v>
      </c>
      <c r="H186">
        <f t="shared" si="4"/>
        <v>12.055</v>
      </c>
      <c r="I186">
        <f t="shared" si="5"/>
        <v>-1.2694512694512787E-2</v>
      </c>
    </row>
    <row r="187" spans="1:9" x14ac:dyDescent="0.25">
      <c r="A187" s="1">
        <v>43020</v>
      </c>
      <c r="B187">
        <v>12.3</v>
      </c>
      <c r="C187">
        <v>12.32</v>
      </c>
      <c r="D187">
        <v>12.11</v>
      </c>
      <c r="E187">
        <v>12.12</v>
      </c>
      <c r="F187">
        <v>11.528943999999999</v>
      </c>
      <c r="G187">
        <v>45924400</v>
      </c>
      <c r="H187">
        <f t="shared" si="4"/>
        <v>12.21</v>
      </c>
      <c r="I187">
        <f t="shared" si="5"/>
        <v>-1.3731825525040381E-2</v>
      </c>
    </row>
    <row r="188" spans="1:9" x14ac:dyDescent="0.25">
      <c r="A188" s="1">
        <v>43019</v>
      </c>
      <c r="B188">
        <v>12.38</v>
      </c>
      <c r="C188">
        <v>12.43</v>
      </c>
      <c r="D188">
        <v>12.31</v>
      </c>
      <c r="E188">
        <v>12.38</v>
      </c>
      <c r="F188">
        <v>11.776266</v>
      </c>
      <c r="G188">
        <v>34953400</v>
      </c>
      <c r="H188">
        <f t="shared" si="4"/>
        <v>12.38</v>
      </c>
      <c r="I188">
        <f t="shared" si="5"/>
        <v>1.2131014961585579E-3</v>
      </c>
    </row>
    <row r="189" spans="1:9" x14ac:dyDescent="0.25">
      <c r="A189" s="1">
        <v>43018</v>
      </c>
      <c r="B189">
        <v>12.34</v>
      </c>
      <c r="C189">
        <v>12.42</v>
      </c>
      <c r="D189">
        <v>12.25</v>
      </c>
      <c r="E189">
        <v>12.39</v>
      </c>
      <c r="F189">
        <v>11.785778000000001</v>
      </c>
      <c r="G189">
        <v>40586200</v>
      </c>
      <c r="H189">
        <f t="shared" si="4"/>
        <v>12.365</v>
      </c>
      <c r="I189">
        <f t="shared" si="5"/>
        <v>2.4321037697607913E-3</v>
      </c>
    </row>
    <row r="190" spans="1:9" x14ac:dyDescent="0.25">
      <c r="A190" s="1">
        <v>43017</v>
      </c>
      <c r="B190">
        <v>12.33</v>
      </c>
      <c r="C190">
        <v>12.41</v>
      </c>
      <c r="D190">
        <v>12.25</v>
      </c>
      <c r="E190">
        <v>12.34</v>
      </c>
      <c r="F190">
        <v>11.738216</v>
      </c>
      <c r="G190">
        <v>28924800</v>
      </c>
      <c r="H190">
        <f t="shared" si="4"/>
        <v>12.335000000000001</v>
      </c>
      <c r="I190">
        <f t="shared" si="5"/>
        <v>6.5279477764179396E-3</v>
      </c>
    </row>
    <row r="191" spans="1:9" x14ac:dyDescent="0.25">
      <c r="A191" s="1">
        <v>43014</v>
      </c>
      <c r="B191">
        <v>12.2</v>
      </c>
      <c r="C191">
        <v>12.33</v>
      </c>
      <c r="D191">
        <v>12.19</v>
      </c>
      <c r="E191">
        <v>12.31</v>
      </c>
      <c r="F191">
        <v>11.709680000000001</v>
      </c>
      <c r="G191">
        <v>35091800</v>
      </c>
      <c r="H191">
        <f t="shared" si="4"/>
        <v>12.254999999999999</v>
      </c>
      <c r="I191">
        <f t="shared" si="5"/>
        <v>-3.2533550223668908E-3</v>
      </c>
    </row>
    <row r="192" spans="1:9" x14ac:dyDescent="0.25">
      <c r="A192" s="1">
        <v>43013</v>
      </c>
      <c r="B192">
        <v>12.34</v>
      </c>
      <c r="C192">
        <v>12.36</v>
      </c>
      <c r="D192">
        <v>12.15</v>
      </c>
      <c r="E192">
        <v>12.25</v>
      </c>
      <c r="F192">
        <v>11.652604999999999</v>
      </c>
      <c r="G192">
        <v>48145800</v>
      </c>
      <c r="H192">
        <f t="shared" si="4"/>
        <v>12.295</v>
      </c>
      <c r="I192">
        <f t="shared" si="5"/>
        <v>-1.6240357287861428E-3</v>
      </c>
    </row>
    <row r="193" spans="1:9" x14ac:dyDescent="0.25">
      <c r="A193" s="1">
        <v>43012</v>
      </c>
      <c r="B193">
        <v>12.33</v>
      </c>
      <c r="C193">
        <v>12.46</v>
      </c>
      <c r="D193">
        <v>12.28</v>
      </c>
      <c r="E193">
        <v>12.3</v>
      </c>
      <c r="F193">
        <v>11.700165999999999</v>
      </c>
      <c r="G193">
        <v>52909800</v>
      </c>
      <c r="H193">
        <f t="shared" si="4"/>
        <v>12.315000000000001</v>
      </c>
      <c r="I193">
        <f t="shared" si="5"/>
        <v>-1.2165450121653521E-3</v>
      </c>
    </row>
    <row r="194" spans="1:9" x14ac:dyDescent="0.25">
      <c r="A194" s="1">
        <v>43011</v>
      </c>
      <c r="B194">
        <v>12.32</v>
      </c>
      <c r="C194">
        <v>12.43</v>
      </c>
      <c r="D194">
        <v>12.22</v>
      </c>
      <c r="E194">
        <v>12.34</v>
      </c>
      <c r="F194">
        <v>11.738216</v>
      </c>
      <c r="G194">
        <v>65641700</v>
      </c>
      <c r="H194">
        <f t="shared" ref="H194:H257" si="6">AVERAGE(B194,E194)</f>
        <v>12.33</v>
      </c>
      <c r="I194">
        <f t="shared" si="5"/>
        <v>2.3661270236612714E-2</v>
      </c>
    </row>
    <row r="195" spans="1:9" x14ac:dyDescent="0.25">
      <c r="A195" s="1">
        <v>43010</v>
      </c>
      <c r="B195">
        <v>12</v>
      </c>
      <c r="C195">
        <v>12.09</v>
      </c>
      <c r="D195">
        <v>11.97</v>
      </c>
      <c r="E195">
        <v>12.09</v>
      </c>
      <c r="F195">
        <v>11.500406999999999</v>
      </c>
      <c r="G195">
        <v>36020000</v>
      </c>
      <c r="H195">
        <f t="shared" si="6"/>
        <v>12.045</v>
      </c>
      <c r="I195">
        <f t="shared" ref="I195:I258" si="7">(H195-H196)/H196</f>
        <v>6.2656641604009432E-3</v>
      </c>
    </row>
    <row r="196" spans="1:9" x14ac:dyDescent="0.25">
      <c r="A196" s="1">
        <v>43007</v>
      </c>
      <c r="B196">
        <v>11.97</v>
      </c>
      <c r="C196">
        <v>12.02</v>
      </c>
      <c r="D196">
        <v>11.92</v>
      </c>
      <c r="E196">
        <v>11.97</v>
      </c>
      <c r="F196">
        <v>11.38626</v>
      </c>
      <c r="G196">
        <v>31227500</v>
      </c>
      <c r="H196">
        <f t="shared" si="6"/>
        <v>11.97</v>
      </c>
      <c r="I196">
        <f t="shared" si="7"/>
        <v>1.2547051442911392E-3</v>
      </c>
    </row>
    <row r="197" spans="1:9" x14ac:dyDescent="0.25">
      <c r="A197" s="1">
        <v>43006</v>
      </c>
      <c r="B197">
        <v>11.95</v>
      </c>
      <c r="C197">
        <v>11.99</v>
      </c>
      <c r="D197">
        <v>11.9</v>
      </c>
      <c r="E197">
        <v>11.96</v>
      </c>
      <c r="F197">
        <v>11.376746000000001</v>
      </c>
      <c r="G197">
        <v>23105700</v>
      </c>
      <c r="H197">
        <f t="shared" si="6"/>
        <v>11.955</v>
      </c>
      <c r="I197">
        <f t="shared" si="7"/>
        <v>-8.3577099874632566E-4</v>
      </c>
    </row>
    <row r="198" spans="1:9" x14ac:dyDescent="0.25">
      <c r="A198" s="1">
        <v>43005</v>
      </c>
      <c r="B198">
        <v>11.98</v>
      </c>
      <c r="C198">
        <v>12.02</v>
      </c>
      <c r="D198">
        <v>11.86</v>
      </c>
      <c r="E198">
        <v>11.95</v>
      </c>
      <c r="F198">
        <v>11.367234</v>
      </c>
      <c r="G198">
        <v>28412200</v>
      </c>
      <c r="H198">
        <f t="shared" si="6"/>
        <v>11.965</v>
      </c>
      <c r="I198">
        <f t="shared" si="7"/>
        <v>2.0938023450586562E-3</v>
      </c>
    </row>
    <row r="199" spans="1:9" x14ac:dyDescent="0.25">
      <c r="A199" s="1">
        <v>43004</v>
      </c>
      <c r="B199">
        <v>11.95</v>
      </c>
      <c r="C199">
        <v>12</v>
      </c>
      <c r="D199">
        <v>11.9</v>
      </c>
      <c r="E199">
        <v>11.93</v>
      </c>
      <c r="F199">
        <v>11.348209000000001</v>
      </c>
      <c r="G199">
        <v>30646700</v>
      </c>
      <c r="H199">
        <f t="shared" si="6"/>
        <v>11.94</v>
      </c>
      <c r="I199">
        <f t="shared" si="7"/>
        <v>2.5188916876573769E-3</v>
      </c>
    </row>
    <row r="200" spans="1:9" x14ac:dyDescent="0.25">
      <c r="A200" s="1">
        <v>43003</v>
      </c>
      <c r="B200">
        <v>11.88</v>
      </c>
      <c r="C200">
        <v>12.06</v>
      </c>
      <c r="D200">
        <v>11.84</v>
      </c>
      <c r="E200">
        <v>11.94</v>
      </c>
      <c r="F200">
        <v>11.357721</v>
      </c>
      <c r="G200">
        <v>40766000</v>
      </c>
      <c r="H200">
        <f t="shared" si="6"/>
        <v>11.91</v>
      </c>
      <c r="I200">
        <f t="shared" si="7"/>
        <v>1.0178117048346142E-2</v>
      </c>
    </row>
    <row r="201" spans="1:9" x14ac:dyDescent="0.25">
      <c r="A201" s="1">
        <v>43000</v>
      </c>
      <c r="B201">
        <v>11.74</v>
      </c>
      <c r="C201">
        <v>11.87</v>
      </c>
      <c r="D201">
        <v>11.72</v>
      </c>
      <c r="E201">
        <v>11.84</v>
      </c>
      <c r="F201">
        <v>11.262600000000001</v>
      </c>
      <c r="G201">
        <v>30196500</v>
      </c>
      <c r="H201">
        <f t="shared" si="6"/>
        <v>11.79</v>
      </c>
      <c r="I201">
        <f t="shared" si="7"/>
        <v>6.4020486555697214E-3</v>
      </c>
    </row>
    <row r="202" spans="1:9" x14ac:dyDescent="0.25">
      <c r="A202" s="1">
        <v>42999</v>
      </c>
      <c r="B202">
        <v>11.71</v>
      </c>
      <c r="C202">
        <v>11.82</v>
      </c>
      <c r="D202">
        <v>11.69</v>
      </c>
      <c r="E202">
        <v>11.72</v>
      </c>
      <c r="F202">
        <v>11.148452000000001</v>
      </c>
      <c r="G202">
        <v>40319400</v>
      </c>
      <c r="H202">
        <f t="shared" si="6"/>
        <v>11.715</v>
      </c>
      <c r="I202">
        <f t="shared" si="7"/>
        <v>1.710132535271447E-3</v>
      </c>
    </row>
    <row r="203" spans="1:9" x14ac:dyDescent="0.25">
      <c r="A203" s="1">
        <v>42998</v>
      </c>
      <c r="B203">
        <v>11.68</v>
      </c>
      <c r="C203">
        <v>11.8</v>
      </c>
      <c r="D203">
        <v>11.64</v>
      </c>
      <c r="E203">
        <v>11.71</v>
      </c>
      <c r="F203">
        <v>11.138939000000001</v>
      </c>
      <c r="G203">
        <v>26705300</v>
      </c>
      <c r="H203">
        <f t="shared" si="6"/>
        <v>11.695</v>
      </c>
      <c r="I203">
        <f t="shared" si="7"/>
        <v>1.7130620985010339E-3</v>
      </c>
    </row>
    <row r="204" spans="1:9" x14ac:dyDescent="0.25">
      <c r="A204" s="1">
        <v>42997</v>
      </c>
      <c r="B204">
        <v>11.63</v>
      </c>
      <c r="C204">
        <v>11.74</v>
      </c>
      <c r="D204">
        <v>11.62</v>
      </c>
      <c r="E204">
        <v>11.72</v>
      </c>
      <c r="F204">
        <v>11.148452000000001</v>
      </c>
      <c r="G204">
        <v>26392900</v>
      </c>
      <c r="H204">
        <f t="shared" si="6"/>
        <v>11.675000000000001</v>
      </c>
      <c r="I204">
        <f t="shared" si="7"/>
        <v>3.869303525365428E-3</v>
      </c>
    </row>
    <row r="205" spans="1:9" x14ac:dyDescent="0.25">
      <c r="A205" s="1">
        <v>42996</v>
      </c>
      <c r="B205">
        <v>11.63</v>
      </c>
      <c r="C205">
        <v>11.73</v>
      </c>
      <c r="D205">
        <v>11.6</v>
      </c>
      <c r="E205">
        <v>11.63</v>
      </c>
      <c r="F205">
        <v>11.06284</v>
      </c>
      <c r="G205">
        <v>25132400</v>
      </c>
      <c r="H205">
        <f t="shared" si="6"/>
        <v>11.63</v>
      </c>
      <c r="I205">
        <f t="shared" si="7"/>
        <v>4.3177892918827713E-3</v>
      </c>
    </row>
    <row r="206" spans="1:9" x14ac:dyDescent="0.25">
      <c r="A206" s="1">
        <v>42993</v>
      </c>
      <c r="B206">
        <v>11.54</v>
      </c>
      <c r="C206">
        <v>11.63</v>
      </c>
      <c r="D206">
        <v>11.49</v>
      </c>
      <c r="E206">
        <v>11.62</v>
      </c>
      <c r="F206">
        <v>11.053328</v>
      </c>
      <c r="G206">
        <v>30865500</v>
      </c>
      <c r="H206">
        <f t="shared" si="6"/>
        <v>11.579999999999998</v>
      </c>
      <c r="I206">
        <f t="shared" si="7"/>
        <v>-1.5339869079449485E-16</v>
      </c>
    </row>
    <row r="207" spans="1:9" x14ac:dyDescent="0.25">
      <c r="A207" s="1">
        <v>42992</v>
      </c>
      <c r="B207">
        <v>11.6</v>
      </c>
      <c r="C207">
        <v>11.68</v>
      </c>
      <c r="D207">
        <v>11.48</v>
      </c>
      <c r="E207">
        <v>11.56</v>
      </c>
      <c r="F207">
        <v>10.996254</v>
      </c>
      <c r="G207">
        <v>31696300</v>
      </c>
      <c r="H207">
        <f t="shared" si="6"/>
        <v>11.58</v>
      </c>
      <c r="I207">
        <f t="shared" si="7"/>
        <v>-2.5839793281653197E-3</v>
      </c>
    </row>
    <row r="208" spans="1:9" x14ac:dyDescent="0.25">
      <c r="A208" s="1">
        <v>42991</v>
      </c>
      <c r="B208">
        <v>11.6</v>
      </c>
      <c r="C208">
        <v>11.63</v>
      </c>
      <c r="D208">
        <v>11.52</v>
      </c>
      <c r="E208">
        <v>11.62</v>
      </c>
      <c r="F208">
        <v>11.053328</v>
      </c>
      <c r="G208">
        <v>23302200</v>
      </c>
      <c r="H208">
        <f t="shared" si="6"/>
        <v>11.61</v>
      </c>
      <c r="I208">
        <f t="shared" si="7"/>
        <v>8.6880973066898043E-3</v>
      </c>
    </row>
    <row r="209" spans="1:9" x14ac:dyDescent="0.25">
      <c r="A209" s="1">
        <v>42990</v>
      </c>
      <c r="B209">
        <v>11.43</v>
      </c>
      <c r="C209">
        <v>11.67</v>
      </c>
      <c r="D209">
        <v>11.39</v>
      </c>
      <c r="E209">
        <v>11.59</v>
      </c>
      <c r="F209">
        <v>11.024791</v>
      </c>
      <c r="G209">
        <v>41386700</v>
      </c>
      <c r="H209">
        <f t="shared" si="6"/>
        <v>11.51</v>
      </c>
      <c r="I209">
        <f t="shared" si="7"/>
        <v>9.2064883822883508E-3</v>
      </c>
    </row>
    <row r="210" spans="1:9" x14ac:dyDescent="0.25">
      <c r="A210" s="1">
        <v>42989</v>
      </c>
      <c r="B210">
        <v>11.4</v>
      </c>
      <c r="C210">
        <v>11.45</v>
      </c>
      <c r="D210">
        <v>11.38</v>
      </c>
      <c r="E210">
        <v>11.41</v>
      </c>
      <c r="F210">
        <v>10.853567999999999</v>
      </c>
      <c r="G210">
        <v>43375000</v>
      </c>
      <c r="H210">
        <f t="shared" si="6"/>
        <v>11.405000000000001</v>
      </c>
      <c r="I210">
        <f t="shared" si="7"/>
        <v>4.8458149779736998E-3</v>
      </c>
    </row>
    <row r="211" spans="1:9" x14ac:dyDescent="0.25">
      <c r="A211" s="1">
        <v>42986</v>
      </c>
      <c r="B211">
        <v>11.34</v>
      </c>
      <c r="C211">
        <v>11.39</v>
      </c>
      <c r="D211">
        <v>11.29</v>
      </c>
      <c r="E211">
        <v>11.36</v>
      </c>
      <c r="F211">
        <v>10.806006</v>
      </c>
      <c r="G211">
        <v>26633900</v>
      </c>
      <c r="H211">
        <f t="shared" si="6"/>
        <v>11.35</v>
      </c>
      <c r="I211">
        <f t="shared" si="7"/>
        <v>-9.5986038394416402E-3</v>
      </c>
    </row>
    <row r="212" spans="1:9" x14ac:dyDescent="0.25">
      <c r="A212" s="1">
        <v>42985</v>
      </c>
      <c r="B212">
        <v>11.52</v>
      </c>
      <c r="C212">
        <v>11.52</v>
      </c>
      <c r="D212">
        <v>11.33</v>
      </c>
      <c r="E212">
        <v>11.4</v>
      </c>
      <c r="F212">
        <v>10.844055000000001</v>
      </c>
      <c r="G212">
        <v>30271000</v>
      </c>
      <c r="H212">
        <f t="shared" si="6"/>
        <v>11.46</v>
      </c>
      <c r="I212">
        <f t="shared" si="7"/>
        <v>1.3106159895151218E-3</v>
      </c>
    </row>
    <row r="213" spans="1:9" x14ac:dyDescent="0.25">
      <c r="A213" s="1">
        <v>42984</v>
      </c>
      <c r="B213">
        <v>11.39</v>
      </c>
      <c r="C213">
        <v>11.53</v>
      </c>
      <c r="D213">
        <v>11.39</v>
      </c>
      <c r="E213">
        <v>11.5</v>
      </c>
      <c r="F213">
        <v>10.939178999999999</v>
      </c>
      <c r="G213">
        <v>43279000</v>
      </c>
      <c r="H213">
        <f t="shared" si="6"/>
        <v>11.445</v>
      </c>
      <c r="I213">
        <f t="shared" si="7"/>
        <v>7.4823943661972581E-3</v>
      </c>
    </row>
    <row r="214" spans="1:9" x14ac:dyDescent="0.25">
      <c r="A214" s="1">
        <v>42983</v>
      </c>
      <c r="B214">
        <v>11.36</v>
      </c>
      <c r="C214">
        <v>11.39</v>
      </c>
      <c r="D214">
        <v>11.24</v>
      </c>
      <c r="E214">
        <v>11.36</v>
      </c>
      <c r="F214">
        <v>10.806006</v>
      </c>
      <c r="G214">
        <v>44000200</v>
      </c>
      <c r="H214">
        <f t="shared" si="6"/>
        <v>11.36</v>
      </c>
      <c r="I214">
        <f t="shared" si="7"/>
        <v>8.4332001775409542E-3</v>
      </c>
    </row>
    <row r="215" spans="1:9" x14ac:dyDescent="0.25">
      <c r="A215" s="1">
        <v>42979</v>
      </c>
      <c r="B215">
        <v>11.18</v>
      </c>
      <c r="C215">
        <v>11.43</v>
      </c>
      <c r="D215">
        <v>11.14</v>
      </c>
      <c r="E215">
        <v>11.35</v>
      </c>
      <c r="F215">
        <v>10.796495</v>
      </c>
      <c r="G215">
        <v>64560300</v>
      </c>
      <c r="H215">
        <f t="shared" si="6"/>
        <v>11.265000000000001</v>
      </c>
      <c r="I215">
        <f t="shared" si="7"/>
        <v>2.4090909090909142E-2</v>
      </c>
    </row>
    <row r="216" spans="1:9" x14ac:dyDescent="0.25">
      <c r="A216" s="1">
        <v>42978</v>
      </c>
      <c r="B216">
        <v>10.97</v>
      </c>
      <c r="C216">
        <v>11.2</v>
      </c>
      <c r="D216">
        <v>10.95</v>
      </c>
      <c r="E216">
        <v>11.03</v>
      </c>
      <c r="F216">
        <v>10.492100000000001</v>
      </c>
      <c r="G216">
        <v>54208900</v>
      </c>
      <c r="H216">
        <f t="shared" si="6"/>
        <v>11</v>
      </c>
      <c r="I216">
        <f t="shared" si="7"/>
        <v>1.1029411764705975E-2</v>
      </c>
    </row>
    <row r="217" spans="1:9" x14ac:dyDescent="0.25">
      <c r="A217" s="1">
        <v>42977</v>
      </c>
      <c r="B217">
        <v>10.82</v>
      </c>
      <c r="C217">
        <v>10.94</v>
      </c>
      <c r="D217">
        <v>10.77</v>
      </c>
      <c r="E217">
        <v>10.94</v>
      </c>
      <c r="F217">
        <v>10.406489000000001</v>
      </c>
      <c r="G217">
        <v>23629300</v>
      </c>
      <c r="H217">
        <f t="shared" si="6"/>
        <v>10.879999999999999</v>
      </c>
      <c r="I217">
        <f t="shared" si="7"/>
        <v>7.874015748031411E-3</v>
      </c>
    </row>
    <row r="218" spans="1:9" x14ac:dyDescent="0.25">
      <c r="A218" s="1">
        <v>42976</v>
      </c>
      <c r="B218">
        <v>10.75</v>
      </c>
      <c r="C218">
        <v>10.89</v>
      </c>
      <c r="D218">
        <v>10.73</v>
      </c>
      <c r="E218">
        <v>10.84</v>
      </c>
      <c r="F218">
        <v>10.311366</v>
      </c>
      <c r="G218">
        <v>29807300</v>
      </c>
      <c r="H218">
        <f t="shared" si="6"/>
        <v>10.795</v>
      </c>
      <c r="I218">
        <f t="shared" si="7"/>
        <v>-2.7713625866050218E-3</v>
      </c>
    </row>
    <row r="219" spans="1:9" x14ac:dyDescent="0.25">
      <c r="A219" s="1">
        <v>42975</v>
      </c>
      <c r="B219">
        <v>10.86</v>
      </c>
      <c r="C219">
        <v>10.88</v>
      </c>
      <c r="D219">
        <v>10.73</v>
      </c>
      <c r="E219">
        <v>10.79</v>
      </c>
      <c r="F219">
        <v>10.263802999999999</v>
      </c>
      <c r="G219">
        <v>22307400</v>
      </c>
      <c r="H219">
        <f t="shared" si="6"/>
        <v>10.824999999999999</v>
      </c>
      <c r="I219">
        <f t="shared" si="7"/>
        <v>2.7790643816581161E-3</v>
      </c>
    </row>
    <row r="220" spans="1:9" x14ac:dyDescent="0.25">
      <c r="A220" s="1">
        <v>42972</v>
      </c>
      <c r="B220">
        <v>10.77</v>
      </c>
      <c r="C220">
        <v>10.88</v>
      </c>
      <c r="D220">
        <v>10.76</v>
      </c>
      <c r="E220">
        <v>10.82</v>
      </c>
      <c r="F220">
        <v>10.292341</v>
      </c>
      <c r="G220">
        <v>35926800</v>
      </c>
      <c r="H220">
        <f t="shared" si="6"/>
        <v>10.795</v>
      </c>
      <c r="I220">
        <f t="shared" si="7"/>
        <v>6.0577819198508387E-3</v>
      </c>
    </row>
    <row r="221" spans="1:9" x14ac:dyDescent="0.25">
      <c r="A221" s="1">
        <v>42971</v>
      </c>
      <c r="B221">
        <v>10.75</v>
      </c>
      <c r="C221">
        <v>10.8</v>
      </c>
      <c r="D221">
        <v>10.69</v>
      </c>
      <c r="E221">
        <v>10.71</v>
      </c>
      <c r="F221">
        <v>10.187706</v>
      </c>
      <c r="G221">
        <v>33584400</v>
      </c>
      <c r="H221">
        <f t="shared" si="6"/>
        <v>10.73</v>
      </c>
      <c r="I221">
        <f t="shared" si="7"/>
        <v>6.5666041275797638E-3</v>
      </c>
    </row>
    <row r="222" spans="1:9" x14ac:dyDescent="0.25">
      <c r="A222" s="1">
        <v>42970</v>
      </c>
      <c r="B222">
        <v>10.61</v>
      </c>
      <c r="C222">
        <v>10.78</v>
      </c>
      <c r="D222">
        <v>10.59</v>
      </c>
      <c r="E222">
        <v>10.71</v>
      </c>
      <c r="F222">
        <v>10.187706</v>
      </c>
      <c r="G222">
        <v>35405800</v>
      </c>
      <c r="H222">
        <f t="shared" si="6"/>
        <v>10.66</v>
      </c>
      <c r="I222">
        <f t="shared" si="7"/>
        <v>2.8222013170273886E-3</v>
      </c>
    </row>
    <row r="223" spans="1:9" x14ac:dyDescent="0.25">
      <c r="A223" s="1">
        <v>42969</v>
      </c>
      <c r="B223">
        <v>10.61</v>
      </c>
      <c r="C223">
        <v>10.73</v>
      </c>
      <c r="D223">
        <v>10.61</v>
      </c>
      <c r="E223">
        <v>10.65</v>
      </c>
      <c r="F223">
        <v>10.130630999999999</v>
      </c>
      <c r="G223">
        <v>28676100</v>
      </c>
      <c r="H223">
        <f t="shared" si="6"/>
        <v>10.629999999999999</v>
      </c>
      <c r="I223">
        <f t="shared" si="7"/>
        <v>7.5829383886254305E-3</v>
      </c>
    </row>
    <row r="224" spans="1:9" x14ac:dyDescent="0.25">
      <c r="A224" s="1">
        <v>42968</v>
      </c>
      <c r="B224">
        <v>10.53</v>
      </c>
      <c r="C224">
        <v>10.66</v>
      </c>
      <c r="D224">
        <v>10.52</v>
      </c>
      <c r="E224">
        <v>10.57</v>
      </c>
      <c r="F224">
        <v>10.054532999999999</v>
      </c>
      <c r="G224">
        <v>30152500</v>
      </c>
      <c r="H224">
        <f t="shared" si="6"/>
        <v>10.55</v>
      </c>
      <c r="I224">
        <f t="shared" si="7"/>
        <v>-3.7771482530688525E-3</v>
      </c>
    </row>
    <row r="225" spans="1:9" x14ac:dyDescent="0.25">
      <c r="A225" s="1">
        <v>42965</v>
      </c>
      <c r="B225">
        <v>10.62</v>
      </c>
      <c r="C225">
        <v>10.63</v>
      </c>
      <c r="D225">
        <v>10.47</v>
      </c>
      <c r="E225">
        <v>10.56</v>
      </c>
      <c r="F225">
        <v>10.045021</v>
      </c>
      <c r="G225">
        <v>43998700</v>
      </c>
      <c r="H225">
        <f t="shared" si="6"/>
        <v>10.59</v>
      </c>
      <c r="I225">
        <f t="shared" si="7"/>
        <v>-1.1665888940737284E-2</v>
      </c>
    </row>
    <row r="226" spans="1:9" x14ac:dyDescent="0.25">
      <c r="A226" s="1">
        <v>42964</v>
      </c>
      <c r="B226">
        <v>10.79</v>
      </c>
      <c r="C226">
        <v>10.8</v>
      </c>
      <c r="D226">
        <v>10.6</v>
      </c>
      <c r="E226">
        <v>10.64</v>
      </c>
      <c r="F226">
        <v>10.121119</v>
      </c>
      <c r="G226">
        <v>35518800</v>
      </c>
      <c r="H226">
        <f t="shared" si="6"/>
        <v>10.715</v>
      </c>
      <c r="I226">
        <f t="shared" si="7"/>
        <v>-1.061865189289014E-2</v>
      </c>
    </row>
    <row r="227" spans="1:9" x14ac:dyDescent="0.25">
      <c r="A227" s="1">
        <v>42963</v>
      </c>
      <c r="B227">
        <v>10.86</v>
      </c>
      <c r="C227">
        <v>10.9</v>
      </c>
      <c r="D227">
        <v>10.78</v>
      </c>
      <c r="E227">
        <v>10.8</v>
      </c>
      <c r="F227">
        <v>10.273315999999999</v>
      </c>
      <c r="G227">
        <v>28316300</v>
      </c>
      <c r="H227">
        <f t="shared" si="6"/>
        <v>10.83</v>
      </c>
      <c r="I227">
        <f t="shared" si="7"/>
        <v>-4.5955882352940198E-3</v>
      </c>
    </row>
    <row r="228" spans="1:9" x14ac:dyDescent="0.25">
      <c r="A228" s="1">
        <v>42962</v>
      </c>
      <c r="B228">
        <v>10.92</v>
      </c>
      <c r="C228">
        <v>11</v>
      </c>
      <c r="D228">
        <v>10.84</v>
      </c>
      <c r="E228">
        <v>10.84</v>
      </c>
      <c r="F228">
        <v>10.311366</v>
      </c>
      <c r="G228">
        <v>29266300</v>
      </c>
      <c r="H228">
        <f t="shared" si="6"/>
        <v>10.879999999999999</v>
      </c>
      <c r="I228">
        <f t="shared" si="7"/>
        <v>1.3805798435341731E-3</v>
      </c>
    </row>
    <row r="229" spans="1:9" x14ac:dyDescent="0.25">
      <c r="A229" s="1">
        <v>42961</v>
      </c>
      <c r="B229">
        <v>10.82</v>
      </c>
      <c r="C229">
        <v>10.95</v>
      </c>
      <c r="D229">
        <v>10.79</v>
      </c>
      <c r="E229">
        <v>10.91</v>
      </c>
      <c r="F229">
        <v>10.377952000000001</v>
      </c>
      <c r="G229">
        <v>25936900</v>
      </c>
      <c r="H229">
        <f t="shared" si="6"/>
        <v>10.865</v>
      </c>
      <c r="I229">
        <f t="shared" si="7"/>
        <v>7.8849721706865366E-3</v>
      </c>
    </row>
    <row r="230" spans="1:9" x14ac:dyDescent="0.25">
      <c r="A230" s="1">
        <v>42958</v>
      </c>
      <c r="B230">
        <v>10.79</v>
      </c>
      <c r="C230">
        <v>10.84</v>
      </c>
      <c r="D230">
        <v>10.76</v>
      </c>
      <c r="E230">
        <v>10.77</v>
      </c>
      <c r="F230">
        <v>10.24478</v>
      </c>
      <c r="G230">
        <v>32300100</v>
      </c>
      <c r="H230">
        <f t="shared" si="6"/>
        <v>10.78</v>
      </c>
      <c r="I230">
        <f t="shared" si="7"/>
        <v>-4.1570438799076147E-3</v>
      </c>
    </row>
    <row r="231" spans="1:9" x14ac:dyDescent="0.25">
      <c r="A231" s="1">
        <v>42957</v>
      </c>
      <c r="B231">
        <v>10.88</v>
      </c>
      <c r="C231">
        <v>10.91</v>
      </c>
      <c r="D231">
        <v>10.77</v>
      </c>
      <c r="E231">
        <v>10.77</v>
      </c>
      <c r="F231">
        <v>10.24478</v>
      </c>
      <c r="G231">
        <v>31903800</v>
      </c>
      <c r="H231">
        <f t="shared" si="6"/>
        <v>10.824999999999999</v>
      </c>
      <c r="I231">
        <f t="shared" si="7"/>
        <v>-6.880733944954226E-3</v>
      </c>
    </row>
    <row r="232" spans="1:9" x14ac:dyDescent="0.25">
      <c r="A232" s="1">
        <v>42956</v>
      </c>
      <c r="B232">
        <v>10.88</v>
      </c>
      <c r="C232">
        <v>10.95</v>
      </c>
      <c r="D232">
        <v>10.83</v>
      </c>
      <c r="E232">
        <v>10.92</v>
      </c>
      <c r="F232">
        <v>10.387465000000001</v>
      </c>
      <c r="G232">
        <v>32155900</v>
      </c>
      <c r="H232">
        <f t="shared" si="6"/>
        <v>10.9</v>
      </c>
      <c r="I232">
        <f t="shared" si="7"/>
        <v>-1.8315018315017925E-3</v>
      </c>
    </row>
    <row r="233" spans="1:9" x14ac:dyDescent="0.25">
      <c r="A233" s="1">
        <v>42955</v>
      </c>
      <c r="B233">
        <v>10.95</v>
      </c>
      <c r="C233">
        <v>11</v>
      </c>
      <c r="D233">
        <v>10.88</v>
      </c>
      <c r="E233">
        <v>10.89</v>
      </c>
      <c r="F233">
        <v>10.358928000000001</v>
      </c>
      <c r="G233">
        <v>26322100</v>
      </c>
      <c r="H233">
        <f t="shared" si="6"/>
        <v>10.92</v>
      </c>
      <c r="I233">
        <f t="shared" si="7"/>
        <v>-9.1491308325707111E-4</v>
      </c>
    </row>
    <row r="234" spans="1:9" x14ac:dyDescent="0.25">
      <c r="A234" s="1">
        <v>42954</v>
      </c>
      <c r="B234">
        <v>10.94</v>
      </c>
      <c r="C234">
        <v>10.98</v>
      </c>
      <c r="D234">
        <v>10.9</v>
      </c>
      <c r="E234">
        <v>10.92</v>
      </c>
      <c r="F234">
        <v>10.387465000000001</v>
      </c>
      <c r="G234">
        <v>35013000</v>
      </c>
      <c r="H234">
        <f t="shared" si="6"/>
        <v>10.93</v>
      </c>
      <c r="I234">
        <f t="shared" si="7"/>
        <v>4.5766590389006908E-4</v>
      </c>
    </row>
    <row r="235" spans="1:9" x14ac:dyDescent="0.25">
      <c r="A235" s="1">
        <v>42951</v>
      </c>
      <c r="B235">
        <v>10.9</v>
      </c>
      <c r="C235">
        <v>10.99</v>
      </c>
      <c r="D235">
        <v>10.78</v>
      </c>
      <c r="E235">
        <v>10.95</v>
      </c>
      <c r="F235">
        <v>10.416001</v>
      </c>
      <c r="G235">
        <v>29267600</v>
      </c>
      <c r="H235">
        <f t="shared" si="6"/>
        <v>10.925000000000001</v>
      </c>
      <c r="I235">
        <f t="shared" si="7"/>
        <v>-4.1020966271648274E-3</v>
      </c>
    </row>
    <row r="236" spans="1:9" x14ac:dyDescent="0.25">
      <c r="A236" s="1">
        <v>42950</v>
      </c>
      <c r="B236">
        <v>11.01</v>
      </c>
      <c r="C236">
        <v>11.05</v>
      </c>
      <c r="D236">
        <v>10.92</v>
      </c>
      <c r="E236">
        <v>10.93</v>
      </c>
      <c r="F236">
        <v>10.396976</v>
      </c>
      <c r="G236">
        <v>20309300</v>
      </c>
      <c r="H236">
        <f t="shared" si="6"/>
        <v>10.969999999999999</v>
      </c>
      <c r="I236">
        <f t="shared" si="7"/>
        <v>-1.8198362147407961E-3</v>
      </c>
    </row>
    <row r="237" spans="1:9" x14ac:dyDescent="0.25">
      <c r="A237" s="1">
        <v>42949</v>
      </c>
      <c r="B237">
        <v>10.98</v>
      </c>
      <c r="C237">
        <v>11.03</v>
      </c>
      <c r="D237">
        <v>10.93</v>
      </c>
      <c r="E237">
        <v>11</v>
      </c>
      <c r="F237">
        <v>10.463563000000001</v>
      </c>
      <c r="G237">
        <v>30890500</v>
      </c>
      <c r="H237">
        <f t="shared" si="6"/>
        <v>10.99</v>
      </c>
      <c r="I237">
        <f t="shared" si="7"/>
        <v>-3.6264732547596689E-3</v>
      </c>
    </row>
    <row r="238" spans="1:9" x14ac:dyDescent="0.25">
      <c r="A238" s="1">
        <v>42948</v>
      </c>
      <c r="B238">
        <v>11.11</v>
      </c>
      <c r="C238">
        <v>11.15</v>
      </c>
      <c r="D238">
        <v>10.87</v>
      </c>
      <c r="E238">
        <v>10.95</v>
      </c>
      <c r="F238">
        <v>10.416001</v>
      </c>
      <c r="G238">
        <v>65140100</v>
      </c>
      <c r="H238">
        <f t="shared" si="6"/>
        <v>11.03</v>
      </c>
      <c r="I238">
        <f t="shared" si="7"/>
        <v>-1.4298480786416613E-2</v>
      </c>
    </row>
    <row r="239" spans="1:9" x14ac:dyDescent="0.25">
      <c r="A239" s="1">
        <v>42947</v>
      </c>
      <c r="B239">
        <v>11.16</v>
      </c>
      <c r="C239">
        <v>11.23</v>
      </c>
      <c r="D239">
        <v>11.13</v>
      </c>
      <c r="E239">
        <v>11.22</v>
      </c>
      <c r="F239">
        <v>10.672834999999999</v>
      </c>
      <c r="G239">
        <v>39548600</v>
      </c>
      <c r="H239">
        <f t="shared" si="6"/>
        <v>11.190000000000001</v>
      </c>
      <c r="I239">
        <f t="shared" si="7"/>
        <v>2.6881720430108544E-3</v>
      </c>
    </row>
    <row r="240" spans="1:9" x14ac:dyDescent="0.25">
      <c r="A240" s="1">
        <v>42944</v>
      </c>
      <c r="B240">
        <v>11.15</v>
      </c>
      <c r="C240">
        <v>11.22</v>
      </c>
      <c r="D240">
        <v>11.06</v>
      </c>
      <c r="E240">
        <v>11.17</v>
      </c>
      <c r="F240">
        <v>10.625273</v>
      </c>
      <c r="G240">
        <v>24864100</v>
      </c>
      <c r="H240">
        <f t="shared" si="6"/>
        <v>11.16</v>
      </c>
      <c r="I240">
        <f t="shared" si="7"/>
        <v>2.6954177897575149E-3</v>
      </c>
    </row>
    <row r="241" spans="1:9" x14ac:dyDescent="0.25">
      <c r="A241" s="1">
        <v>42943</v>
      </c>
      <c r="B241">
        <v>11.08</v>
      </c>
      <c r="C241">
        <v>11.2</v>
      </c>
      <c r="D241">
        <v>11.03</v>
      </c>
      <c r="E241">
        <v>11.18</v>
      </c>
      <c r="F241">
        <v>10.634786</v>
      </c>
      <c r="G241">
        <v>38687500</v>
      </c>
      <c r="H241">
        <f t="shared" si="6"/>
        <v>11.129999999999999</v>
      </c>
      <c r="I241">
        <f t="shared" si="7"/>
        <v>2.7027027027024847E-3</v>
      </c>
    </row>
    <row r="242" spans="1:9" x14ac:dyDescent="0.25">
      <c r="A242" s="1">
        <v>42942</v>
      </c>
      <c r="B242">
        <v>11.14</v>
      </c>
      <c r="C242">
        <v>11.16</v>
      </c>
      <c r="D242">
        <v>10.95</v>
      </c>
      <c r="E242">
        <v>11.06</v>
      </c>
      <c r="F242">
        <v>10.520638</v>
      </c>
      <c r="G242">
        <v>72271700</v>
      </c>
      <c r="H242">
        <f t="shared" si="6"/>
        <v>11.100000000000001</v>
      </c>
      <c r="I242">
        <f t="shared" si="7"/>
        <v>-1.6393442622950706E-2</v>
      </c>
    </row>
    <row r="243" spans="1:9" x14ac:dyDescent="0.25">
      <c r="A243" s="1">
        <v>42941</v>
      </c>
      <c r="B243">
        <v>11.3</v>
      </c>
      <c r="C243">
        <v>11.38</v>
      </c>
      <c r="D243">
        <v>11.22</v>
      </c>
      <c r="E243">
        <v>11.27</v>
      </c>
      <c r="F243">
        <v>10.720397</v>
      </c>
      <c r="G243">
        <v>52854300</v>
      </c>
      <c r="H243">
        <f t="shared" si="6"/>
        <v>11.285</v>
      </c>
      <c r="I243">
        <f t="shared" si="7"/>
        <v>-1.0087719298245479E-2</v>
      </c>
    </row>
    <row r="244" spans="1:9" x14ac:dyDescent="0.25">
      <c r="A244" s="1">
        <v>42940</v>
      </c>
      <c r="B244">
        <v>11.51</v>
      </c>
      <c r="C244">
        <v>11.55</v>
      </c>
      <c r="D244">
        <v>11.27</v>
      </c>
      <c r="E244">
        <v>11.29</v>
      </c>
      <c r="F244">
        <v>10.739421999999999</v>
      </c>
      <c r="G244">
        <v>48123400</v>
      </c>
      <c r="H244">
        <f t="shared" si="6"/>
        <v>11.399999999999999</v>
      </c>
      <c r="I244">
        <f t="shared" si="7"/>
        <v>-1.3840830449827004E-2</v>
      </c>
    </row>
    <row r="245" spans="1:9" x14ac:dyDescent="0.25">
      <c r="A245" s="1">
        <v>42937</v>
      </c>
      <c r="B245">
        <v>11.59</v>
      </c>
      <c r="C245">
        <v>11.62</v>
      </c>
      <c r="D245">
        <v>11.46</v>
      </c>
      <c r="E245">
        <v>11.53</v>
      </c>
      <c r="F245">
        <v>10.967715999999999</v>
      </c>
      <c r="G245">
        <v>27630600</v>
      </c>
      <c r="H245">
        <f t="shared" si="6"/>
        <v>11.559999999999999</v>
      </c>
      <c r="I245">
        <f t="shared" si="7"/>
        <v>-1.1543394613082647E-2</v>
      </c>
    </row>
    <row r="246" spans="1:9" x14ac:dyDescent="0.25">
      <c r="A246" s="1">
        <v>42936</v>
      </c>
      <c r="B246">
        <v>11.69</v>
      </c>
      <c r="C246">
        <v>11.78</v>
      </c>
      <c r="D246">
        <v>11.66</v>
      </c>
      <c r="E246">
        <v>11.7</v>
      </c>
      <c r="F246">
        <v>11.129427</v>
      </c>
      <c r="G246">
        <v>30315100</v>
      </c>
      <c r="H246">
        <f t="shared" si="6"/>
        <v>11.695</v>
      </c>
      <c r="I246">
        <f t="shared" si="7"/>
        <v>-8.4781687155574097E-3</v>
      </c>
    </row>
    <row r="247" spans="1:9" x14ac:dyDescent="0.25">
      <c r="A247" s="1">
        <v>42935</v>
      </c>
      <c r="B247">
        <v>11.76</v>
      </c>
      <c r="C247">
        <v>11.83</v>
      </c>
      <c r="D247">
        <v>11.74</v>
      </c>
      <c r="E247">
        <v>11.83</v>
      </c>
      <c r="F247">
        <v>11.110402000000001</v>
      </c>
      <c r="G247">
        <v>26225900</v>
      </c>
      <c r="H247">
        <f t="shared" si="6"/>
        <v>11.795</v>
      </c>
      <c r="I247">
        <f t="shared" si="7"/>
        <v>5.112910097997486E-3</v>
      </c>
    </row>
    <row r="248" spans="1:9" x14ac:dyDescent="0.25">
      <c r="A248" s="1">
        <v>42934</v>
      </c>
      <c r="B248">
        <v>11.72</v>
      </c>
      <c r="C248">
        <v>11.75</v>
      </c>
      <c r="D248">
        <v>11.67</v>
      </c>
      <c r="E248">
        <v>11.75</v>
      </c>
      <c r="F248">
        <v>11.035269</v>
      </c>
      <c r="G248">
        <v>24625200</v>
      </c>
      <c r="H248">
        <f t="shared" si="6"/>
        <v>11.734999999999999</v>
      </c>
      <c r="I248">
        <f t="shared" si="7"/>
        <v>8.528784648185935E-4</v>
      </c>
    </row>
    <row r="249" spans="1:9" x14ac:dyDescent="0.25">
      <c r="A249" s="1">
        <v>42933</v>
      </c>
      <c r="B249">
        <v>11.71</v>
      </c>
      <c r="C249">
        <v>11.75</v>
      </c>
      <c r="D249">
        <v>11.65</v>
      </c>
      <c r="E249">
        <v>11.74</v>
      </c>
      <c r="F249">
        <v>11.025876999999999</v>
      </c>
      <c r="G249">
        <v>24394200</v>
      </c>
      <c r="H249">
        <f t="shared" si="6"/>
        <v>11.725000000000001</v>
      </c>
      <c r="I249">
        <f t="shared" si="7"/>
        <v>5.1435919417061535E-3</v>
      </c>
    </row>
    <row r="250" spans="1:9" x14ac:dyDescent="0.25">
      <c r="A250" s="1">
        <v>42930</v>
      </c>
      <c r="B250">
        <v>11.65</v>
      </c>
      <c r="C250">
        <v>11.73</v>
      </c>
      <c r="D250">
        <v>11.6</v>
      </c>
      <c r="E250">
        <v>11.68</v>
      </c>
      <c r="F250">
        <v>10.969526</v>
      </c>
      <c r="G250">
        <v>39792200</v>
      </c>
      <c r="H250">
        <f t="shared" si="6"/>
        <v>11.664999999999999</v>
      </c>
      <c r="I250">
        <f t="shared" si="7"/>
        <v>1.1708586296617345E-2</v>
      </c>
    </row>
    <row r="251" spans="1:9" x14ac:dyDescent="0.25">
      <c r="A251" s="1">
        <v>42929</v>
      </c>
      <c r="B251">
        <v>11.46</v>
      </c>
      <c r="C251">
        <v>11.69</v>
      </c>
      <c r="D251">
        <v>11.45</v>
      </c>
      <c r="E251">
        <v>11.6</v>
      </c>
      <c r="F251">
        <v>10.894392</v>
      </c>
      <c r="G251">
        <v>33650800</v>
      </c>
      <c r="H251">
        <f t="shared" si="6"/>
        <v>11.530000000000001</v>
      </c>
      <c r="I251">
        <f t="shared" si="7"/>
        <v>7.867132867132854E-3</v>
      </c>
    </row>
    <row r="252" spans="1:9" x14ac:dyDescent="0.25">
      <c r="A252" s="1">
        <v>42928</v>
      </c>
      <c r="B252">
        <v>11.41</v>
      </c>
      <c r="C252">
        <v>11.62</v>
      </c>
      <c r="D252">
        <v>11.4</v>
      </c>
      <c r="E252">
        <v>11.47</v>
      </c>
      <c r="F252">
        <v>10.7723</v>
      </c>
      <c r="G252">
        <v>33088200</v>
      </c>
      <c r="H252">
        <f t="shared" si="6"/>
        <v>11.440000000000001</v>
      </c>
      <c r="I252">
        <f t="shared" si="7"/>
        <v>8.3737329219921233E-3</v>
      </c>
    </row>
    <row r="253" spans="1:9" x14ac:dyDescent="0.25">
      <c r="A253" s="1">
        <v>42927</v>
      </c>
      <c r="B253">
        <v>11.31</v>
      </c>
      <c r="C253">
        <v>11.43</v>
      </c>
      <c r="D253">
        <v>11.3</v>
      </c>
      <c r="E253">
        <v>11.38</v>
      </c>
      <c r="F253">
        <v>10.687773999999999</v>
      </c>
      <c r="G253">
        <v>25914300</v>
      </c>
      <c r="H253">
        <f t="shared" si="6"/>
        <v>11.345000000000001</v>
      </c>
      <c r="I253">
        <f t="shared" si="7"/>
        <v>4.8715677590789631E-3</v>
      </c>
    </row>
    <row r="254" spans="1:9" x14ac:dyDescent="0.25">
      <c r="A254" s="1">
        <v>42926</v>
      </c>
      <c r="B254">
        <v>11.24</v>
      </c>
      <c r="C254">
        <v>11.35</v>
      </c>
      <c r="D254">
        <v>11.23</v>
      </c>
      <c r="E254">
        <v>11.34</v>
      </c>
      <c r="F254">
        <v>10.650207</v>
      </c>
      <c r="G254">
        <v>18881300</v>
      </c>
      <c r="H254">
        <f t="shared" si="6"/>
        <v>11.29</v>
      </c>
      <c r="I254">
        <f t="shared" si="7"/>
        <v>4.8954161103693565E-3</v>
      </c>
    </row>
    <row r="255" spans="1:9" x14ac:dyDescent="0.25">
      <c r="A255" s="1">
        <v>42923</v>
      </c>
      <c r="B255">
        <v>11.21</v>
      </c>
      <c r="C255">
        <v>11.28</v>
      </c>
      <c r="D255">
        <v>11.16</v>
      </c>
      <c r="E255">
        <v>11.26</v>
      </c>
      <c r="F255">
        <v>10.575074000000001</v>
      </c>
      <c r="G255">
        <v>20871800</v>
      </c>
      <c r="H255">
        <f t="shared" si="6"/>
        <v>11.234999999999999</v>
      </c>
      <c r="I255">
        <f t="shared" si="7"/>
        <v>0</v>
      </c>
    </row>
    <row r="256" spans="1:9" x14ac:dyDescent="0.25">
      <c r="A256" s="1">
        <v>42922</v>
      </c>
      <c r="B256">
        <v>11.29</v>
      </c>
      <c r="C256">
        <v>11.36</v>
      </c>
      <c r="D256">
        <v>11.17</v>
      </c>
      <c r="E256">
        <v>11.18</v>
      </c>
      <c r="F256">
        <v>10.499941</v>
      </c>
      <c r="G256">
        <v>31936000</v>
      </c>
      <c r="H256">
        <f t="shared" si="6"/>
        <v>11.234999999999999</v>
      </c>
      <c r="I256">
        <f t="shared" si="7"/>
        <v>-1.4905743095133862E-2</v>
      </c>
    </row>
    <row r="257" spans="1:9" x14ac:dyDescent="0.25">
      <c r="A257" s="1">
        <v>42921</v>
      </c>
      <c r="B257">
        <v>11.51</v>
      </c>
      <c r="C257">
        <v>11.56</v>
      </c>
      <c r="D257">
        <v>11.26</v>
      </c>
      <c r="E257">
        <v>11.3</v>
      </c>
      <c r="F257">
        <v>10.612640000000001</v>
      </c>
      <c r="G257">
        <v>39412200</v>
      </c>
      <c r="H257">
        <f t="shared" si="6"/>
        <v>11.405000000000001</v>
      </c>
      <c r="I257">
        <f t="shared" si="7"/>
        <v>-4.7993019197207429E-3</v>
      </c>
    </row>
    <row r="258" spans="1:9" x14ac:dyDescent="0.25">
      <c r="A258" s="1">
        <v>42919</v>
      </c>
      <c r="B258">
        <v>11.36</v>
      </c>
      <c r="C258">
        <v>11.69</v>
      </c>
      <c r="D258">
        <v>11.25</v>
      </c>
      <c r="E258">
        <v>11.56</v>
      </c>
      <c r="F258">
        <v>10.856825000000001</v>
      </c>
      <c r="G258">
        <v>43949600</v>
      </c>
      <c r="H258">
        <f t="shared" ref="H258:H321" si="8">AVERAGE(B258,E258)</f>
        <v>11.46</v>
      </c>
      <c r="I258">
        <f t="shared" si="7"/>
        <v>2.458649977648656E-2</v>
      </c>
    </row>
    <row r="259" spans="1:9" x14ac:dyDescent="0.25">
      <c r="A259" s="1">
        <v>42916</v>
      </c>
      <c r="B259">
        <v>11.18</v>
      </c>
      <c r="C259">
        <v>11.28</v>
      </c>
      <c r="D259">
        <v>11.16</v>
      </c>
      <c r="E259">
        <v>11.19</v>
      </c>
      <c r="F259">
        <v>10.509332000000001</v>
      </c>
      <c r="G259">
        <v>41075000</v>
      </c>
      <c r="H259">
        <f t="shared" si="8"/>
        <v>11.184999999999999</v>
      </c>
      <c r="I259">
        <f t="shared" ref="I259:I322" si="9">(H259-H260)/H260</f>
        <v>3.1390134529146515E-3</v>
      </c>
    </row>
    <row r="260" spans="1:9" x14ac:dyDescent="0.25">
      <c r="A260" s="1">
        <v>42915</v>
      </c>
      <c r="B260">
        <v>11.13</v>
      </c>
      <c r="C260">
        <v>11.2</v>
      </c>
      <c r="D260">
        <v>11.07</v>
      </c>
      <c r="E260">
        <v>11.17</v>
      </c>
      <c r="F260">
        <v>10.490548</v>
      </c>
      <c r="G260">
        <v>32917000</v>
      </c>
      <c r="H260">
        <f t="shared" si="8"/>
        <v>11.15</v>
      </c>
      <c r="I260">
        <f t="shared" si="9"/>
        <v>4.5045045045045687E-3</v>
      </c>
    </row>
    <row r="261" spans="1:9" x14ac:dyDescent="0.25">
      <c r="A261" s="1">
        <v>42914</v>
      </c>
      <c r="B261">
        <v>11.11</v>
      </c>
      <c r="C261">
        <v>11.17</v>
      </c>
      <c r="D261">
        <v>11.07</v>
      </c>
      <c r="E261">
        <v>11.09</v>
      </c>
      <c r="F261">
        <v>10.415414999999999</v>
      </c>
      <c r="G261">
        <v>31820000</v>
      </c>
      <c r="H261">
        <f t="shared" si="8"/>
        <v>11.1</v>
      </c>
      <c r="I261">
        <f t="shared" si="9"/>
        <v>-2.2471910112359869E-3</v>
      </c>
    </row>
    <row r="262" spans="1:9" x14ac:dyDescent="0.25">
      <c r="A262" s="1">
        <v>42913</v>
      </c>
      <c r="B262">
        <v>11.17</v>
      </c>
      <c r="C262">
        <v>11.2</v>
      </c>
      <c r="D262">
        <v>11.06</v>
      </c>
      <c r="E262">
        <v>11.08</v>
      </c>
      <c r="F262">
        <v>10.406022999999999</v>
      </c>
      <c r="G262">
        <v>28491600</v>
      </c>
      <c r="H262">
        <f t="shared" si="8"/>
        <v>11.125</v>
      </c>
      <c r="I262">
        <f t="shared" si="9"/>
        <v>4.496402877696947E-4</v>
      </c>
    </row>
    <row r="263" spans="1:9" x14ac:dyDescent="0.25">
      <c r="A263" s="1">
        <v>42912</v>
      </c>
      <c r="B263">
        <v>11.06</v>
      </c>
      <c r="C263">
        <v>11.2</v>
      </c>
      <c r="D263">
        <v>11.06</v>
      </c>
      <c r="E263">
        <v>11.18</v>
      </c>
      <c r="F263">
        <v>10.499941</v>
      </c>
      <c r="G263">
        <v>31316800</v>
      </c>
      <c r="H263">
        <f t="shared" si="8"/>
        <v>11.120000000000001</v>
      </c>
      <c r="I263">
        <f t="shared" si="9"/>
        <v>4.5167118337850684E-3</v>
      </c>
    </row>
    <row r="264" spans="1:9" x14ac:dyDescent="0.25">
      <c r="A264" s="1">
        <v>42909</v>
      </c>
      <c r="B264">
        <v>11.1</v>
      </c>
      <c r="C264">
        <v>11.13</v>
      </c>
      <c r="D264">
        <v>11</v>
      </c>
      <c r="E264">
        <v>11.04</v>
      </c>
      <c r="F264">
        <v>10.368456</v>
      </c>
      <c r="G264">
        <v>45190200</v>
      </c>
      <c r="H264">
        <f t="shared" si="8"/>
        <v>11.07</v>
      </c>
      <c r="I264">
        <f t="shared" si="9"/>
        <v>-4.5146726862293503E-4</v>
      </c>
    </row>
    <row r="265" spans="1:9" x14ac:dyDescent="0.25">
      <c r="A265" s="1">
        <v>42908</v>
      </c>
      <c r="B265">
        <v>11.02</v>
      </c>
      <c r="C265">
        <v>11.18</v>
      </c>
      <c r="D265">
        <v>11</v>
      </c>
      <c r="E265">
        <v>11.13</v>
      </c>
      <c r="F265">
        <v>10.452980999999999</v>
      </c>
      <c r="G265">
        <v>26972800</v>
      </c>
      <c r="H265">
        <f t="shared" si="8"/>
        <v>11.074999999999999</v>
      </c>
      <c r="I265">
        <f t="shared" si="9"/>
        <v>-1.8026137899954551E-3</v>
      </c>
    </row>
    <row r="266" spans="1:9" x14ac:dyDescent="0.25">
      <c r="A266" s="1">
        <v>42907</v>
      </c>
      <c r="B266">
        <v>11.15</v>
      </c>
      <c r="C266">
        <v>11.15</v>
      </c>
      <c r="D266">
        <v>11</v>
      </c>
      <c r="E266">
        <v>11.04</v>
      </c>
      <c r="F266">
        <v>10.368456</v>
      </c>
      <c r="G266">
        <v>37002500</v>
      </c>
      <c r="H266">
        <f t="shared" si="8"/>
        <v>11.094999999999999</v>
      </c>
      <c r="I266">
        <f t="shared" si="9"/>
        <v>-6.269592476489054E-3</v>
      </c>
    </row>
    <row r="267" spans="1:9" x14ac:dyDescent="0.25">
      <c r="A267" s="1">
        <v>42906</v>
      </c>
      <c r="B267">
        <v>11.21</v>
      </c>
      <c r="C267">
        <v>11.22</v>
      </c>
      <c r="D267">
        <v>11.09</v>
      </c>
      <c r="E267">
        <v>11.12</v>
      </c>
      <c r="F267">
        <v>10.443588999999999</v>
      </c>
      <c r="G267">
        <v>31971500</v>
      </c>
      <c r="H267">
        <f t="shared" si="8"/>
        <v>11.164999999999999</v>
      </c>
      <c r="I267">
        <f t="shared" si="9"/>
        <v>-4.9019607843137003E-3</v>
      </c>
    </row>
    <row r="268" spans="1:9" x14ac:dyDescent="0.25">
      <c r="A268" s="1">
        <v>42905</v>
      </c>
      <c r="B268">
        <v>11.2</v>
      </c>
      <c r="C268">
        <v>11.28</v>
      </c>
      <c r="D268">
        <v>11.18</v>
      </c>
      <c r="E268">
        <v>11.24</v>
      </c>
      <c r="F268">
        <v>10.556291</v>
      </c>
      <c r="G268">
        <v>30540900</v>
      </c>
      <c r="H268">
        <f t="shared" si="8"/>
        <v>11.219999999999999</v>
      </c>
      <c r="I268">
        <f t="shared" si="9"/>
        <v>-8.9047195013370998E-4</v>
      </c>
    </row>
    <row r="269" spans="1:9" x14ac:dyDescent="0.25">
      <c r="A269" s="1">
        <v>42902</v>
      </c>
      <c r="B269">
        <v>11.24</v>
      </c>
      <c r="C269">
        <v>11.24</v>
      </c>
      <c r="D269">
        <v>11.07</v>
      </c>
      <c r="E269">
        <v>11.22</v>
      </c>
      <c r="F269">
        <v>10.537508000000001</v>
      </c>
      <c r="G269">
        <v>54035400</v>
      </c>
      <c r="H269">
        <f t="shared" si="8"/>
        <v>11.23</v>
      </c>
      <c r="I269">
        <f t="shared" si="9"/>
        <v>3.1263957123716071E-3</v>
      </c>
    </row>
    <row r="270" spans="1:9" x14ac:dyDescent="0.25">
      <c r="A270" s="1">
        <v>42901</v>
      </c>
      <c r="B270">
        <v>11.15</v>
      </c>
      <c r="C270">
        <v>11.29</v>
      </c>
      <c r="D270">
        <v>11.14</v>
      </c>
      <c r="E270">
        <v>11.24</v>
      </c>
      <c r="F270">
        <v>10.556291</v>
      </c>
      <c r="G270">
        <v>28431600</v>
      </c>
      <c r="H270">
        <f t="shared" si="8"/>
        <v>11.195</v>
      </c>
      <c r="I270">
        <f t="shared" si="9"/>
        <v>-4.4464206313917926E-3</v>
      </c>
    </row>
    <row r="271" spans="1:9" x14ac:dyDescent="0.25">
      <c r="A271" s="1">
        <v>42900</v>
      </c>
      <c r="B271">
        <v>11.27</v>
      </c>
      <c r="C271">
        <v>11.29</v>
      </c>
      <c r="D271">
        <v>11.06</v>
      </c>
      <c r="E271">
        <v>11.22</v>
      </c>
      <c r="F271">
        <v>10.537508000000001</v>
      </c>
      <c r="G271">
        <v>44367900</v>
      </c>
      <c r="H271">
        <f t="shared" si="8"/>
        <v>11.245000000000001</v>
      </c>
      <c r="I271">
        <f t="shared" si="9"/>
        <v>-4.4267374944664834E-3</v>
      </c>
    </row>
    <row r="272" spans="1:9" x14ac:dyDescent="0.25">
      <c r="A272" s="1">
        <v>42899</v>
      </c>
      <c r="B272">
        <v>11.32</v>
      </c>
      <c r="C272">
        <v>11.35</v>
      </c>
      <c r="D272">
        <v>11.15</v>
      </c>
      <c r="E272">
        <v>11.27</v>
      </c>
      <c r="F272">
        <v>10.584466000000001</v>
      </c>
      <c r="G272">
        <v>29889300</v>
      </c>
      <c r="H272">
        <f t="shared" si="8"/>
        <v>11.295</v>
      </c>
      <c r="I272">
        <f t="shared" si="9"/>
        <v>8.032128514056212E-3</v>
      </c>
    </row>
    <row r="273" spans="1:9" x14ac:dyDescent="0.25">
      <c r="A273" s="1">
        <v>42898</v>
      </c>
      <c r="B273">
        <v>11.13</v>
      </c>
      <c r="C273">
        <v>11.36</v>
      </c>
      <c r="D273">
        <v>11.13</v>
      </c>
      <c r="E273">
        <v>11.28</v>
      </c>
      <c r="F273">
        <v>10.593858000000001</v>
      </c>
      <c r="G273">
        <v>38473100</v>
      </c>
      <c r="H273">
        <f t="shared" si="8"/>
        <v>11.205</v>
      </c>
      <c r="I273">
        <f t="shared" si="9"/>
        <v>8.5508550855086084E-3</v>
      </c>
    </row>
    <row r="274" spans="1:9" x14ac:dyDescent="0.25">
      <c r="A274" s="1">
        <v>42895</v>
      </c>
      <c r="B274">
        <v>11.09</v>
      </c>
      <c r="C274">
        <v>11.15</v>
      </c>
      <c r="D274">
        <v>11.01</v>
      </c>
      <c r="E274">
        <v>11.13</v>
      </c>
      <c r="F274">
        <v>10.452980999999999</v>
      </c>
      <c r="G274">
        <v>30285900</v>
      </c>
      <c r="H274">
        <f t="shared" si="8"/>
        <v>11.11</v>
      </c>
      <c r="I274">
        <f t="shared" si="9"/>
        <v>2.2552999548938724E-3</v>
      </c>
    </row>
    <row r="275" spans="1:9" x14ac:dyDescent="0.25">
      <c r="A275" s="1">
        <v>42894</v>
      </c>
      <c r="B275">
        <v>11.07</v>
      </c>
      <c r="C275">
        <v>11.1</v>
      </c>
      <c r="D275">
        <v>10.91</v>
      </c>
      <c r="E275">
        <v>11.1</v>
      </c>
      <c r="F275">
        <v>10.424806999999999</v>
      </c>
      <c r="G275">
        <v>40654000</v>
      </c>
      <c r="H275">
        <f t="shared" si="8"/>
        <v>11.085000000000001</v>
      </c>
      <c r="I275">
        <f t="shared" si="9"/>
        <v>-2.6990553306342202E-3</v>
      </c>
    </row>
    <row r="276" spans="1:9" x14ac:dyDescent="0.25">
      <c r="A276" s="1">
        <v>42893</v>
      </c>
      <c r="B276">
        <v>11.16</v>
      </c>
      <c r="C276">
        <v>11.19</v>
      </c>
      <c r="D276">
        <v>11.02</v>
      </c>
      <c r="E276">
        <v>11.07</v>
      </c>
      <c r="F276">
        <v>10.396630999999999</v>
      </c>
      <c r="G276">
        <v>37344200</v>
      </c>
      <c r="H276">
        <f t="shared" si="8"/>
        <v>11.115</v>
      </c>
      <c r="I276">
        <f t="shared" si="9"/>
        <v>-3.5858359480053026E-3</v>
      </c>
    </row>
    <row r="277" spans="1:9" x14ac:dyDescent="0.25">
      <c r="A277" s="1">
        <v>42892</v>
      </c>
      <c r="B277">
        <v>11.19</v>
      </c>
      <c r="C277">
        <v>11.2</v>
      </c>
      <c r="D277">
        <v>11.05</v>
      </c>
      <c r="E277">
        <v>11.12</v>
      </c>
      <c r="F277">
        <v>10.443588999999999</v>
      </c>
      <c r="G277">
        <v>44543700</v>
      </c>
      <c r="H277">
        <f t="shared" si="8"/>
        <v>11.154999999999999</v>
      </c>
      <c r="I277">
        <f t="shared" si="9"/>
        <v>-1.3268465280849214E-2</v>
      </c>
    </row>
    <row r="278" spans="1:9" x14ac:dyDescent="0.25">
      <c r="A278" s="1">
        <v>42891</v>
      </c>
      <c r="B278">
        <v>11.36</v>
      </c>
      <c r="C278">
        <v>11.36</v>
      </c>
      <c r="D278">
        <v>11.23</v>
      </c>
      <c r="E278">
        <v>11.25</v>
      </c>
      <c r="F278">
        <v>10.565682000000001</v>
      </c>
      <c r="G278">
        <v>42558600</v>
      </c>
      <c r="H278">
        <f t="shared" si="8"/>
        <v>11.305</v>
      </c>
      <c r="I278">
        <f t="shared" si="9"/>
        <v>-7.026789635485294E-3</v>
      </c>
    </row>
    <row r="279" spans="1:9" x14ac:dyDescent="0.25">
      <c r="A279" s="1">
        <v>42888</v>
      </c>
      <c r="B279">
        <v>11.42</v>
      </c>
      <c r="C279">
        <v>11.43</v>
      </c>
      <c r="D279">
        <v>11.24</v>
      </c>
      <c r="E279">
        <v>11.35</v>
      </c>
      <c r="F279">
        <v>10.659599</v>
      </c>
      <c r="G279">
        <v>45925000</v>
      </c>
      <c r="H279">
        <f t="shared" si="8"/>
        <v>11.385</v>
      </c>
      <c r="I279">
        <f t="shared" si="9"/>
        <v>4.8543689320388102E-3</v>
      </c>
    </row>
    <row r="280" spans="1:9" x14ac:dyDescent="0.25">
      <c r="A280" s="1">
        <v>42887</v>
      </c>
      <c r="B280">
        <v>11.25</v>
      </c>
      <c r="C280">
        <v>11.54</v>
      </c>
      <c r="D280">
        <v>11.1</v>
      </c>
      <c r="E280">
        <v>11.41</v>
      </c>
      <c r="F280">
        <v>10.715949</v>
      </c>
      <c r="G280">
        <v>76707200</v>
      </c>
      <c r="H280">
        <f t="shared" si="8"/>
        <v>11.33</v>
      </c>
      <c r="I280">
        <f t="shared" si="9"/>
        <v>1.8884892086331012E-2</v>
      </c>
    </row>
    <row r="281" spans="1:9" x14ac:dyDescent="0.25">
      <c r="A281" s="1">
        <v>42886</v>
      </c>
      <c r="B281">
        <v>11.12</v>
      </c>
      <c r="C281">
        <v>11.13</v>
      </c>
      <c r="D281">
        <v>11</v>
      </c>
      <c r="E281">
        <v>11.12</v>
      </c>
      <c r="F281">
        <v>10.443588999999999</v>
      </c>
      <c r="G281">
        <v>36398700</v>
      </c>
      <c r="H281">
        <f t="shared" si="8"/>
        <v>11.12</v>
      </c>
      <c r="I281">
        <f t="shared" si="9"/>
        <v>7.2463768115942099E-3</v>
      </c>
    </row>
    <row r="282" spans="1:9" x14ac:dyDescent="0.25">
      <c r="A282" s="1">
        <v>42885</v>
      </c>
      <c r="B282">
        <v>11</v>
      </c>
      <c r="C282">
        <v>11.12</v>
      </c>
      <c r="D282">
        <v>10.99</v>
      </c>
      <c r="E282">
        <v>11.08</v>
      </c>
      <c r="F282">
        <v>10.406022999999999</v>
      </c>
      <c r="G282">
        <v>36082600</v>
      </c>
      <c r="H282">
        <f t="shared" si="8"/>
        <v>11.04</v>
      </c>
      <c r="I282">
        <f t="shared" si="9"/>
        <v>1.3774104683195461E-2</v>
      </c>
    </row>
    <row r="283" spans="1:9" x14ac:dyDescent="0.25">
      <c r="A283" s="1">
        <v>42881</v>
      </c>
      <c r="B283">
        <v>10.85</v>
      </c>
      <c r="C283">
        <v>10.95</v>
      </c>
      <c r="D283">
        <v>10.81</v>
      </c>
      <c r="E283">
        <v>10.93</v>
      </c>
      <c r="F283">
        <v>10.265147000000001</v>
      </c>
      <c r="G283">
        <v>28176500</v>
      </c>
      <c r="H283">
        <f t="shared" si="8"/>
        <v>10.89</v>
      </c>
      <c r="I283">
        <f t="shared" si="9"/>
        <v>-1.833180568285937E-3</v>
      </c>
    </row>
    <row r="284" spans="1:9" x14ac:dyDescent="0.25">
      <c r="A284" s="1">
        <v>42880</v>
      </c>
      <c r="B284">
        <v>10.96</v>
      </c>
      <c r="C284">
        <v>10.97</v>
      </c>
      <c r="D284">
        <v>10.76</v>
      </c>
      <c r="E284">
        <v>10.86</v>
      </c>
      <c r="F284">
        <v>10.199405</v>
      </c>
      <c r="G284">
        <v>46269200</v>
      </c>
      <c r="H284">
        <f t="shared" si="8"/>
        <v>10.91</v>
      </c>
      <c r="I284">
        <f t="shared" si="9"/>
        <v>-9.0826521344233788E-3</v>
      </c>
    </row>
    <row r="285" spans="1:9" x14ac:dyDescent="0.25">
      <c r="A285" s="1">
        <v>42879</v>
      </c>
      <c r="B285">
        <v>11.06</v>
      </c>
      <c r="C285">
        <v>11.06</v>
      </c>
      <c r="D285">
        <v>10.87</v>
      </c>
      <c r="E285">
        <v>10.96</v>
      </c>
      <c r="F285">
        <v>10.293323000000001</v>
      </c>
      <c r="G285">
        <v>46638800</v>
      </c>
      <c r="H285">
        <f t="shared" si="8"/>
        <v>11.010000000000002</v>
      </c>
      <c r="I285">
        <f t="shared" si="9"/>
        <v>-8.5547050877981864E-3</v>
      </c>
    </row>
    <row r="286" spans="1:9" x14ac:dyDescent="0.25">
      <c r="A286" s="1">
        <v>42878</v>
      </c>
      <c r="B286">
        <v>11.16</v>
      </c>
      <c r="C286">
        <v>11.17</v>
      </c>
      <c r="D286">
        <v>10.97</v>
      </c>
      <c r="E286">
        <v>11.05</v>
      </c>
      <c r="F286">
        <v>10.377848</v>
      </c>
      <c r="G286">
        <v>40816600</v>
      </c>
      <c r="H286">
        <f t="shared" si="8"/>
        <v>11.105</v>
      </c>
      <c r="I286">
        <f t="shared" si="9"/>
        <v>0</v>
      </c>
    </row>
    <row r="287" spans="1:9" x14ac:dyDescent="0.25">
      <c r="A287" s="1">
        <v>42877</v>
      </c>
      <c r="B287">
        <v>11.11</v>
      </c>
      <c r="C287">
        <v>11.13</v>
      </c>
      <c r="D287">
        <v>10.98</v>
      </c>
      <c r="E287">
        <v>11.1</v>
      </c>
      <c r="F287">
        <v>10.424806999999999</v>
      </c>
      <c r="G287">
        <v>73335000</v>
      </c>
      <c r="H287">
        <f t="shared" si="8"/>
        <v>11.105</v>
      </c>
      <c r="I287">
        <f t="shared" si="9"/>
        <v>2.4446494464944703E-2</v>
      </c>
    </row>
    <row r="288" spans="1:9" x14ac:dyDescent="0.25">
      <c r="A288" s="1">
        <v>42874</v>
      </c>
      <c r="B288">
        <v>10.81</v>
      </c>
      <c r="C288">
        <v>10.94</v>
      </c>
      <c r="D288">
        <v>10.79</v>
      </c>
      <c r="E288">
        <v>10.87</v>
      </c>
      <c r="F288">
        <v>10.208797000000001</v>
      </c>
      <c r="G288">
        <v>32431700</v>
      </c>
      <c r="H288">
        <f t="shared" si="8"/>
        <v>10.84</v>
      </c>
      <c r="I288">
        <f t="shared" si="9"/>
        <v>7.4349442379182222E-3</v>
      </c>
    </row>
    <row r="289" spans="1:9" x14ac:dyDescent="0.25">
      <c r="A289" s="1">
        <v>42873</v>
      </c>
      <c r="B289">
        <v>10.73</v>
      </c>
      <c r="C289">
        <v>10.82</v>
      </c>
      <c r="D289">
        <v>10.7</v>
      </c>
      <c r="E289">
        <v>10.79</v>
      </c>
      <c r="F289">
        <v>10.133663</v>
      </c>
      <c r="G289">
        <v>37890800</v>
      </c>
      <c r="H289">
        <f t="shared" si="8"/>
        <v>10.76</v>
      </c>
      <c r="I289">
        <f t="shared" si="9"/>
        <v>-8.2949308755760238E-3</v>
      </c>
    </row>
    <row r="290" spans="1:9" x14ac:dyDescent="0.25">
      <c r="A290" s="1">
        <v>42872</v>
      </c>
      <c r="B290">
        <v>10.94</v>
      </c>
      <c r="C290">
        <v>10.95</v>
      </c>
      <c r="D290">
        <v>10.67</v>
      </c>
      <c r="E290">
        <v>10.76</v>
      </c>
      <c r="F290">
        <v>10.105487999999999</v>
      </c>
      <c r="G290">
        <v>54670100</v>
      </c>
      <c r="H290">
        <f t="shared" si="8"/>
        <v>10.85</v>
      </c>
      <c r="I290">
        <f t="shared" si="9"/>
        <v>-1.3636363636363669E-2</v>
      </c>
    </row>
    <row r="291" spans="1:9" x14ac:dyDescent="0.25">
      <c r="A291" s="1">
        <v>42871</v>
      </c>
      <c r="B291">
        <v>11.06</v>
      </c>
      <c r="C291">
        <v>11.07</v>
      </c>
      <c r="D291">
        <v>10.9</v>
      </c>
      <c r="E291">
        <v>10.94</v>
      </c>
      <c r="F291">
        <v>10.274538</v>
      </c>
      <c r="G291">
        <v>42130200</v>
      </c>
      <c r="H291">
        <f t="shared" si="8"/>
        <v>11</v>
      </c>
      <c r="I291">
        <f t="shared" si="9"/>
        <v>4.5662100456621653E-3</v>
      </c>
    </row>
    <row r="292" spans="1:9" x14ac:dyDescent="0.25">
      <c r="A292" s="1">
        <v>42870</v>
      </c>
      <c r="B292">
        <v>10.96</v>
      </c>
      <c r="C292">
        <v>11.03</v>
      </c>
      <c r="D292">
        <v>10.92</v>
      </c>
      <c r="E292">
        <v>10.94</v>
      </c>
      <c r="F292">
        <v>10.274538</v>
      </c>
      <c r="G292">
        <v>27359500</v>
      </c>
      <c r="H292">
        <f t="shared" si="8"/>
        <v>10.95</v>
      </c>
      <c r="I292">
        <f t="shared" si="9"/>
        <v>-9.1240875912423013E-4</v>
      </c>
    </row>
    <row r="293" spans="1:9" x14ac:dyDescent="0.25">
      <c r="A293" s="1">
        <v>42867</v>
      </c>
      <c r="B293">
        <v>11</v>
      </c>
      <c r="C293">
        <v>11.03</v>
      </c>
      <c r="D293">
        <v>10.9</v>
      </c>
      <c r="E293">
        <v>10.92</v>
      </c>
      <c r="F293">
        <v>10.255755000000001</v>
      </c>
      <c r="G293">
        <v>34264300</v>
      </c>
      <c r="H293">
        <f t="shared" si="8"/>
        <v>10.96</v>
      </c>
      <c r="I293">
        <f t="shared" si="9"/>
        <v>-5.8956916099771189E-3</v>
      </c>
    </row>
    <row r="294" spans="1:9" x14ac:dyDescent="0.25">
      <c r="A294" s="1">
        <v>42866</v>
      </c>
      <c r="B294">
        <v>11.04</v>
      </c>
      <c r="C294">
        <v>11.07</v>
      </c>
      <c r="D294">
        <v>10.97</v>
      </c>
      <c r="E294">
        <v>11.01</v>
      </c>
      <c r="F294">
        <v>10.340280999999999</v>
      </c>
      <c r="G294">
        <v>29276300</v>
      </c>
      <c r="H294">
        <f t="shared" si="8"/>
        <v>11.024999999999999</v>
      </c>
      <c r="I294">
        <f t="shared" si="9"/>
        <v>-6.7567567567568534E-3</v>
      </c>
    </row>
    <row r="295" spans="1:9" x14ac:dyDescent="0.25">
      <c r="A295" s="1">
        <v>42865</v>
      </c>
      <c r="B295">
        <v>11.16</v>
      </c>
      <c r="C295">
        <v>11.2</v>
      </c>
      <c r="D295">
        <v>11.03</v>
      </c>
      <c r="E295">
        <v>11.04</v>
      </c>
      <c r="F295">
        <v>10.368456</v>
      </c>
      <c r="G295">
        <v>34989300</v>
      </c>
      <c r="H295">
        <f t="shared" si="8"/>
        <v>11.1</v>
      </c>
      <c r="I295">
        <f t="shared" si="9"/>
        <v>-4.4843049327354893E-3</v>
      </c>
    </row>
    <row r="296" spans="1:9" x14ac:dyDescent="0.25">
      <c r="A296" s="1">
        <v>42864</v>
      </c>
      <c r="B296">
        <v>11.14</v>
      </c>
      <c r="C296">
        <v>11.26</v>
      </c>
      <c r="D296">
        <v>11.1</v>
      </c>
      <c r="E296">
        <v>11.16</v>
      </c>
      <c r="F296">
        <v>10.481156</v>
      </c>
      <c r="G296">
        <v>44142900</v>
      </c>
      <c r="H296">
        <f t="shared" si="8"/>
        <v>11.15</v>
      </c>
      <c r="I296">
        <f t="shared" si="9"/>
        <v>-4.4822949350074235E-4</v>
      </c>
    </row>
    <row r="297" spans="1:9" x14ac:dyDescent="0.25">
      <c r="A297" s="1">
        <v>42863</v>
      </c>
      <c r="B297">
        <v>11.18</v>
      </c>
      <c r="C297">
        <v>11.24</v>
      </c>
      <c r="D297">
        <v>11.09</v>
      </c>
      <c r="E297">
        <v>11.13</v>
      </c>
      <c r="F297">
        <v>10.452980999999999</v>
      </c>
      <c r="G297">
        <v>35561800</v>
      </c>
      <c r="H297">
        <f t="shared" si="8"/>
        <v>11.155000000000001</v>
      </c>
      <c r="I297">
        <f t="shared" si="9"/>
        <v>7.2234762979685643E-3</v>
      </c>
    </row>
    <row r="298" spans="1:9" x14ac:dyDescent="0.25">
      <c r="A298" s="1">
        <v>42860</v>
      </c>
      <c r="B298">
        <v>11.01</v>
      </c>
      <c r="C298">
        <v>11.16</v>
      </c>
      <c r="D298">
        <v>10.98</v>
      </c>
      <c r="E298">
        <v>11.14</v>
      </c>
      <c r="F298">
        <v>10.462374000000001</v>
      </c>
      <c r="G298">
        <v>28926000</v>
      </c>
      <c r="H298">
        <f t="shared" si="8"/>
        <v>11.074999999999999</v>
      </c>
      <c r="I298">
        <f t="shared" si="9"/>
        <v>2.7161611588953699E-3</v>
      </c>
    </row>
    <row r="299" spans="1:9" x14ac:dyDescent="0.25">
      <c r="A299" s="1">
        <v>42859</v>
      </c>
      <c r="B299">
        <v>11.09</v>
      </c>
      <c r="C299">
        <v>11.11</v>
      </c>
      <c r="D299">
        <v>10.96</v>
      </c>
      <c r="E299">
        <v>11</v>
      </c>
      <c r="F299">
        <v>10.330889000000001</v>
      </c>
      <c r="G299">
        <v>34639800</v>
      </c>
      <c r="H299">
        <f t="shared" si="8"/>
        <v>11.045</v>
      </c>
      <c r="I299">
        <f t="shared" si="9"/>
        <v>4.5475216007275065E-3</v>
      </c>
    </row>
    <row r="300" spans="1:9" x14ac:dyDescent="0.25">
      <c r="A300" s="1">
        <v>42858</v>
      </c>
      <c r="B300">
        <v>10.92</v>
      </c>
      <c r="C300">
        <v>11.09</v>
      </c>
      <c r="D300">
        <v>10.91</v>
      </c>
      <c r="E300">
        <v>11.07</v>
      </c>
      <c r="F300">
        <v>10.396630999999999</v>
      </c>
      <c r="G300">
        <v>57290600</v>
      </c>
      <c r="H300">
        <f t="shared" si="8"/>
        <v>10.995000000000001</v>
      </c>
      <c r="I300">
        <f t="shared" si="9"/>
        <v>-1.0351035103510211E-2</v>
      </c>
    </row>
    <row r="301" spans="1:9" x14ac:dyDescent="0.25">
      <c r="A301" s="1">
        <v>42857</v>
      </c>
      <c r="B301">
        <v>11.3</v>
      </c>
      <c r="C301">
        <v>11.37</v>
      </c>
      <c r="D301">
        <v>10.9</v>
      </c>
      <c r="E301">
        <v>10.92</v>
      </c>
      <c r="F301">
        <v>10.255755000000001</v>
      </c>
      <c r="G301">
        <v>99514700</v>
      </c>
      <c r="H301">
        <f t="shared" si="8"/>
        <v>11.11</v>
      </c>
      <c r="I301">
        <f t="shared" si="9"/>
        <v>-3.0117852466172032E-2</v>
      </c>
    </row>
    <row r="302" spans="1:9" x14ac:dyDescent="0.25">
      <c r="A302" s="1">
        <v>42856</v>
      </c>
      <c r="B302">
        <v>11.49</v>
      </c>
      <c r="C302">
        <v>11.54</v>
      </c>
      <c r="D302">
        <v>11.4</v>
      </c>
      <c r="E302">
        <v>11.42</v>
      </c>
      <c r="F302">
        <v>10.725341</v>
      </c>
      <c r="G302">
        <v>32118400</v>
      </c>
      <c r="H302">
        <f t="shared" si="8"/>
        <v>11.455</v>
      </c>
      <c r="I302">
        <f t="shared" si="9"/>
        <v>-3.0461270670148078E-3</v>
      </c>
    </row>
    <row r="303" spans="1:9" x14ac:dyDescent="0.25">
      <c r="A303" s="1">
        <v>42853</v>
      </c>
      <c r="B303">
        <v>11.51</v>
      </c>
      <c r="C303">
        <v>11.51</v>
      </c>
      <c r="D303">
        <v>11.4</v>
      </c>
      <c r="E303">
        <v>11.47</v>
      </c>
      <c r="F303">
        <v>10.7723</v>
      </c>
      <c r="G303">
        <v>41133000</v>
      </c>
      <c r="H303">
        <f t="shared" si="8"/>
        <v>11.49</v>
      </c>
      <c r="I303">
        <f t="shared" si="9"/>
        <v>-6.4850843060960707E-3</v>
      </c>
    </row>
    <row r="304" spans="1:9" x14ac:dyDescent="0.25">
      <c r="A304" s="1">
        <v>42852</v>
      </c>
      <c r="B304">
        <v>11.66</v>
      </c>
      <c r="C304">
        <v>11.68</v>
      </c>
      <c r="D304">
        <v>11.34</v>
      </c>
      <c r="E304">
        <v>11.47</v>
      </c>
      <c r="F304">
        <v>10.7723</v>
      </c>
      <c r="G304">
        <v>50203700</v>
      </c>
      <c r="H304">
        <f t="shared" si="8"/>
        <v>11.565000000000001</v>
      </c>
      <c r="I304">
        <f t="shared" si="9"/>
        <v>2.6007802340703196E-3</v>
      </c>
    </row>
    <row r="305" spans="1:9" x14ac:dyDescent="0.25">
      <c r="A305" s="1">
        <v>42851</v>
      </c>
      <c r="B305">
        <v>11.47</v>
      </c>
      <c r="C305">
        <v>11.7</v>
      </c>
      <c r="D305">
        <v>11.45</v>
      </c>
      <c r="E305">
        <v>11.6</v>
      </c>
      <c r="F305">
        <v>10.894392</v>
      </c>
      <c r="G305">
        <v>51685800</v>
      </c>
      <c r="H305">
        <f t="shared" si="8"/>
        <v>11.535</v>
      </c>
      <c r="I305">
        <f t="shared" si="9"/>
        <v>5.2287581699345283E-3</v>
      </c>
    </row>
    <row r="306" spans="1:9" x14ac:dyDescent="0.25">
      <c r="A306" s="1">
        <v>42850</v>
      </c>
      <c r="B306">
        <v>11.47</v>
      </c>
      <c r="C306">
        <v>11.5</v>
      </c>
      <c r="D306">
        <v>11.43</v>
      </c>
      <c r="E306">
        <v>11.48</v>
      </c>
      <c r="F306">
        <v>10.781691</v>
      </c>
      <c r="G306">
        <v>35862500</v>
      </c>
      <c r="H306">
        <f t="shared" si="8"/>
        <v>11.475000000000001</v>
      </c>
      <c r="I306">
        <f t="shared" si="9"/>
        <v>1.7459624618071891E-3</v>
      </c>
    </row>
    <row r="307" spans="1:9" x14ac:dyDescent="0.25">
      <c r="A307" s="1">
        <v>42849</v>
      </c>
      <c r="B307">
        <v>11.48</v>
      </c>
      <c r="C307">
        <v>11.5</v>
      </c>
      <c r="D307">
        <v>11.36</v>
      </c>
      <c r="E307">
        <v>11.43</v>
      </c>
      <c r="F307">
        <v>10.734733</v>
      </c>
      <c r="G307">
        <v>41071300</v>
      </c>
      <c r="H307">
        <f t="shared" si="8"/>
        <v>11.455</v>
      </c>
      <c r="I307">
        <f t="shared" si="9"/>
        <v>4.824561403508747E-3</v>
      </c>
    </row>
    <row r="308" spans="1:9" x14ac:dyDescent="0.25">
      <c r="A308" s="1">
        <v>42846</v>
      </c>
      <c r="B308">
        <v>11.46</v>
      </c>
      <c r="C308">
        <v>11.48</v>
      </c>
      <c r="D308">
        <v>11.32</v>
      </c>
      <c r="E308">
        <v>11.34</v>
      </c>
      <c r="F308">
        <v>10.650207</v>
      </c>
      <c r="G308">
        <v>26076200</v>
      </c>
      <c r="H308">
        <f t="shared" si="8"/>
        <v>11.4</v>
      </c>
      <c r="I308">
        <f t="shared" si="9"/>
        <v>3.5211267605634619E-3</v>
      </c>
    </row>
    <row r="309" spans="1:9" x14ac:dyDescent="0.25">
      <c r="A309" s="1">
        <v>42845</v>
      </c>
      <c r="B309">
        <v>11.25</v>
      </c>
      <c r="C309">
        <v>11.5</v>
      </c>
      <c r="D309">
        <v>11.24</v>
      </c>
      <c r="E309">
        <v>11.47</v>
      </c>
      <c r="F309">
        <v>10.7723</v>
      </c>
      <c r="G309">
        <v>49990200</v>
      </c>
      <c r="H309">
        <f t="shared" si="8"/>
        <v>11.36</v>
      </c>
      <c r="I309">
        <f t="shared" si="9"/>
        <v>1.5192135835567465E-2</v>
      </c>
    </row>
    <row r="310" spans="1:9" x14ac:dyDescent="0.25">
      <c r="A310" s="1">
        <v>42844</v>
      </c>
      <c r="B310">
        <v>11.19</v>
      </c>
      <c r="C310">
        <v>11.28</v>
      </c>
      <c r="D310">
        <v>11.17</v>
      </c>
      <c r="E310">
        <v>11.19</v>
      </c>
      <c r="F310">
        <v>10.509332000000001</v>
      </c>
      <c r="G310">
        <v>37524400</v>
      </c>
      <c r="H310">
        <f t="shared" si="8"/>
        <v>11.19</v>
      </c>
      <c r="I310">
        <f t="shared" si="9"/>
        <v>4.0376850605652699E-3</v>
      </c>
    </row>
    <row r="311" spans="1:9" x14ac:dyDescent="0.25">
      <c r="A311" s="1">
        <v>42843</v>
      </c>
      <c r="B311">
        <v>11.15</v>
      </c>
      <c r="C311">
        <v>11.18</v>
      </c>
      <c r="D311">
        <v>11.08</v>
      </c>
      <c r="E311">
        <v>11.14</v>
      </c>
      <c r="F311">
        <v>10.462374000000001</v>
      </c>
      <c r="G311">
        <v>35660000</v>
      </c>
      <c r="H311">
        <f t="shared" si="8"/>
        <v>11.145</v>
      </c>
      <c r="I311">
        <f t="shared" si="9"/>
        <v>-9.3333333333333705E-3</v>
      </c>
    </row>
    <row r="312" spans="1:9" x14ac:dyDescent="0.25">
      <c r="A312" s="1">
        <v>42842</v>
      </c>
      <c r="B312">
        <v>11.22</v>
      </c>
      <c r="C312">
        <v>11.3</v>
      </c>
      <c r="D312">
        <v>11.14</v>
      </c>
      <c r="E312">
        <v>11.28</v>
      </c>
      <c r="F312">
        <v>10.452980999999999</v>
      </c>
      <c r="G312">
        <v>44731700</v>
      </c>
      <c r="H312">
        <f t="shared" si="8"/>
        <v>11.25</v>
      </c>
      <c r="I312">
        <f t="shared" si="9"/>
        <v>7.6130765785938966E-3</v>
      </c>
    </row>
    <row r="313" spans="1:9" x14ac:dyDescent="0.25">
      <c r="A313" s="1">
        <v>42838</v>
      </c>
      <c r="B313">
        <v>11.22</v>
      </c>
      <c r="C313">
        <v>11.25</v>
      </c>
      <c r="D313">
        <v>11.11</v>
      </c>
      <c r="E313">
        <v>11.11</v>
      </c>
      <c r="F313">
        <v>10.295445000000001</v>
      </c>
      <c r="G313">
        <v>32789900</v>
      </c>
      <c r="H313">
        <f t="shared" si="8"/>
        <v>11.164999999999999</v>
      </c>
      <c r="I313">
        <f t="shared" si="9"/>
        <v>-7.5555555555556313E-3</v>
      </c>
    </row>
    <row r="314" spans="1:9" x14ac:dyDescent="0.25">
      <c r="A314" s="1">
        <v>42837</v>
      </c>
      <c r="B314">
        <v>11.27</v>
      </c>
      <c r="C314">
        <v>11.3</v>
      </c>
      <c r="D314">
        <v>11.2</v>
      </c>
      <c r="E314">
        <v>11.23</v>
      </c>
      <c r="F314">
        <v>10.406646</v>
      </c>
      <c r="G314">
        <v>56588400</v>
      </c>
      <c r="H314">
        <f t="shared" si="8"/>
        <v>11.25</v>
      </c>
      <c r="I314">
        <f t="shared" si="9"/>
        <v>-2.2172949002216037E-3</v>
      </c>
    </row>
    <row r="315" spans="1:9" x14ac:dyDescent="0.25">
      <c r="A315" s="1">
        <v>42836</v>
      </c>
      <c r="B315">
        <v>11.27</v>
      </c>
      <c r="C315">
        <v>11.28</v>
      </c>
      <c r="D315">
        <v>11.17</v>
      </c>
      <c r="E315">
        <v>11.28</v>
      </c>
      <c r="F315">
        <v>10.452980999999999</v>
      </c>
      <c r="G315">
        <v>36366300</v>
      </c>
      <c r="H315">
        <f t="shared" si="8"/>
        <v>11.274999999999999</v>
      </c>
      <c r="I315">
        <f t="shared" si="9"/>
        <v>1.7769880053309262E-3</v>
      </c>
    </row>
    <row r="316" spans="1:9" x14ac:dyDescent="0.25">
      <c r="A316" s="1">
        <v>42835</v>
      </c>
      <c r="B316">
        <v>11.26</v>
      </c>
      <c r="C316">
        <v>11.35</v>
      </c>
      <c r="D316">
        <v>11.24</v>
      </c>
      <c r="E316">
        <v>11.25</v>
      </c>
      <c r="F316">
        <v>10.425179999999999</v>
      </c>
      <c r="G316">
        <v>25857100</v>
      </c>
      <c r="H316">
        <f t="shared" si="8"/>
        <v>11.254999999999999</v>
      </c>
      <c r="I316">
        <f t="shared" si="9"/>
        <v>8.8928412627816897E-4</v>
      </c>
    </row>
    <row r="317" spans="1:9" x14ac:dyDescent="0.25">
      <c r="A317" s="1">
        <v>42832</v>
      </c>
      <c r="B317">
        <v>11.26</v>
      </c>
      <c r="C317">
        <v>11.31</v>
      </c>
      <c r="D317">
        <v>11.21</v>
      </c>
      <c r="E317">
        <v>11.23</v>
      </c>
      <c r="F317">
        <v>10.406646</v>
      </c>
      <c r="G317">
        <v>28874900</v>
      </c>
      <c r="H317">
        <f t="shared" si="8"/>
        <v>11.245000000000001</v>
      </c>
      <c r="I317">
        <f t="shared" si="9"/>
        <v>-2.2182786157940175E-3</v>
      </c>
    </row>
    <row r="318" spans="1:9" x14ac:dyDescent="0.25">
      <c r="A318" s="1">
        <v>42831</v>
      </c>
      <c r="B318">
        <v>11.27</v>
      </c>
      <c r="C318">
        <v>11.36</v>
      </c>
      <c r="D318">
        <v>11.22</v>
      </c>
      <c r="E318">
        <v>11.27</v>
      </c>
      <c r="F318">
        <v>10.443714999999999</v>
      </c>
      <c r="G318">
        <v>36165300</v>
      </c>
      <c r="H318">
        <f t="shared" si="8"/>
        <v>11.27</v>
      </c>
      <c r="I318">
        <f t="shared" si="9"/>
        <v>-8.7950747581355682E-3</v>
      </c>
    </row>
    <row r="319" spans="1:9" x14ac:dyDescent="0.25">
      <c r="A319" s="1">
        <v>42830</v>
      </c>
      <c r="B319">
        <v>11.48</v>
      </c>
      <c r="C319">
        <v>11.5</v>
      </c>
      <c r="D319">
        <v>11.25</v>
      </c>
      <c r="E319">
        <v>11.26</v>
      </c>
      <c r="F319">
        <v>10.434448</v>
      </c>
      <c r="G319">
        <v>43316100</v>
      </c>
      <c r="H319">
        <f t="shared" si="8"/>
        <v>11.370000000000001</v>
      </c>
      <c r="I319">
        <f t="shared" si="9"/>
        <v>-4.3956043956035212E-4</v>
      </c>
    </row>
    <row r="320" spans="1:9" x14ac:dyDescent="0.25">
      <c r="A320" s="1">
        <v>42829</v>
      </c>
      <c r="B320">
        <v>11.38</v>
      </c>
      <c r="C320">
        <v>11.48</v>
      </c>
      <c r="D320">
        <v>11.28</v>
      </c>
      <c r="E320">
        <v>11.37</v>
      </c>
      <c r="F320">
        <v>10.536383000000001</v>
      </c>
      <c r="G320">
        <v>40068200</v>
      </c>
      <c r="H320">
        <f t="shared" si="8"/>
        <v>11.375</v>
      </c>
      <c r="I320">
        <f t="shared" si="9"/>
        <v>-1.4298093587521592E-2</v>
      </c>
    </row>
    <row r="321" spans="1:9" x14ac:dyDescent="0.25">
      <c r="A321" s="1">
        <v>42828</v>
      </c>
      <c r="B321">
        <v>11.64</v>
      </c>
      <c r="C321">
        <v>11.64</v>
      </c>
      <c r="D321">
        <v>11.28</v>
      </c>
      <c r="E321">
        <v>11.44</v>
      </c>
      <c r="F321">
        <v>10.601251</v>
      </c>
      <c r="G321">
        <v>65671100</v>
      </c>
      <c r="H321">
        <f t="shared" si="8"/>
        <v>11.54</v>
      </c>
      <c r="I321">
        <f t="shared" si="9"/>
        <v>-9.4420600858370132E-3</v>
      </c>
    </row>
    <row r="322" spans="1:9" x14ac:dyDescent="0.25">
      <c r="A322" s="1">
        <v>42825</v>
      </c>
      <c r="B322">
        <v>11.66</v>
      </c>
      <c r="C322">
        <v>11.68</v>
      </c>
      <c r="D322">
        <v>11.6</v>
      </c>
      <c r="E322">
        <v>11.64</v>
      </c>
      <c r="F322">
        <v>10.786588999999999</v>
      </c>
      <c r="G322">
        <v>26717500</v>
      </c>
      <c r="H322">
        <f t="shared" ref="H322:H385" si="10">AVERAGE(B322,E322)</f>
        <v>11.65</v>
      </c>
      <c r="I322">
        <f t="shared" si="9"/>
        <v>-2.1413276231263688E-3</v>
      </c>
    </row>
    <row r="323" spans="1:9" x14ac:dyDescent="0.25">
      <c r="A323" s="1">
        <v>42824</v>
      </c>
      <c r="B323">
        <v>11.67</v>
      </c>
      <c r="C323">
        <v>11.74</v>
      </c>
      <c r="D323">
        <v>11.61</v>
      </c>
      <c r="E323">
        <v>11.68</v>
      </c>
      <c r="F323">
        <v>10.823656</v>
      </c>
      <c r="G323">
        <v>28008200</v>
      </c>
      <c r="H323">
        <f t="shared" si="10"/>
        <v>11.675000000000001</v>
      </c>
      <c r="I323">
        <f t="shared" ref="I323:I386" si="11">(H323-H324)/H324</f>
        <v>-2.5630072618538541E-3</v>
      </c>
    </row>
    <row r="324" spans="1:9" x14ac:dyDescent="0.25">
      <c r="A324" s="1">
        <v>42823</v>
      </c>
      <c r="B324">
        <v>11.73</v>
      </c>
      <c r="C324">
        <v>11.76</v>
      </c>
      <c r="D324">
        <v>11.64</v>
      </c>
      <c r="E324">
        <v>11.68</v>
      </c>
      <c r="F324">
        <v>10.823656</v>
      </c>
      <c r="G324">
        <v>35795700</v>
      </c>
      <c r="H324">
        <f t="shared" si="10"/>
        <v>11.705</v>
      </c>
      <c r="I324">
        <f t="shared" si="11"/>
        <v>1.079447322970639E-2</v>
      </c>
    </row>
    <row r="325" spans="1:9" x14ac:dyDescent="0.25">
      <c r="A325" s="1">
        <v>42822</v>
      </c>
      <c r="B325">
        <v>11.51</v>
      </c>
      <c r="C325">
        <v>11.8</v>
      </c>
      <c r="D325">
        <v>11.48</v>
      </c>
      <c r="E325">
        <v>11.65</v>
      </c>
      <c r="F325">
        <v>10.795855</v>
      </c>
      <c r="G325">
        <v>57662800</v>
      </c>
      <c r="H325">
        <f t="shared" si="10"/>
        <v>11.58</v>
      </c>
      <c r="I325">
        <f t="shared" si="11"/>
        <v>8.2716586852416753E-3</v>
      </c>
    </row>
    <row r="326" spans="1:9" x14ac:dyDescent="0.25">
      <c r="A326" s="1">
        <v>42821</v>
      </c>
      <c r="B326">
        <v>11.51</v>
      </c>
      <c r="C326">
        <v>11.55</v>
      </c>
      <c r="D326">
        <v>11.41</v>
      </c>
      <c r="E326">
        <v>11.46</v>
      </c>
      <c r="F326">
        <v>10.619783999999999</v>
      </c>
      <c r="G326">
        <v>57713400</v>
      </c>
      <c r="H326">
        <f t="shared" si="10"/>
        <v>11.484999999999999</v>
      </c>
      <c r="I326">
        <f t="shared" si="11"/>
        <v>-1.3316151202749238E-2</v>
      </c>
    </row>
    <row r="327" spans="1:9" x14ac:dyDescent="0.25">
      <c r="A327" s="1">
        <v>42818</v>
      </c>
      <c r="B327">
        <v>11.66</v>
      </c>
      <c r="C327">
        <v>11.77</v>
      </c>
      <c r="D327">
        <v>11.55</v>
      </c>
      <c r="E327">
        <v>11.62</v>
      </c>
      <c r="F327">
        <v>10.768053999999999</v>
      </c>
      <c r="G327">
        <v>43772400</v>
      </c>
      <c r="H327">
        <f t="shared" si="10"/>
        <v>11.64</v>
      </c>
      <c r="I327">
        <f t="shared" si="11"/>
        <v>1.7211703958691542E-3</v>
      </c>
    </row>
    <row r="328" spans="1:9" x14ac:dyDescent="0.25">
      <c r="A328" s="1">
        <v>42817</v>
      </c>
      <c r="B328">
        <v>11.57</v>
      </c>
      <c r="C328">
        <v>11.75</v>
      </c>
      <c r="D328">
        <v>11.5</v>
      </c>
      <c r="E328">
        <v>11.67</v>
      </c>
      <c r="F328">
        <v>10.814389</v>
      </c>
      <c r="G328">
        <v>71209300</v>
      </c>
      <c r="H328">
        <f t="shared" si="10"/>
        <v>11.620000000000001</v>
      </c>
      <c r="I328">
        <f t="shared" si="11"/>
        <v>-1.0642826734780756E-2</v>
      </c>
    </row>
    <row r="329" spans="1:9" x14ac:dyDescent="0.25">
      <c r="A329" s="1">
        <v>42816</v>
      </c>
      <c r="B329">
        <v>11.72</v>
      </c>
      <c r="C329">
        <v>11.83</v>
      </c>
      <c r="D329">
        <v>11.62</v>
      </c>
      <c r="E329">
        <v>11.77</v>
      </c>
      <c r="F329">
        <v>10.907057</v>
      </c>
      <c r="G329">
        <v>71107900</v>
      </c>
      <c r="H329">
        <f t="shared" si="10"/>
        <v>11.745000000000001</v>
      </c>
      <c r="I329">
        <f t="shared" si="11"/>
        <v>-2.2064945878434682E-2</v>
      </c>
    </row>
    <row r="330" spans="1:9" x14ac:dyDescent="0.25">
      <c r="A330" s="1">
        <v>42815</v>
      </c>
      <c r="B330">
        <v>12.3</v>
      </c>
      <c r="C330">
        <v>12.32</v>
      </c>
      <c r="D330">
        <v>11.7</v>
      </c>
      <c r="E330">
        <v>11.72</v>
      </c>
      <c r="F330">
        <v>10.860722000000001</v>
      </c>
      <c r="G330">
        <v>101559900</v>
      </c>
      <c r="H330">
        <f t="shared" si="10"/>
        <v>12.010000000000002</v>
      </c>
      <c r="I330">
        <f t="shared" si="11"/>
        <v>-2.9886914378028876E-2</v>
      </c>
    </row>
    <row r="331" spans="1:9" x14ac:dyDescent="0.25">
      <c r="A331" s="1">
        <v>42814</v>
      </c>
      <c r="B331">
        <v>12.48</v>
      </c>
      <c r="C331">
        <v>12.49</v>
      </c>
      <c r="D331">
        <v>12.25</v>
      </c>
      <c r="E331">
        <v>12.28</v>
      </c>
      <c r="F331">
        <v>11.379663000000001</v>
      </c>
      <c r="G331">
        <v>45329700</v>
      </c>
      <c r="H331">
        <f t="shared" si="10"/>
        <v>12.379999999999999</v>
      </c>
      <c r="I331">
        <f t="shared" si="11"/>
        <v>-1.8239492466296626E-2</v>
      </c>
    </row>
    <row r="332" spans="1:9" x14ac:dyDescent="0.25">
      <c r="A332" s="1">
        <v>42811</v>
      </c>
      <c r="B332">
        <v>12.74</v>
      </c>
      <c r="C332">
        <v>12.74</v>
      </c>
      <c r="D332">
        <v>12.45</v>
      </c>
      <c r="E332">
        <v>12.48</v>
      </c>
      <c r="F332">
        <v>11.565001000000001</v>
      </c>
      <c r="G332">
        <v>54929100</v>
      </c>
      <c r="H332">
        <f t="shared" si="10"/>
        <v>12.61</v>
      </c>
      <c r="I332">
        <f t="shared" si="11"/>
        <v>-5.1282051282052288E-3</v>
      </c>
    </row>
    <row r="333" spans="1:9" x14ac:dyDescent="0.25">
      <c r="A333" s="1">
        <v>42810</v>
      </c>
      <c r="B333">
        <v>12.65</v>
      </c>
      <c r="C333">
        <v>12.72</v>
      </c>
      <c r="D333">
        <v>12.59</v>
      </c>
      <c r="E333">
        <v>12.7</v>
      </c>
      <c r="F333">
        <v>11.768871000000001</v>
      </c>
      <c r="G333">
        <v>28954700</v>
      </c>
      <c r="H333">
        <f t="shared" si="10"/>
        <v>12.675000000000001</v>
      </c>
      <c r="I333">
        <f t="shared" si="11"/>
        <v>5.5533518445061705E-3</v>
      </c>
    </row>
    <row r="334" spans="1:9" x14ac:dyDescent="0.25">
      <c r="A334" s="1">
        <v>42809</v>
      </c>
      <c r="B334">
        <v>12.56</v>
      </c>
      <c r="C334">
        <v>12.65</v>
      </c>
      <c r="D334">
        <v>12.52</v>
      </c>
      <c r="E334">
        <v>12.65</v>
      </c>
      <c r="F334">
        <v>11.722536</v>
      </c>
      <c r="G334">
        <v>34296200</v>
      </c>
      <c r="H334">
        <f t="shared" si="10"/>
        <v>12.605</v>
      </c>
      <c r="I334">
        <f t="shared" si="11"/>
        <v>5.985634477254532E-3</v>
      </c>
    </row>
    <row r="335" spans="1:9" x14ac:dyDescent="0.25">
      <c r="A335" s="1">
        <v>42808</v>
      </c>
      <c r="B335">
        <v>12.51</v>
      </c>
      <c r="C335">
        <v>12.56</v>
      </c>
      <c r="D335">
        <v>12.45</v>
      </c>
      <c r="E335">
        <v>12.55</v>
      </c>
      <c r="F335">
        <v>11.629868999999999</v>
      </c>
      <c r="G335">
        <v>26956700</v>
      </c>
      <c r="H335">
        <f t="shared" si="10"/>
        <v>12.530000000000001</v>
      </c>
      <c r="I335">
        <f t="shared" si="11"/>
        <v>-1.5936254980079341E-3</v>
      </c>
    </row>
    <row r="336" spans="1:9" x14ac:dyDescent="0.25">
      <c r="A336" s="1">
        <v>42807</v>
      </c>
      <c r="B336">
        <v>12.56</v>
      </c>
      <c r="C336">
        <v>12.63</v>
      </c>
      <c r="D336">
        <v>12.5</v>
      </c>
      <c r="E336">
        <v>12.54</v>
      </c>
      <c r="F336">
        <v>11.620602</v>
      </c>
      <c r="G336">
        <v>22625800</v>
      </c>
      <c r="H336">
        <f t="shared" si="10"/>
        <v>12.55</v>
      </c>
      <c r="I336">
        <f t="shared" si="11"/>
        <v>7.9744816586934319E-4</v>
      </c>
    </row>
    <row r="337" spans="1:9" x14ac:dyDescent="0.25">
      <c r="A337" s="1">
        <v>42804</v>
      </c>
      <c r="B337">
        <v>12.55</v>
      </c>
      <c r="C337">
        <v>12.63</v>
      </c>
      <c r="D337">
        <v>12.47</v>
      </c>
      <c r="E337">
        <v>12.53</v>
      </c>
      <c r="F337">
        <v>11.611335</v>
      </c>
      <c r="G337">
        <v>34866100</v>
      </c>
      <c r="H337">
        <f t="shared" si="10"/>
        <v>12.54</v>
      </c>
      <c r="I337">
        <f t="shared" si="11"/>
        <v>1.5974440894568351E-3</v>
      </c>
    </row>
    <row r="338" spans="1:9" x14ac:dyDescent="0.25">
      <c r="A338" s="1">
        <v>42803</v>
      </c>
      <c r="B338">
        <v>12.54</v>
      </c>
      <c r="C338">
        <v>12.54</v>
      </c>
      <c r="D338">
        <v>12.4</v>
      </c>
      <c r="E338">
        <v>12.5</v>
      </c>
      <c r="F338">
        <v>11.583534</v>
      </c>
      <c r="G338">
        <v>29149100</v>
      </c>
      <c r="H338">
        <f t="shared" si="10"/>
        <v>12.52</v>
      </c>
      <c r="I338">
        <f t="shared" si="11"/>
        <v>3.9952057530954897E-4</v>
      </c>
    </row>
    <row r="339" spans="1:9" x14ac:dyDescent="0.25">
      <c r="A339" s="1">
        <v>42802</v>
      </c>
      <c r="B339">
        <v>12.5</v>
      </c>
      <c r="C339">
        <v>12.64</v>
      </c>
      <c r="D339">
        <v>12.46</v>
      </c>
      <c r="E339">
        <v>12.53</v>
      </c>
      <c r="F339">
        <v>11.611335</v>
      </c>
      <c r="G339">
        <v>27327800</v>
      </c>
      <c r="H339">
        <f t="shared" si="10"/>
        <v>12.515000000000001</v>
      </c>
      <c r="I339">
        <f t="shared" si="11"/>
        <v>2.4028834601522737E-3</v>
      </c>
    </row>
    <row r="340" spans="1:9" x14ac:dyDescent="0.25">
      <c r="A340" s="1">
        <v>42801</v>
      </c>
      <c r="B340">
        <v>12.51</v>
      </c>
      <c r="C340">
        <v>12.53</v>
      </c>
      <c r="D340">
        <v>12.42</v>
      </c>
      <c r="E340">
        <v>12.46</v>
      </c>
      <c r="F340">
        <v>11.546468000000001</v>
      </c>
      <c r="G340">
        <v>25906900</v>
      </c>
      <c r="H340">
        <f t="shared" si="10"/>
        <v>12.484999999999999</v>
      </c>
      <c r="I340">
        <f t="shared" si="11"/>
        <v>-5.179282868525998E-3</v>
      </c>
    </row>
    <row r="341" spans="1:9" x14ac:dyDescent="0.25">
      <c r="A341" s="1">
        <v>42800</v>
      </c>
      <c r="B341">
        <v>12.58</v>
      </c>
      <c r="C341">
        <v>12.6</v>
      </c>
      <c r="D341">
        <v>12.5</v>
      </c>
      <c r="E341">
        <v>12.52</v>
      </c>
      <c r="F341">
        <v>11.602069</v>
      </c>
      <c r="G341">
        <v>28753600</v>
      </c>
      <c r="H341">
        <f t="shared" si="10"/>
        <v>12.55</v>
      </c>
      <c r="I341">
        <f t="shared" si="11"/>
        <v>-8.2971157645199863E-3</v>
      </c>
    </row>
    <row r="342" spans="1:9" x14ac:dyDescent="0.25">
      <c r="A342" s="1">
        <v>42797</v>
      </c>
      <c r="B342">
        <v>12.66</v>
      </c>
      <c r="C342">
        <v>12.71</v>
      </c>
      <c r="D342">
        <v>12.53</v>
      </c>
      <c r="E342">
        <v>12.65</v>
      </c>
      <c r="F342">
        <v>11.722536</v>
      </c>
      <c r="G342">
        <v>30429200</v>
      </c>
      <c r="H342">
        <f t="shared" si="10"/>
        <v>12.655000000000001</v>
      </c>
      <c r="I342">
        <f t="shared" si="11"/>
        <v>-2.7580772261623435E-3</v>
      </c>
    </row>
    <row r="343" spans="1:9" x14ac:dyDescent="0.25">
      <c r="A343" s="1">
        <v>42796</v>
      </c>
      <c r="B343">
        <v>12.72</v>
      </c>
      <c r="C343">
        <v>12.75</v>
      </c>
      <c r="D343">
        <v>12.58</v>
      </c>
      <c r="E343">
        <v>12.66</v>
      </c>
      <c r="F343">
        <v>11.731802999999999</v>
      </c>
      <c r="G343">
        <v>33245100</v>
      </c>
      <c r="H343">
        <f t="shared" si="10"/>
        <v>12.690000000000001</v>
      </c>
      <c r="I343">
        <f t="shared" si="11"/>
        <v>1.1834319526627666E-3</v>
      </c>
    </row>
    <row r="344" spans="1:9" x14ac:dyDescent="0.25">
      <c r="A344" s="1">
        <v>42795</v>
      </c>
      <c r="B344">
        <v>12.66</v>
      </c>
      <c r="C344">
        <v>12.75</v>
      </c>
      <c r="D344">
        <v>12.65</v>
      </c>
      <c r="E344">
        <v>12.69</v>
      </c>
      <c r="F344">
        <v>11.759604</v>
      </c>
      <c r="G344">
        <v>36178600</v>
      </c>
      <c r="H344">
        <f t="shared" si="10"/>
        <v>12.675000000000001</v>
      </c>
      <c r="I344">
        <f t="shared" si="11"/>
        <v>7.5516693163752494E-3</v>
      </c>
    </row>
    <row r="345" spans="1:9" x14ac:dyDescent="0.25">
      <c r="A345" s="1">
        <v>42794</v>
      </c>
      <c r="B345">
        <v>12.63</v>
      </c>
      <c r="C345">
        <v>12.66</v>
      </c>
      <c r="D345">
        <v>12.45</v>
      </c>
      <c r="E345">
        <v>12.53</v>
      </c>
      <c r="F345">
        <v>11.611335</v>
      </c>
      <c r="G345">
        <v>36089800</v>
      </c>
      <c r="H345">
        <f t="shared" si="10"/>
        <v>12.58</v>
      </c>
      <c r="I345">
        <f t="shared" si="11"/>
        <v>3.9761431411537034E-4</v>
      </c>
    </row>
    <row r="346" spans="1:9" x14ac:dyDescent="0.25">
      <c r="A346" s="1">
        <v>42793</v>
      </c>
      <c r="B346">
        <v>12.49</v>
      </c>
      <c r="C346">
        <v>12.68</v>
      </c>
      <c r="D346">
        <v>12.43</v>
      </c>
      <c r="E346">
        <v>12.66</v>
      </c>
      <c r="F346">
        <v>11.731802999999999</v>
      </c>
      <c r="G346">
        <v>41713100</v>
      </c>
      <c r="H346">
        <f t="shared" si="10"/>
        <v>12.574999999999999</v>
      </c>
      <c r="I346">
        <f t="shared" si="11"/>
        <v>6.8054443554843138E-3</v>
      </c>
    </row>
    <row r="347" spans="1:9" x14ac:dyDescent="0.25">
      <c r="A347" s="1">
        <v>42790</v>
      </c>
      <c r="B347">
        <v>12.51</v>
      </c>
      <c r="C347">
        <v>12.51</v>
      </c>
      <c r="D347">
        <v>12.38</v>
      </c>
      <c r="E347">
        <v>12.47</v>
      </c>
      <c r="F347">
        <v>11.555735</v>
      </c>
      <c r="G347">
        <v>40817300</v>
      </c>
      <c r="H347">
        <f t="shared" si="10"/>
        <v>12.49</v>
      </c>
      <c r="I347">
        <f t="shared" si="11"/>
        <v>-1.1084718923198638E-2</v>
      </c>
    </row>
    <row r="348" spans="1:9" x14ac:dyDescent="0.25">
      <c r="A348" s="1">
        <v>42789</v>
      </c>
      <c r="B348">
        <v>12.7</v>
      </c>
      <c r="C348">
        <v>12.72</v>
      </c>
      <c r="D348">
        <v>12.55</v>
      </c>
      <c r="E348">
        <v>12.56</v>
      </c>
      <c r="F348">
        <v>11.639136000000001</v>
      </c>
      <c r="G348">
        <v>22520600</v>
      </c>
      <c r="H348">
        <f t="shared" si="10"/>
        <v>12.629999999999999</v>
      </c>
      <c r="I348">
        <f t="shared" si="11"/>
        <v>-2.7635215159889574E-3</v>
      </c>
    </row>
    <row r="349" spans="1:9" x14ac:dyDescent="0.25">
      <c r="A349" s="1">
        <v>42788</v>
      </c>
      <c r="B349">
        <v>12.66</v>
      </c>
      <c r="C349">
        <v>12.77</v>
      </c>
      <c r="D349">
        <v>12.65</v>
      </c>
      <c r="E349">
        <v>12.67</v>
      </c>
      <c r="F349">
        <v>11.741071</v>
      </c>
      <c r="G349">
        <v>24787500</v>
      </c>
      <c r="H349">
        <f t="shared" si="10"/>
        <v>12.664999999999999</v>
      </c>
      <c r="I349">
        <f t="shared" si="11"/>
        <v>1.1857707509881873E-3</v>
      </c>
    </row>
    <row r="350" spans="1:9" x14ac:dyDescent="0.25">
      <c r="A350" s="1">
        <v>42787</v>
      </c>
      <c r="B350">
        <v>12.61</v>
      </c>
      <c r="C350">
        <v>12.72</v>
      </c>
      <c r="D350">
        <v>12.61</v>
      </c>
      <c r="E350">
        <v>12.69</v>
      </c>
      <c r="F350">
        <v>11.759604</v>
      </c>
      <c r="G350">
        <v>29156200</v>
      </c>
      <c r="H350">
        <f t="shared" si="10"/>
        <v>12.649999999999999</v>
      </c>
      <c r="I350">
        <f t="shared" si="11"/>
        <v>8.7719298245613579E-3</v>
      </c>
    </row>
    <row r="351" spans="1:9" x14ac:dyDescent="0.25">
      <c r="A351" s="1">
        <v>42783</v>
      </c>
      <c r="B351">
        <v>12.5</v>
      </c>
      <c r="C351">
        <v>12.58</v>
      </c>
      <c r="D351">
        <v>12.42</v>
      </c>
      <c r="E351">
        <v>12.58</v>
      </c>
      <c r="F351">
        <v>11.657669</v>
      </c>
      <c r="G351">
        <v>26407400</v>
      </c>
      <c r="H351">
        <f t="shared" si="10"/>
        <v>12.54</v>
      </c>
      <c r="I351">
        <f t="shared" si="11"/>
        <v>-2.7833001988071685E-3</v>
      </c>
    </row>
    <row r="352" spans="1:9" x14ac:dyDescent="0.25">
      <c r="A352" s="1">
        <v>42782</v>
      </c>
      <c r="B352">
        <v>12.61</v>
      </c>
      <c r="C352">
        <v>12.64</v>
      </c>
      <c r="D352">
        <v>12.48</v>
      </c>
      <c r="E352">
        <v>12.54</v>
      </c>
      <c r="F352">
        <v>11.620602</v>
      </c>
      <c r="G352">
        <v>22896500</v>
      </c>
      <c r="H352">
        <f t="shared" si="10"/>
        <v>12.574999999999999</v>
      </c>
      <c r="I352">
        <f t="shared" si="11"/>
        <v>-3.9603960396040168E-3</v>
      </c>
    </row>
    <row r="353" spans="1:9" x14ac:dyDescent="0.25">
      <c r="A353" s="1">
        <v>42781</v>
      </c>
      <c r="B353">
        <v>12.62</v>
      </c>
      <c r="C353">
        <v>12.64</v>
      </c>
      <c r="D353">
        <v>12.55</v>
      </c>
      <c r="E353">
        <v>12.63</v>
      </c>
      <c r="F353">
        <v>11.704001999999999</v>
      </c>
      <c r="G353">
        <v>25114400</v>
      </c>
      <c r="H353">
        <f t="shared" si="10"/>
        <v>12.625</v>
      </c>
      <c r="I353">
        <f t="shared" si="11"/>
        <v>-1.5816528272043951E-3</v>
      </c>
    </row>
    <row r="354" spans="1:9" x14ac:dyDescent="0.25">
      <c r="A354" s="1">
        <v>42780</v>
      </c>
      <c r="B354">
        <v>12.64</v>
      </c>
      <c r="C354">
        <v>12.7</v>
      </c>
      <c r="D354">
        <v>12.59</v>
      </c>
      <c r="E354">
        <v>12.65</v>
      </c>
      <c r="F354">
        <v>11.722536</v>
      </c>
      <c r="G354">
        <v>28320000</v>
      </c>
      <c r="H354">
        <f t="shared" si="10"/>
        <v>12.645</v>
      </c>
      <c r="I354">
        <f t="shared" si="11"/>
        <v>7.5697211155377579E-3</v>
      </c>
    </row>
    <row r="355" spans="1:9" x14ac:dyDescent="0.25">
      <c r="A355" s="1">
        <v>42779</v>
      </c>
      <c r="B355">
        <v>12.54</v>
      </c>
      <c r="C355">
        <v>12.62</v>
      </c>
      <c r="D355">
        <v>12.48</v>
      </c>
      <c r="E355">
        <v>12.56</v>
      </c>
      <c r="F355">
        <v>11.639136000000001</v>
      </c>
      <c r="G355">
        <v>24474000</v>
      </c>
      <c r="H355">
        <f t="shared" si="10"/>
        <v>12.55</v>
      </c>
      <c r="I355">
        <f t="shared" si="11"/>
        <v>6.0120240480962782E-3</v>
      </c>
    </row>
    <row r="356" spans="1:9" x14ac:dyDescent="0.25">
      <c r="A356" s="1">
        <v>42776</v>
      </c>
      <c r="B356">
        <v>12.44</v>
      </c>
      <c r="C356">
        <v>12.51</v>
      </c>
      <c r="D356">
        <v>12.37</v>
      </c>
      <c r="E356">
        <v>12.51</v>
      </c>
      <c r="F356">
        <v>11.592801</v>
      </c>
      <c r="G356">
        <v>32996500</v>
      </c>
      <c r="H356">
        <f t="shared" si="10"/>
        <v>12.475</v>
      </c>
      <c r="I356">
        <f t="shared" si="11"/>
        <v>7.6736672051695362E-3</v>
      </c>
    </row>
    <row r="357" spans="1:9" x14ac:dyDescent="0.25">
      <c r="A357" s="1">
        <v>42775</v>
      </c>
      <c r="B357">
        <v>12.38</v>
      </c>
      <c r="C357">
        <v>12.47</v>
      </c>
      <c r="D357">
        <v>12.35</v>
      </c>
      <c r="E357">
        <v>12.38</v>
      </c>
      <c r="F357">
        <v>11.472334</v>
      </c>
      <c r="G357">
        <v>32924600</v>
      </c>
      <c r="H357">
        <f t="shared" si="10"/>
        <v>12.38</v>
      </c>
      <c r="I357">
        <f t="shared" si="11"/>
        <v>1.6181229773463877E-3</v>
      </c>
    </row>
    <row r="358" spans="1:9" x14ac:dyDescent="0.25">
      <c r="A358" s="1">
        <v>42774</v>
      </c>
      <c r="B358">
        <v>12.34</v>
      </c>
      <c r="C358">
        <v>12.45</v>
      </c>
      <c r="D358">
        <v>12.27</v>
      </c>
      <c r="E358">
        <v>12.38</v>
      </c>
      <c r="F358">
        <v>11.472334</v>
      </c>
      <c r="G358">
        <v>26411400</v>
      </c>
      <c r="H358">
        <f t="shared" si="10"/>
        <v>12.36</v>
      </c>
      <c r="I358">
        <f t="shared" si="11"/>
        <v>-4.8309178743961749E-3</v>
      </c>
    </row>
    <row r="359" spans="1:9" x14ac:dyDescent="0.25">
      <c r="A359" s="1">
        <v>42773</v>
      </c>
      <c r="B359">
        <v>12.5</v>
      </c>
      <c r="C359">
        <v>12.52</v>
      </c>
      <c r="D359">
        <v>12.31</v>
      </c>
      <c r="E359">
        <v>12.34</v>
      </c>
      <c r="F359">
        <v>11.435266</v>
      </c>
      <c r="G359">
        <v>32914400</v>
      </c>
      <c r="H359">
        <f t="shared" si="10"/>
        <v>12.42</v>
      </c>
      <c r="I359">
        <f t="shared" si="11"/>
        <v>-9.1743119266055207E-3</v>
      </c>
    </row>
    <row r="360" spans="1:9" x14ac:dyDescent="0.25">
      <c r="A360" s="1">
        <v>42772</v>
      </c>
      <c r="B360">
        <v>12.55</v>
      </c>
      <c r="C360">
        <v>12.62</v>
      </c>
      <c r="D360">
        <v>12.46</v>
      </c>
      <c r="E360">
        <v>12.52</v>
      </c>
      <c r="F360">
        <v>11.602069</v>
      </c>
      <c r="G360">
        <v>26916800</v>
      </c>
      <c r="H360">
        <f t="shared" si="10"/>
        <v>12.535</v>
      </c>
      <c r="I360">
        <f t="shared" si="11"/>
        <v>3.6028823058446699E-3</v>
      </c>
    </row>
    <row r="361" spans="1:9" x14ac:dyDescent="0.25">
      <c r="A361" s="1">
        <v>42769</v>
      </c>
      <c r="B361">
        <v>12.42</v>
      </c>
      <c r="C361">
        <v>12.62</v>
      </c>
      <c r="D361">
        <v>12.39</v>
      </c>
      <c r="E361">
        <v>12.56</v>
      </c>
      <c r="F361">
        <v>11.639136000000001</v>
      </c>
      <c r="G361">
        <v>38245300</v>
      </c>
      <c r="H361">
        <f t="shared" si="10"/>
        <v>12.49</v>
      </c>
      <c r="I361">
        <f t="shared" si="11"/>
        <v>1.6273393002441097E-2</v>
      </c>
    </row>
    <row r="362" spans="1:9" x14ac:dyDescent="0.25">
      <c r="A362" s="1">
        <v>42768</v>
      </c>
      <c r="B362">
        <v>12.3</v>
      </c>
      <c r="C362">
        <v>12.37</v>
      </c>
      <c r="D362">
        <v>12.23</v>
      </c>
      <c r="E362">
        <v>12.28</v>
      </c>
      <c r="F362">
        <v>11.379663000000001</v>
      </c>
      <c r="G362">
        <v>29035400</v>
      </c>
      <c r="H362">
        <f t="shared" si="10"/>
        <v>12.29</v>
      </c>
      <c r="I362">
        <f t="shared" si="11"/>
        <v>-7.67056923698027E-3</v>
      </c>
    </row>
    <row r="363" spans="1:9" x14ac:dyDescent="0.25">
      <c r="A363" s="1">
        <v>42767</v>
      </c>
      <c r="B363">
        <v>12.45</v>
      </c>
      <c r="C363">
        <v>12.58</v>
      </c>
      <c r="D363">
        <v>12.22</v>
      </c>
      <c r="E363">
        <v>12.32</v>
      </c>
      <c r="F363">
        <v>11.416732</v>
      </c>
      <c r="G363">
        <v>44396800</v>
      </c>
      <c r="H363">
        <f t="shared" si="10"/>
        <v>12.385</v>
      </c>
      <c r="I363">
        <f t="shared" si="11"/>
        <v>4.0535062829346515E-3</v>
      </c>
    </row>
    <row r="364" spans="1:9" x14ac:dyDescent="0.25">
      <c r="A364" s="1">
        <v>42766</v>
      </c>
      <c r="B364">
        <v>12.31</v>
      </c>
      <c r="C364">
        <v>12.39</v>
      </c>
      <c r="D364">
        <v>12.19</v>
      </c>
      <c r="E364">
        <v>12.36</v>
      </c>
      <c r="F364">
        <v>11.453799</v>
      </c>
      <c r="G364">
        <v>46974500</v>
      </c>
      <c r="H364">
        <f t="shared" si="10"/>
        <v>12.335000000000001</v>
      </c>
      <c r="I364">
        <f t="shared" si="11"/>
        <v>-6.4438179621424327E-3</v>
      </c>
    </row>
    <row r="365" spans="1:9" x14ac:dyDescent="0.25">
      <c r="A365" s="1">
        <v>42765</v>
      </c>
      <c r="B365">
        <v>12.46</v>
      </c>
      <c r="C365">
        <v>12.46</v>
      </c>
      <c r="D365">
        <v>12.28</v>
      </c>
      <c r="E365">
        <v>12.37</v>
      </c>
      <c r="F365">
        <v>11.463067000000001</v>
      </c>
      <c r="G365">
        <v>39254200</v>
      </c>
      <c r="H365">
        <f t="shared" si="10"/>
        <v>12.414999999999999</v>
      </c>
      <c r="I365">
        <f t="shared" si="11"/>
        <v>-5.6067280736884495E-3</v>
      </c>
    </row>
    <row r="366" spans="1:9" x14ac:dyDescent="0.25">
      <c r="A366" s="1">
        <v>42762</v>
      </c>
      <c r="B366">
        <v>12.48</v>
      </c>
      <c r="C366">
        <v>12.54</v>
      </c>
      <c r="D366">
        <v>12.38</v>
      </c>
      <c r="E366">
        <v>12.49</v>
      </c>
      <c r="F366">
        <v>11.574268</v>
      </c>
      <c r="G366">
        <v>34613900</v>
      </c>
      <c r="H366">
        <f t="shared" si="10"/>
        <v>12.484999999999999</v>
      </c>
      <c r="I366">
        <f t="shared" si="11"/>
        <v>-1.9984012789768472E-3</v>
      </c>
    </row>
    <row r="367" spans="1:9" x14ac:dyDescent="0.25">
      <c r="A367" s="1">
        <v>42761</v>
      </c>
      <c r="B367">
        <v>12.65</v>
      </c>
      <c r="C367">
        <v>12.68</v>
      </c>
      <c r="D367">
        <v>12.35</v>
      </c>
      <c r="E367">
        <v>12.37</v>
      </c>
      <c r="F367">
        <v>11.463067000000001</v>
      </c>
      <c r="G367">
        <v>55672800</v>
      </c>
      <c r="H367">
        <f t="shared" si="10"/>
        <v>12.51</v>
      </c>
      <c r="I367">
        <f t="shared" si="11"/>
        <v>-1.8823529411764722E-2</v>
      </c>
    </row>
    <row r="368" spans="1:9" x14ac:dyDescent="0.25">
      <c r="A368" s="1">
        <v>42760</v>
      </c>
      <c r="B368">
        <v>12.71</v>
      </c>
      <c r="C368">
        <v>12.8</v>
      </c>
      <c r="D368">
        <v>12.64</v>
      </c>
      <c r="E368">
        <v>12.79</v>
      </c>
      <c r="F368">
        <v>11.852273</v>
      </c>
      <c r="G368">
        <v>46747800</v>
      </c>
      <c r="H368">
        <f t="shared" si="10"/>
        <v>12.75</v>
      </c>
      <c r="I368">
        <f t="shared" si="11"/>
        <v>2.1634615384615349E-2</v>
      </c>
    </row>
    <row r="369" spans="1:9" x14ac:dyDescent="0.25">
      <c r="A369" s="1">
        <v>42759</v>
      </c>
      <c r="B369">
        <v>12.35</v>
      </c>
      <c r="C369">
        <v>12.61</v>
      </c>
      <c r="D369">
        <v>12.34</v>
      </c>
      <c r="E369">
        <v>12.61</v>
      </c>
      <c r="F369">
        <v>11.68547</v>
      </c>
      <c r="G369">
        <v>34625200</v>
      </c>
      <c r="H369">
        <f t="shared" si="10"/>
        <v>12.48</v>
      </c>
      <c r="I369">
        <f t="shared" si="11"/>
        <v>1.216545012165453E-2</v>
      </c>
    </row>
    <row r="370" spans="1:9" x14ac:dyDescent="0.25">
      <c r="A370" s="1">
        <v>42758</v>
      </c>
      <c r="B370">
        <v>12.35</v>
      </c>
      <c r="C370">
        <v>12.38</v>
      </c>
      <c r="D370">
        <v>12.22</v>
      </c>
      <c r="E370">
        <v>12.31</v>
      </c>
      <c r="F370">
        <v>11.407463999999999</v>
      </c>
      <c r="G370">
        <v>31670700</v>
      </c>
      <c r="H370">
        <f t="shared" si="10"/>
        <v>12.33</v>
      </c>
      <c r="I370">
        <f t="shared" si="11"/>
        <v>-6.0459492140265449E-3</v>
      </c>
    </row>
    <row r="371" spans="1:9" x14ac:dyDescent="0.25">
      <c r="A371" s="1">
        <v>42755</v>
      </c>
      <c r="B371">
        <v>12.45</v>
      </c>
      <c r="C371">
        <v>12.48</v>
      </c>
      <c r="D371">
        <v>12.31</v>
      </c>
      <c r="E371">
        <v>12.36</v>
      </c>
      <c r="F371">
        <v>11.453799</v>
      </c>
      <c r="G371">
        <v>29270000</v>
      </c>
      <c r="H371">
        <f t="shared" si="10"/>
        <v>12.404999999999999</v>
      </c>
      <c r="I371">
        <f t="shared" si="11"/>
        <v>-8.0547724526780409E-4</v>
      </c>
    </row>
    <row r="372" spans="1:9" x14ac:dyDescent="0.25">
      <c r="A372" s="1">
        <v>42754</v>
      </c>
      <c r="B372">
        <v>12.4</v>
      </c>
      <c r="C372">
        <v>12.56</v>
      </c>
      <c r="D372">
        <v>12.34</v>
      </c>
      <c r="E372">
        <v>12.43</v>
      </c>
      <c r="F372">
        <v>11.518667000000001</v>
      </c>
      <c r="G372">
        <v>30135600</v>
      </c>
      <c r="H372">
        <f t="shared" si="10"/>
        <v>12.414999999999999</v>
      </c>
      <c r="I372">
        <f t="shared" si="11"/>
        <v>-4.0257648953307421E-4</v>
      </c>
    </row>
    <row r="373" spans="1:9" x14ac:dyDescent="0.25">
      <c r="A373" s="1">
        <v>42753</v>
      </c>
      <c r="B373">
        <v>12.43</v>
      </c>
      <c r="C373">
        <v>12.45</v>
      </c>
      <c r="D373">
        <v>12.3</v>
      </c>
      <c r="E373">
        <v>12.41</v>
      </c>
      <c r="F373">
        <v>11.500133999999999</v>
      </c>
      <c r="G373">
        <v>33830800</v>
      </c>
      <c r="H373">
        <f t="shared" si="10"/>
        <v>12.42</v>
      </c>
      <c r="I373">
        <f t="shared" si="11"/>
        <v>-1.6627078384798027E-2</v>
      </c>
    </row>
    <row r="374" spans="1:9" x14ac:dyDescent="0.25">
      <c r="A374" s="1">
        <v>42752</v>
      </c>
      <c r="B374">
        <v>12.65</v>
      </c>
      <c r="C374">
        <v>12.73</v>
      </c>
      <c r="D374">
        <v>12.54</v>
      </c>
      <c r="E374">
        <v>12.61</v>
      </c>
      <c r="F374">
        <v>11.546468000000001</v>
      </c>
      <c r="G374">
        <v>48991000</v>
      </c>
      <c r="H374">
        <f t="shared" si="10"/>
        <v>12.629999999999999</v>
      </c>
      <c r="I374">
        <f t="shared" si="11"/>
        <v>3.9603960396031724E-4</v>
      </c>
    </row>
    <row r="375" spans="1:9" x14ac:dyDescent="0.25">
      <c r="A375" s="1">
        <v>42748</v>
      </c>
      <c r="B375">
        <v>12.62</v>
      </c>
      <c r="C375">
        <v>12.67</v>
      </c>
      <c r="D375">
        <v>12.5</v>
      </c>
      <c r="E375">
        <v>12.63</v>
      </c>
      <c r="F375">
        <v>11.564781</v>
      </c>
      <c r="G375">
        <v>29197100</v>
      </c>
      <c r="H375">
        <f t="shared" si="10"/>
        <v>12.625</v>
      </c>
      <c r="I375">
        <f t="shared" si="11"/>
        <v>0</v>
      </c>
    </row>
    <row r="376" spans="1:9" x14ac:dyDescent="0.25">
      <c r="A376" s="1">
        <v>42747</v>
      </c>
      <c r="B376">
        <v>12.66</v>
      </c>
      <c r="C376">
        <v>12.68</v>
      </c>
      <c r="D376">
        <v>12.35</v>
      </c>
      <c r="E376">
        <v>12.59</v>
      </c>
      <c r="F376">
        <v>11.528154000000001</v>
      </c>
      <c r="G376">
        <v>36493300</v>
      </c>
      <c r="H376">
        <f t="shared" si="10"/>
        <v>12.625</v>
      </c>
      <c r="I376">
        <f t="shared" si="11"/>
        <v>-5.1221434200158606E-3</v>
      </c>
    </row>
    <row r="377" spans="1:9" x14ac:dyDescent="0.25">
      <c r="A377" s="1">
        <v>42746</v>
      </c>
      <c r="B377">
        <v>12.71</v>
      </c>
      <c r="C377">
        <v>12.72</v>
      </c>
      <c r="D377">
        <v>12.51</v>
      </c>
      <c r="E377">
        <v>12.67</v>
      </c>
      <c r="F377">
        <v>11.601407</v>
      </c>
      <c r="G377">
        <v>49718700</v>
      </c>
      <c r="H377">
        <f t="shared" si="10"/>
        <v>12.690000000000001</v>
      </c>
      <c r="I377">
        <f t="shared" si="11"/>
        <v>-6.6536203522502783E-3</v>
      </c>
    </row>
    <row r="378" spans="1:9" x14ac:dyDescent="0.25">
      <c r="A378" s="1">
        <v>42745</v>
      </c>
      <c r="B378">
        <v>12.7</v>
      </c>
      <c r="C378">
        <v>13.02</v>
      </c>
      <c r="D378">
        <v>12.66</v>
      </c>
      <c r="E378">
        <v>12.85</v>
      </c>
      <c r="F378">
        <v>11.766228</v>
      </c>
      <c r="G378">
        <v>58703500</v>
      </c>
      <c r="H378">
        <f t="shared" si="10"/>
        <v>12.774999999999999</v>
      </c>
      <c r="I378">
        <f t="shared" si="11"/>
        <v>5.114083398898326E-3</v>
      </c>
    </row>
    <row r="379" spans="1:9" x14ac:dyDescent="0.25">
      <c r="A379" s="1">
        <v>42744</v>
      </c>
      <c r="B379">
        <v>12.79</v>
      </c>
      <c r="C379">
        <v>12.86</v>
      </c>
      <c r="D379">
        <v>12.63</v>
      </c>
      <c r="E379">
        <v>12.63</v>
      </c>
      <c r="F379">
        <v>11.564781</v>
      </c>
      <c r="G379">
        <v>39183400</v>
      </c>
      <c r="H379">
        <f t="shared" si="10"/>
        <v>12.71</v>
      </c>
      <c r="I379">
        <f t="shared" si="11"/>
        <v>-5.4773082942097245E-3</v>
      </c>
    </row>
    <row r="380" spans="1:9" x14ac:dyDescent="0.25">
      <c r="A380" s="1">
        <v>42741</v>
      </c>
      <c r="B380">
        <v>12.8</v>
      </c>
      <c r="C380">
        <v>12.84</v>
      </c>
      <c r="D380">
        <v>12.64</v>
      </c>
      <c r="E380">
        <v>12.76</v>
      </c>
      <c r="F380">
        <v>11.683816</v>
      </c>
      <c r="G380">
        <v>40315900</v>
      </c>
      <c r="H380">
        <f t="shared" si="10"/>
        <v>12.780000000000001</v>
      </c>
      <c r="I380">
        <f t="shared" si="11"/>
        <v>-1.6166281755196233E-2</v>
      </c>
    </row>
    <row r="381" spans="1:9" x14ac:dyDescent="0.25">
      <c r="A381" s="1">
        <v>42740</v>
      </c>
      <c r="B381">
        <v>13.21</v>
      </c>
      <c r="C381">
        <v>13.22</v>
      </c>
      <c r="D381">
        <v>12.63</v>
      </c>
      <c r="E381">
        <v>12.77</v>
      </c>
      <c r="F381">
        <v>11.692973</v>
      </c>
      <c r="G381">
        <v>75628400</v>
      </c>
      <c r="H381">
        <f t="shared" si="10"/>
        <v>12.99</v>
      </c>
      <c r="I381">
        <f t="shared" si="11"/>
        <v>1.5420200462607056E-3</v>
      </c>
    </row>
    <row r="382" spans="1:9" x14ac:dyDescent="0.25">
      <c r="A382" s="1">
        <v>42739</v>
      </c>
      <c r="B382">
        <v>12.77</v>
      </c>
      <c r="C382">
        <v>13.27</v>
      </c>
      <c r="D382">
        <v>12.74</v>
      </c>
      <c r="E382">
        <v>13.17</v>
      </c>
      <c r="F382">
        <v>12.059237</v>
      </c>
      <c r="G382">
        <v>77638100</v>
      </c>
      <c r="H382">
        <f t="shared" si="10"/>
        <v>12.969999999999999</v>
      </c>
      <c r="I382">
        <f t="shared" si="11"/>
        <v>4.6389673255344842E-2</v>
      </c>
    </row>
    <row r="383" spans="1:9" x14ac:dyDescent="0.25">
      <c r="A383" s="1">
        <v>42738</v>
      </c>
      <c r="B383">
        <v>12.2</v>
      </c>
      <c r="C383">
        <v>12.6</v>
      </c>
      <c r="D383">
        <v>12.13</v>
      </c>
      <c r="E383">
        <v>12.59</v>
      </c>
      <c r="F383">
        <v>11.528154000000001</v>
      </c>
      <c r="G383">
        <v>40510800</v>
      </c>
      <c r="H383">
        <f t="shared" si="10"/>
        <v>12.395</v>
      </c>
      <c r="I383">
        <f t="shared" si="11"/>
        <v>1.7234304472712274E-2</v>
      </c>
    </row>
    <row r="384" spans="1:9" x14ac:dyDescent="0.25">
      <c r="A384" s="1">
        <v>42734</v>
      </c>
      <c r="B384">
        <v>12.24</v>
      </c>
      <c r="C384">
        <v>12.28</v>
      </c>
      <c r="D384">
        <v>12.08</v>
      </c>
      <c r="E384">
        <v>12.13</v>
      </c>
      <c r="F384">
        <v>11.106949999999999</v>
      </c>
      <c r="G384">
        <v>27405700</v>
      </c>
      <c r="H384">
        <f t="shared" si="10"/>
        <v>12.185</v>
      </c>
      <c r="I384">
        <f t="shared" si="11"/>
        <v>-4.4934640522875588E-3</v>
      </c>
    </row>
    <row r="385" spans="1:9" x14ac:dyDescent="0.25">
      <c r="A385" s="1">
        <v>42733</v>
      </c>
      <c r="B385">
        <v>12.25</v>
      </c>
      <c r="C385">
        <v>12.31</v>
      </c>
      <c r="D385">
        <v>12.22</v>
      </c>
      <c r="E385">
        <v>12.23</v>
      </c>
      <c r="F385">
        <v>11.198517000000001</v>
      </c>
      <c r="G385">
        <v>19714400</v>
      </c>
      <c r="H385">
        <f t="shared" si="10"/>
        <v>12.24</v>
      </c>
      <c r="I385">
        <f t="shared" si="11"/>
        <v>-5.6864337936635674E-3</v>
      </c>
    </row>
    <row r="386" spans="1:9" x14ac:dyDescent="0.25">
      <c r="A386" s="1">
        <v>42732</v>
      </c>
      <c r="B386">
        <v>12.37</v>
      </c>
      <c r="C386">
        <v>12.45</v>
      </c>
      <c r="D386">
        <v>12.22</v>
      </c>
      <c r="E386">
        <v>12.25</v>
      </c>
      <c r="F386">
        <v>11.216831000000001</v>
      </c>
      <c r="G386">
        <v>26875400</v>
      </c>
      <c r="H386">
        <f t="shared" ref="H386:H449" si="12">AVERAGE(B386,E386)</f>
        <v>12.309999999999999</v>
      </c>
      <c r="I386">
        <f t="shared" si="11"/>
        <v>-8.0580177276391145E-3</v>
      </c>
    </row>
    <row r="387" spans="1:9" x14ac:dyDescent="0.25">
      <c r="A387" s="1">
        <v>42731</v>
      </c>
      <c r="B387">
        <v>12.43</v>
      </c>
      <c r="C387">
        <v>12.51</v>
      </c>
      <c r="D387">
        <v>12.36</v>
      </c>
      <c r="E387">
        <v>12.39</v>
      </c>
      <c r="F387">
        <v>11.345022</v>
      </c>
      <c r="G387">
        <v>19467400</v>
      </c>
      <c r="H387">
        <f t="shared" si="12"/>
        <v>12.41</v>
      </c>
      <c r="I387">
        <f t="shared" ref="I387:I450" si="13">(H387-H388)/H388</f>
        <v>-2.8123744475693161E-3</v>
      </c>
    </row>
    <row r="388" spans="1:9" x14ac:dyDescent="0.25">
      <c r="A388" s="1">
        <v>42727</v>
      </c>
      <c r="B388">
        <v>12.43</v>
      </c>
      <c r="C388">
        <v>12.46</v>
      </c>
      <c r="D388">
        <v>12.36</v>
      </c>
      <c r="E388">
        <v>12.46</v>
      </c>
      <c r="F388">
        <v>11.409119</v>
      </c>
      <c r="G388">
        <v>15578200</v>
      </c>
      <c r="H388">
        <f t="shared" si="12"/>
        <v>12.445</v>
      </c>
      <c r="I388">
        <f t="shared" si="13"/>
        <v>-5.5932880543348206E-3</v>
      </c>
    </row>
    <row r="389" spans="1:9" x14ac:dyDescent="0.25">
      <c r="A389" s="1">
        <v>42726</v>
      </c>
      <c r="B389">
        <v>12.63</v>
      </c>
      <c r="C389">
        <v>12.64</v>
      </c>
      <c r="D389">
        <v>12.4</v>
      </c>
      <c r="E389">
        <v>12.4</v>
      </c>
      <c r="F389">
        <v>11.354179</v>
      </c>
      <c r="G389">
        <v>27821100</v>
      </c>
      <c r="H389">
        <f t="shared" si="12"/>
        <v>12.515000000000001</v>
      </c>
      <c r="I389">
        <f t="shared" si="13"/>
        <v>-1.3401655498620412E-2</v>
      </c>
    </row>
    <row r="390" spans="1:9" x14ac:dyDescent="0.25">
      <c r="A390" s="1">
        <v>42725</v>
      </c>
      <c r="B390">
        <v>12.73</v>
      </c>
      <c r="C390">
        <v>12.77</v>
      </c>
      <c r="D390">
        <v>12.64</v>
      </c>
      <c r="E390">
        <v>12.64</v>
      </c>
      <c r="F390">
        <v>11.573936</v>
      </c>
      <c r="G390">
        <v>18117100</v>
      </c>
      <c r="H390">
        <f t="shared" si="12"/>
        <v>12.685</v>
      </c>
      <c r="I390">
        <f t="shared" si="13"/>
        <v>-4.317111459968442E-3</v>
      </c>
    </row>
    <row r="391" spans="1:9" x14ac:dyDescent="0.25">
      <c r="A391" s="1">
        <v>42724</v>
      </c>
      <c r="B391">
        <v>12.7</v>
      </c>
      <c r="C391">
        <v>12.82</v>
      </c>
      <c r="D391">
        <v>12.68</v>
      </c>
      <c r="E391">
        <v>12.78</v>
      </c>
      <c r="F391">
        <v>11.70213</v>
      </c>
      <c r="G391">
        <v>17834000</v>
      </c>
      <c r="H391">
        <f t="shared" si="12"/>
        <v>12.739999999999998</v>
      </c>
      <c r="I391">
        <f t="shared" si="13"/>
        <v>9.1089108910889852E-3</v>
      </c>
    </row>
    <row r="392" spans="1:9" x14ac:dyDescent="0.25">
      <c r="A392" s="1">
        <v>42723</v>
      </c>
      <c r="B392">
        <v>12.59</v>
      </c>
      <c r="C392">
        <v>12.8</v>
      </c>
      <c r="D392">
        <v>12.59</v>
      </c>
      <c r="E392">
        <v>12.66</v>
      </c>
      <c r="F392">
        <v>11.592249000000001</v>
      </c>
      <c r="G392">
        <v>22830000</v>
      </c>
      <c r="H392">
        <f t="shared" si="12"/>
        <v>12.625</v>
      </c>
      <c r="I392">
        <f t="shared" si="13"/>
        <v>-1.5816528272043951E-3</v>
      </c>
    </row>
    <row r="393" spans="1:9" x14ac:dyDescent="0.25">
      <c r="A393" s="1">
        <v>42720</v>
      </c>
      <c r="B393">
        <v>12.66</v>
      </c>
      <c r="C393">
        <v>12.7</v>
      </c>
      <c r="D393">
        <v>12.56</v>
      </c>
      <c r="E393">
        <v>12.63</v>
      </c>
      <c r="F393">
        <v>11.564781</v>
      </c>
      <c r="G393">
        <v>28099200</v>
      </c>
      <c r="H393">
        <f t="shared" si="12"/>
        <v>12.645</v>
      </c>
      <c r="I393">
        <f t="shared" si="13"/>
        <v>6.7675159235669477E-3</v>
      </c>
    </row>
    <row r="394" spans="1:9" x14ac:dyDescent="0.25">
      <c r="A394" s="1">
        <v>42719</v>
      </c>
      <c r="B394">
        <v>12.54</v>
      </c>
      <c r="C394">
        <v>12.72</v>
      </c>
      <c r="D394">
        <v>12.52</v>
      </c>
      <c r="E394">
        <v>12.58</v>
      </c>
      <c r="F394">
        <v>11.518996</v>
      </c>
      <c r="G394">
        <v>23774800</v>
      </c>
      <c r="H394">
        <f t="shared" si="12"/>
        <v>12.559999999999999</v>
      </c>
      <c r="I394">
        <f t="shared" si="13"/>
        <v>-2.3828435266085098E-3</v>
      </c>
    </row>
    <row r="395" spans="1:9" x14ac:dyDescent="0.25">
      <c r="A395" s="1">
        <v>42718</v>
      </c>
      <c r="B395">
        <v>12.65</v>
      </c>
      <c r="C395">
        <v>12.79</v>
      </c>
      <c r="D395">
        <v>12.5</v>
      </c>
      <c r="E395">
        <v>12.53</v>
      </c>
      <c r="F395">
        <v>11.473214</v>
      </c>
      <c r="G395">
        <v>42820100</v>
      </c>
      <c r="H395">
        <f t="shared" si="12"/>
        <v>12.59</v>
      </c>
      <c r="I395">
        <f t="shared" si="13"/>
        <v>-1.6790316282702059E-2</v>
      </c>
    </row>
    <row r="396" spans="1:9" x14ac:dyDescent="0.25">
      <c r="A396" s="1">
        <v>42717</v>
      </c>
      <c r="B396">
        <v>12.84</v>
      </c>
      <c r="C396">
        <v>12.88</v>
      </c>
      <c r="D396">
        <v>12.75</v>
      </c>
      <c r="E396">
        <v>12.77</v>
      </c>
      <c r="F396">
        <v>11.692973</v>
      </c>
      <c r="G396">
        <v>39570500</v>
      </c>
      <c r="H396">
        <f t="shared" si="12"/>
        <v>12.805</v>
      </c>
      <c r="I396">
        <f t="shared" si="13"/>
        <v>-1.1196911196911165E-2</v>
      </c>
    </row>
    <row r="397" spans="1:9" x14ac:dyDescent="0.25">
      <c r="A397" s="1">
        <v>42716</v>
      </c>
      <c r="B397">
        <v>13.08</v>
      </c>
      <c r="C397">
        <v>13.1</v>
      </c>
      <c r="D397">
        <v>12.81</v>
      </c>
      <c r="E397">
        <v>12.82</v>
      </c>
      <c r="F397">
        <v>11.738756</v>
      </c>
      <c r="G397">
        <v>39596800</v>
      </c>
      <c r="H397">
        <f t="shared" si="12"/>
        <v>12.95</v>
      </c>
      <c r="I397">
        <f t="shared" si="13"/>
        <v>-1.0317157050057436E-2</v>
      </c>
    </row>
    <row r="398" spans="1:9" x14ac:dyDescent="0.25">
      <c r="A398" s="1">
        <v>42713</v>
      </c>
      <c r="B398">
        <v>13</v>
      </c>
      <c r="C398">
        <v>13.2</v>
      </c>
      <c r="D398">
        <v>12.91</v>
      </c>
      <c r="E398">
        <v>13.17</v>
      </c>
      <c r="F398">
        <v>12.059237</v>
      </c>
      <c r="G398">
        <v>45256100</v>
      </c>
      <c r="H398">
        <f t="shared" si="12"/>
        <v>13.085000000000001</v>
      </c>
      <c r="I398">
        <f t="shared" si="13"/>
        <v>2.6819923371647616E-3</v>
      </c>
    </row>
    <row r="399" spans="1:9" x14ac:dyDescent="0.25">
      <c r="A399" s="1">
        <v>42712</v>
      </c>
      <c r="B399">
        <v>13.07</v>
      </c>
      <c r="C399">
        <v>13.15</v>
      </c>
      <c r="D399">
        <v>12.97</v>
      </c>
      <c r="E399">
        <v>13.03</v>
      </c>
      <c r="F399">
        <v>11.931043000000001</v>
      </c>
      <c r="G399">
        <v>41459500</v>
      </c>
      <c r="H399">
        <f t="shared" si="12"/>
        <v>13.05</v>
      </c>
      <c r="I399">
        <f t="shared" si="13"/>
        <v>1.7543859649122917E-2</v>
      </c>
    </row>
    <row r="400" spans="1:9" x14ac:dyDescent="0.25">
      <c r="A400" s="1">
        <v>42711</v>
      </c>
      <c r="B400">
        <v>12.59</v>
      </c>
      <c r="C400">
        <v>13.15</v>
      </c>
      <c r="D400">
        <v>12.54</v>
      </c>
      <c r="E400">
        <v>13.06</v>
      </c>
      <c r="F400">
        <v>11.958515</v>
      </c>
      <c r="G400">
        <v>58600400</v>
      </c>
      <c r="H400">
        <f t="shared" si="12"/>
        <v>12.824999999999999</v>
      </c>
      <c r="I400">
        <f t="shared" si="13"/>
        <v>2.7644230769230678E-2</v>
      </c>
    </row>
    <row r="401" spans="1:9" x14ac:dyDescent="0.25">
      <c r="A401" s="1">
        <v>42710</v>
      </c>
      <c r="B401">
        <v>12.4</v>
      </c>
      <c r="C401">
        <v>12.59</v>
      </c>
      <c r="D401">
        <v>12.37</v>
      </c>
      <c r="E401">
        <v>12.56</v>
      </c>
      <c r="F401">
        <v>11.500685000000001</v>
      </c>
      <c r="G401">
        <v>23923900</v>
      </c>
      <c r="H401">
        <f t="shared" si="12"/>
        <v>12.48</v>
      </c>
      <c r="I401">
        <f t="shared" si="13"/>
        <v>8.4848484848485187E-3</v>
      </c>
    </row>
    <row r="402" spans="1:9" x14ac:dyDescent="0.25">
      <c r="A402" s="1">
        <v>42709</v>
      </c>
      <c r="B402">
        <v>12.31</v>
      </c>
      <c r="C402">
        <v>12.5</v>
      </c>
      <c r="D402">
        <v>12.29</v>
      </c>
      <c r="E402">
        <v>12.44</v>
      </c>
      <c r="F402">
        <v>11.390805</v>
      </c>
      <c r="G402">
        <v>36220000</v>
      </c>
      <c r="H402">
        <f t="shared" si="12"/>
        <v>12.375</v>
      </c>
      <c r="I402">
        <f t="shared" si="13"/>
        <v>-2.8203062046736616E-3</v>
      </c>
    </row>
    <row r="403" spans="1:9" x14ac:dyDescent="0.25">
      <c r="A403" s="1">
        <v>42706</v>
      </c>
      <c r="B403">
        <v>12.58</v>
      </c>
      <c r="C403">
        <v>12.58</v>
      </c>
      <c r="D403">
        <v>12.15</v>
      </c>
      <c r="E403">
        <v>12.24</v>
      </c>
      <c r="F403">
        <v>11.207673</v>
      </c>
      <c r="G403">
        <v>38689800</v>
      </c>
      <c r="H403">
        <f t="shared" si="12"/>
        <v>12.41</v>
      </c>
      <c r="I403">
        <f t="shared" si="13"/>
        <v>6.488240064882406E-3</v>
      </c>
    </row>
    <row r="404" spans="1:9" x14ac:dyDescent="0.25">
      <c r="A404" s="1">
        <v>42705</v>
      </c>
      <c r="B404">
        <v>12.23</v>
      </c>
      <c r="C404">
        <v>12.8</v>
      </c>
      <c r="D404">
        <v>12.18</v>
      </c>
      <c r="E404">
        <v>12.43</v>
      </c>
      <c r="F404">
        <v>11.381648</v>
      </c>
      <c r="G404">
        <v>95143600</v>
      </c>
      <c r="H404">
        <f t="shared" si="12"/>
        <v>12.33</v>
      </c>
      <c r="I404">
        <f t="shared" si="13"/>
        <v>3.0505641454241558E-2</v>
      </c>
    </row>
    <row r="405" spans="1:9" x14ac:dyDescent="0.25">
      <c r="A405" s="1">
        <v>42704</v>
      </c>
      <c r="B405">
        <v>11.97</v>
      </c>
      <c r="C405">
        <v>12.14</v>
      </c>
      <c r="D405">
        <v>11.92</v>
      </c>
      <c r="E405">
        <v>11.96</v>
      </c>
      <c r="F405">
        <v>10.951288</v>
      </c>
      <c r="G405">
        <v>47646200</v>
      </c>
      <c r="H405">
        <f t="shared" si="12"/>
        <v>11.965</v>
      </c>
      <c r="I405">
        <f t="shared" si="13"/>
        <v>3.3542976939202637E-3</v>
      </c>
    </row>
    <row r="406" spans="1:9" x14ac:dyDescent="0.25">
      <c r="A406" s="1">
        <v>42703</v>
      </c>
      <c r="B406">
        <v>11.93</v>
      </c>
      <c r="C406">
        <v>12</v>
      </c>
      <c r="D406">
        <v>11.87</v>
      </c>
      <c r="E406">
        <v>11.92</v>
      </c>
      <c r="F406">
        <v>10.914662</v>
      </c>
      <c r="G406">
        <v>23690800</v>
      </c>
      <c r="H406">
        <f t="shared" si="12"/>
        <v>11.925000000000001</v>
      </c>
      <c r="I406">
        <f t="shared" si="13"/>
        <v>-3.7593984962404473E-3</v>
      </c>
    </row>
    <row r="407" spans="1:9" x14ac:dyDescent="0.25">
      <c r="A407" s="1">
        <v>42702</v>
      </c>
      <c r="B407">
        <v>12.02</v>
      </c>
      <c r="C407">
        <v>12.05</v>
      </c>
      <c r="D407">
        <v>11.89</v>
      </c>
      <c r="E407">
        <v>11.92</v>
      </c>
      <c r="F407">
        <v>10.914662</v>
      </c>
      <c r="G407">
        <v>24407200</v>
      </c>
      <c r="H407">
        <f t="shared" si="12"/>
        <v>11.969999999999999</v>
      </c>
      <c r="I407">
        <f t="shared" si="13"/>
        <v>-2.0842017507295002E-3</v>
      </c>
    </row>
    <row r="408" spans="1:9" x14ac:dyDescent="0.25">
      <c r="A408" s="1">
        <v>42699</v>
      </c>
      <c r="B408">
        <v>11.95</v>
      </c>
      <c r="C408">
        <v>12.06</v>
      </c>
      <c r="D408">
        <v>11.93</v>
      </c>
      <c r="E408">
        <v>12.04</v>
      </c>
      <c r="F408">
        <v>11.024540999999999</v>
      </c>
      <c r="G408">
        <v>11439600</v>
      </c>
      <c r="H408">
        <f t="shared" si="12"/>
        <v>11.994999999999999</v>
      </c>
      <c r="I408">
        <f t="shared" si="13"/>
        <v>7.9831932773108284E-3</v>
      </c>
    </row>
    <row r="409" spans="1:9" x14ac:dyDescent="0.25">
      <c r="A409" s="1">
        <v>42697</v>
      </c>
      <c r="B409">
        <v>11.9</v>
      </c>
      <c r="C409">
        <v>12</v>
      </c>
      <c r="D409">
        <v>11.85</v>
      </c>
      <c r="E409">
        <v>11.9</v>
      </c>
      <c r="F409">
        <v>10.896347</v>
      </c>
      <c r="G409">
        <v>22414000</v>
      </c>
      <c r="H409">
        <f t="shared" si="12"/>
        <v>11.9</v>
      </c>
      <c r="I409">
        <f t="shared" si="13"/>
        <v>6.3424947145878287E-3</v>
      </c>
    </row>
    <row r="410" spans="1:9" x14ac:dyDescent="0.25">
      <c r="A410" s="1">
        <v>42696</v>
      </c>
      <c r="B410">
        <v>11.76</v>
      </c>
      <c r="C410">
        <v>11.91</v>
      </c>
      <c r="D410">
        <v>11.73</v>
      </c>
      <c r="E410">
        <v>11.89</v>
      </c>
      <c r="F410">
        <v>10.887193999999999</v>
      </c>
      <c r="G410">
        <v>24274700</v>
      </c>
      <c r="H410">
        <f t="shared" si="12"/>
        <v>11.824999999999999</v>
      </c>
      <c r="I410">
        <f t="shared" si="13"/>
        <v>3.8200339558573794E-3</v>
      </c>
    </row>
    <row r="411" spans="1:9" x14ac:dyDescent="0.25">
      <c r="A411" s="1">
        <v>42695</v>
      </c>
      <c r="B411">
        <v>11.77</v>
      </c>
      <c r="C411">
        <v>11.9</v>
      </c>
      <c r="D411">
        <v>11.77</v>
      </c>
      <c r="E411">
        <v>11.79</v>
      </c>
      <c r="F411">
        <v>10.795627</v>
      </c>
      <c r="G411">
        <v>19508600</v>
      </c>
      <c r="H411">
        <f t="shared" si="12"/>
        <v>11.78</v>
      </c>
      <c r="I411">
        <f t="shared" si="13"/>
        <v>-2.9623360135421196E-3</v>
      </c>
    </row>
    <row r="412" spans="1:9" x14ac:dyDescent="0.25">
      <c r="A412" s="1">
        <v>42692</v>
      </c>
      <c r="B412">
        <v>11.87</v>
      </c>
      <c r="C412">
        <v>11.9</v>
      </c>
      <c r="D412">
        <v>11.73</v>
      </c>
      <c r="E412">
        <v>11.76</v>
      </c>
      <c r="F412">
        <v>10.768155999999999</v>
      </c>
      <c r="G412">
        <v>30662000</v>
      </c>
      <c r="H412">
        <f t="shared" si="12"/>
        <v>11.815</v>
      </c>
      <c r="I412">
        <f t="shared" si="13"/>
        <v>-5.8897770298696073E-3</v>
      </c>
    </row>
    <row r="413" spans="1:9" x14ac:dyDescent="0.25">
      <c r="A413" s="1">
        <v>42691</v>
      </c>
      <c r="B413">
        <v>11.9</v>
      </c>
      <c r="C413">
        <v>11.96</v>
      </c>
      <c r="D413">
        <v>11.78</v>
      </c>
      <c r="E413">
        <v>11.87</v>
      </c>
      <c r="F413">
        <v>10.868878</v>
      </c>
      <c r="G413">
        <v>38502500</v>
      </c>
      <c r="H413">
        <f t="shared" si="12"/>
        <v>11.885</v>
      </c>
      <c r="I413">
        <f t="shared" si="13"/>
        <v>-9.5833333333333517E-3</v>
      </c>
    </row>
    <row r="414" spans="1:9" x14ac:dyDescent="0.25">
      <c r="A414" s="1">
        <v>42690</v>
      </c>
      <c r="B414">
        <v>12</v>
      </c>
      <c r="C414">
        <v>12.05</v>
      </c>
      <c r="D414">
        <v>11.92</v>
      </c>
      <c r="E414">
        <v>12</v>
      </c>
      <c r="F414">
        <v>10.987914</v>
      </c>
      <c r="G414">
        <v>25126200</v>
      </c>
      <c r="H414">
        <f t="shared" si="12"/>
        <v>12</v>
      </c>
      <c r="I414">
        <f t="shared" si="13"/>
        <v>-4.1493775933610548E-3</v>
      </c>
    </row>
    <row r="415" spans="1:9" x14ac:dyDescent="0.25">
      <c r="A415" s="1">
        <v>42689</v>
      </c>
      <c r="B415">
        <v>12.06</v>
      </c>
      <c r="C415">
        <v>12.14</v>
      </c>
      <c r="D415">
        <v>11.95</v>
      </c>
      <c r="E415">
        <v>12.04</v>
      </c>
      <c r="F415">
        <v>11.024540999999999</v>
      </c>
      <c r="G415">
        <v>31498500</v>
      </c>
      <c r="H415">
        <f t="shared" si="12"/>
        <v>12.05</v>
      </c>
      <c r="I415">
        <f t="shared" si="13"/>
        <v>-9.4533497739415079E-3</v>
      </c>
    </row>
    <row r="416" spans="1:9" x14ac:dyDescent="0.25">
      <c r="A416" s="1">
        <v>42688</v>
      </c>
      <c r="B416">
        <v>12.27</v>
      </c>
      <c r="C416">
        <v>12.5</v>
      </c>
      <c r="D416">
        <v>12.02</v>
      </c>
      <c r="E416">
        <v>12.06</v>
      </c>
      <c r="F416">
        <v>11.042854999999999</v>
      </c>
      <c r="G416">
        <v>54155500</v>
      </c>
      <c r="H416">
        <f t="shared" si="12"/>
        <v>12.164999999999999</v>
      </c>
      <c r="I416">
        <f t="shared" si="13"/>
        <v>7.0364238410595258E-3</v>
      </c>
    </row>
    <row r="417" spans="1:9" x14ac:dyDescent="0.25">
      <c r="A417" s="1">
        <v>42685</v>
      </c>
      <c r="B417">
        <v>11.88</v>
      </c>
      <c r="C417">
        <v>12.4</v>
      </c>
      <c r="D417">
        <v>11.84</v>
      </c>
      <c r="E417">
        <v>12.28</v>
      </c>
      <c r="F417">
        <v>11.244300000000001</v>
      </c>
      <c r="G417">
        <v>79259300</v>
      </c>
      <c r="H417">
        <f t="shared" si="12"/>
        <v>12.08</v>
      </c>
      <c r="I417">
        <f t="shared" si="13"/>
        <v>2.721088435374152E-2</v>
      </c>
    </row>
    <row r="418" spans="1:9" x14ac:dyDescent="0.25">
      <c r="A418" s="1">
        <v>42684</v>
      </c>
      <c r="B418">
        <v>11.58</v>
      </c>
      <c r="C418">
        <v>11.98</v>
      </c>
      <c r="D418">
        <v>11.58</v>
      </c>
      <c r="E418">
        <v>11.94</v>
      </c>
      <c r="F418">
        <v>10.932975000000001</v>
      </c>
      <c r="G418">
        <v>52756500</v>
      </c>
      <c r="H418">
        <f t="shared" si="12"/>
        <v>11.76</v>
      </c>
      <c r="I418">
        <f t="shared" si="13"/>
        <v>3.4755829300483904E-2</v>
      </c>
    </row>
    <row r="419" spans="1:9" x14ac:dyDescent="0.25">
      <c r="A419" s="1">
        <v>42683</v>
      </c>
      <c r="B419">
        <v>11.15</v>
      </c>
      <c r="C419">
        <v>11.63</v>
      </c>
      <c r="D419">
        <v>11.07</v>
      </c>
      <c r="E419">
        <v>11.58</v>
      </c>
      <c r="F419">
        <v>10.603338000000001</v>
      </c>
      <c r="G419">
        <v>60625700</v>
      </c>
      <c r="H419">
        <f t="shared" si="12"/>
        <v>11.365</v>
      </c>
      <c r="I419">
        <f t="shared" si="13"/>
        <v>-1.0879025239338555E-2</v>
      </c>
    </row>
    <row r="420" spans="1:9" x14ac:dyDescent="0.25">
      <c r="A420" s="1">
        <v>42682</v>
      </c>
      <c r="B420">
        <v>11.5</v>
      </c>
      <c r="C420">
        <v>11.51</v>
      </c>
      <c r="D420">
        <v>11.35</v>
      </c>
      <c r="E420">
        <v>11.48</v>
      </c>
      <c r="F420">
        <v>10.511772000000001</v>
      </c>
      <c r="G420">
        <v>28456100</v>
      </c>
      <c r="H420">
        <f t="shared" si="12"/>
        <v>11.49</v>
      </c>
      <c r="I420">
        <f t="shared" si="13"/>
        <v>-5.1948051948052373E-3</v>
      </c>
    </row>
    <row r="421" spans="1:9" x14ac:dyDescent="0.25">
      <c r="A421" s="1">
        <v>42681</v>
      </c>
      <c r="B421">
        <v>11.52</v>
      </c>
      <c r="C421">
        <v>11.62</v>
      </c>
      <c r="D421">
        <v>11.39</v>
      </c>
      <c r="E421">
        <v>11.58</v>
      </c>
      <c r="F421">
        <v>10.603338000000001</v>
      </c>
      <c r="G421">
        <v>25120700</v>
      </c>
      <c r="H421">
        <f t="shared" si="12"/>
        <v>11.55</v>
      </c>
      <c r="I421">
        <f t="shared" si="13"/>
        <v>1.9867549668874298E-2</v>
      </c>
    </row>
    <row r="422" spans="1:9" x14ac:dyDescent="0.25">
      <c r="A422" s="1">
        <v>42678</v>
      </c>
      <c r="B422">
        <v>11.31</v>
      </c>
      <c r="C422">
        <v>11.5</v>
      </c>
      <c r="D422">
        <v>11.3</v>
      </c>
      <c r="E422">
        <v>11.34</v>
      </c>
      <c r="F422">
        <v>10.383578999999999</v>
      </c>
      <c r="G422">
        <v>24752400</v>
      </c>
      <c r="H422">
        <f t="shared" si="12"/>
        <v>11.324999999999999</v>
      </c>
      <c r="I422">
        <f t="shared" si="13"/>
        <v>-3.9577836411610993E-3</v>
      </c>
    </row>
    <row r="423" spans="1:9" x14ac:dyDescent="0.25">
      <c r="A423" s="1">
        <v>42677</v>
      </c>
      <c r="B423">
        <v>11.39</v>
      </c>
      <c r="C423">
        <v>11.46</v>
      </c>
      <c r="D423">
        <v>11.27</v>
      </c>
      <c r="E423">
        <v>11.35</v>
      </c>
      <c r="F423">
        <v>10.392737</v>
      </c>
      <c r="G423">
        <v>38651500</v>
      </c>
      <c r="H423">
        <f t="shared" si="12"/>
        <v>11.370000000000001</v>
      </c>
      <c r="I423">
        <f t="shared" si="13"/>
        <v>-7.4203404626799717E-3</v>
      </c>
    </row>
    <row r="424" spans="1:9" x14ac:dyDescent="0.25">
      <c r="A424" s="1">
        <v>42676</v>
      </c>
      <c r="B424">
        <v>11.51</v>
      </c>
      <c r="C424">
        <v>11.56</v>
      </c>
      <c r="D424">
        <v>11.36</v>
      </c>
      <c r="E424">
        <v>11.4</v>
      </c>
      <c r="F424">
        <v>10.438518999999999</v>
      </c>
      <c r="G424">
        <v>36229400</v>
      </c>
      <c r="H424">
        <f t="shared" si="12"/>
        <v>11.455</v>
      </c>
      <c r="I424">
        <f t="shared" si="13"/>
        <v>-2.052159042325782E-2</v>
      </c>
    </row>
    <row r="425" spans="1:9" x14ac:dyDescent="0.25">
      <c r="A425" s="1">
        <v>42675</v>
      </c>
      <c r="B425">
        <v>11.78</v>
      </c>
      <c r="C425">
        <v>11.84</v>
      </c>
      <c r="D425">
        <v>11.5</v>
      </c>
      <c r="E425">
        <v>11.61</v>
      </c>
      <c r="F425">
        <v>10.630808999999999</v>
      </c>
      <c r="G425">
        <v>35613600</v>
      </c>
      <c r="H425">
        <f t="shared" si="12"/>
        <v>11.695</v>
      </c>
      <c r="I425">
        <f t="shared" si="13"/>
        <v>-4.2571306939123629E-3</v>
      </c>
    </row>
    <row r="426" spans="1:9" x14ac:dyDescent="0.25">
      <c r="A426" s="1">
        <v>42674</v>
      </c>
      <c r="B426">
        <v>11.75</v>
      </c>
      <c r="C426">
        <v>11.81</v>
      </c>
      <c r="D426">
        <v>11.69</v>
      </c>
      <c r="E426">
        <v>11.74</v>
      </c>
      <c r="F426">
        <v>10.749844</v>
      </c>
      <c r="G426">
        <v>31898400</v>
      </c>
      <c r="H426">
        <f t="shared" si="12"/>
        <v>11.745000000000001</v>
      </c>
      <c r="I426">
        <f t="shared" si="13"/>
        <v>1.2787723785166725E-3</v>
      </c>
    </row>
    <row r="427" spans="1:9" x14ac:dyDescent="0.25">
      <c r="A427" s="1">
        <v>42671</v>
      </c>
      <c r="B427">
        <v>11.74</v>
      </c>
      <c r="C427">
        <v>11.85</v>
      </c>
      <c r="D427">
        <v>11.63</v>
      </c>
      <c r="E427">
        <v>11.72</v>
      </c>
      <c r="F427">
        <v>10.731529</v>
      </c>
      <c r="G427">
        <v>37142400</v>
      </c>
      <c r="H427">
        <f t="shared" si="12"/>
        <v>11.73</v>
      </c>
      <c r="I427">
        <f t="shared" si="13"/>
        <v>-3.821656050955408E-3</v>
      </c>
    </row>
    <row r="428" spans="1:9" x14ac:dyDescent="0.25">
      <c r="A428" s="1">
        <v>42670</v>
      </c>
      <c r="B428">
        <v>11.81</v>
      </c>
      <c r="C428">
        <v>11.83</v>
      </c>
      <c r="D428">
        <v>11.6</v>
      </c>
      <c r="E428">
        <v>11.74</v>
      </c>
      <c r="F428">
        <v>10.749844</v>
      </c>
      <c r="G428">
        <v>48402000</v>
      </c>
      <c r="H428">
        <f t="shared" si="12"/>
        <v>11.775</v>
      </c>
      <c r="I428">
        <f t="shared" si="13"/>
        <v>-5.4898648648648227E-3</v>
      </c>
    </row>
    <row r="429" spans="1:9" x14ac:dyDescent="0.25">
      <c r="A429" s="1">
        <v>42669</v>
      </c>
      <c r="B429">
        <v>11.8</v>
      </c>
      <c r="C429">
        <v>11.93</v>
      </c>
      <c r="D429">
        <v>11.76</v>
      </c>
      <c r="E429">
        <v>11.88</v>
      </c>
      <c r="F429">
        <v>10.878036</v>
      </c>
      <c r="G429">
        <v>36219900</v>
      </c>
      <c r="H429">
        <f t="shared" si="12"/>
        <v>11.84</v>
      </c>
      <c r="I429">
        <f t="shared" si="13"/>
        <v>-9.2050209205020456E-3</v>
      </c>
    </row>
    <row r="430" spans="1:9" x14ac:dyDescent="0.25">
      <c r="A430" s="1">
        <v>42668</v>
      </c>
      <c r="B430">
        <v>12.05</v>
      </c>
      <c r="C430">
        <v>12.1</v>
      </c>
      <c r="D430">
        <v>11.76</v>
      </c>
      <c r="E430">
        <v>11.85</v>
      </c>
      <c r="F430">
        <v>10.850567</v>
      </c>
      <c r="G430">
        <v>42486000</v>
      </c>
      <c r="H430">
        <f t="shared" si="12"/>
        <v>11.95</v>
      </c>
      <c r="I430">
        <f t="shared" si="13"/>
        <v>-1.4432989690721707E-2</v>
      </c>
    </row>
    <row r="431" spans="1:9" x14ac:dyDescent="0.25">
      <c r="A431" s="1">
        <v>42667</v>
      </c>
      <c r="B431">
        <v>12.06</v>
      </c>
      <c r="C431">
        <v>12.2</v>
      </c>
      <c r="D431">
        <v>12.06</v>
      </c>
      <c r="E431">
        <v>12.19</v>
      </c>
      <c r="F431">
        <v>11.02454</v>
      </c>
      <c r="G431">
        <v>33733600</v>
      </c>
      <c r="H431">
        <f t="shared" si="12"/>
        <v>12.125</v>
      </c>
      <c r="I431">
        <f t="shared" si="13"/>
        <v>1.2526096033402953E-2</v>
      </c>
    </row>
    <row r="432" spans="1:9" x14ac:dyDescent="0.25">
      <c r="A432" s="1">
        <v>42664</v>
      </c>
      <c r="B432">
        <v>11.93</v>
      </c>
      <c r="C432">
        <v>12.04</v>
      </c>
      <c r="D432">
        <v>11.85</v>
      </c>
      <c r="E432">
        <v>12.02</v>
      </c>
      <c r="F432">
        <v>10.870794</v>
      </c>
      <c r="G432">
        <v>24364200</v>
      </c>
      <c r="H432">
        <f t="shared" si="12"/>
        <v>11.975</v>
      </c>
      <c r="I432">
        <f t="shared" si="13"/>
        <v>-1.6673614005836888E-3</v>
      </c>
    </row>
    <row r="433" spans="1:9" x14ac:dyDescent="0.25">
      <c r="A433" s="1">
        <v>42663</v>
      </c>
      <c r="B433">
        <v>12.02</v>
      </c>
      <c r="C433">
        <v>12.03</v>
      </c>
      <c r="D433">
        <v>11.9</v>
      </c>
      <c r="E433">
        <v>11.97</v>
      </c>
      <c r="F433">
        <v>10.825576999999999</v>
      </c>
      <c r="G433">
        <v>18116000</v>
      </c>
      <c r="H433">
        <f t="shared" si="12"/>
        <v>11.995000000000001</v>
      </c>
      <c r="I433">
        <f t="shared" si="13"/>
        <v>3.7656903765691807E-3</v>
      </c>
    </row>
    <row r="434" spans="1:9" x14ac:dyDescent="0.25">
      <c r="A434" s="1">
        <v>42662</v>
      </c>
      <c r="B434">
        <v>11.89</v>
      </c>
      <c r="C434">
        <v>12.05</v>
      </c>
      <c r="D434">
        <v>11.88</v>
      </c>
      <c r="E434">
        <v>12.01</v>
      </c>
      <c r="F434">
        <v>10.861751999999999</v>
      </c>
      <c r="G434">
        <v>26094000</v>
      </c>
      <c r="H434">
        <f t="shared" si="12"/>
        <v>11.95</v>
      </c>
      <c r="I434">
        <f t="shared" si="13"/>
        <v>3.7799244015118143E-3</v>
      </c>
    </row>
    <row r="435" spans="1:9" x14ac:dyDescent="0.25">
      <c r="A435" s="1">
        <v>42661</v>
      </c>
      <c r="B435">
        <v>11.92</v>
      </c>
      <c r="C435">
        <v>11.93</v>
      </c>
      <c r="D435">
        <v>11.71</v>
      </c>
      <c r="E435">
        <v>11.89</v>
      </c>
      <c r="F435">
        <v>10.753225</v>
      </c>
      <c r="G435">
        <v>39827200</v>
      </c>
      <c r="H435">
        <f t="shared" si="12"/>
        <v>11.905000000000001</v>
      </c>
      <c r="I435">
        <f t="shared" si="13"/>
        <v>8.4068936527966062E-4</v>
      </c>
    </row>
    <row r="436" spans="1:9" x14ac:dyDescent="0.25">
      <c r="A436" s="1">
        <v>42660</v>
      </c>
      <c r="B436">
        <v>11.91</v>
      </c>
      <c r="C436">
        <v>12</v>
      </c>
      <c r="D436">
        <v>11.88</v>
      </c>
      <c r="E436">
        <v>11.88</v>
      </c>
      <c r="F436">
        <v>10.74418</v>
      </c>
      <c r="G436">
        <v>19875000</v>
      </c>
      <c r="H436">
        <f t="shared" si="12"/>
        <v>11.895</v>
      </c>
      <c r="I436">
        <f t="shared" si="13"/>
        <v>-3.3514872224550416E-3</v>
      </c>
    </row>
    <row r="437" spans="1:9" x14ac:dyDescent="0.25">
      <c r="A437" s="1">
        <v>42657</v>
      </c>
      <c r="B437">
        <v>11.96</v>
      </c>
      <c r="C437">
        <v>12</v>
      </c>
      <c r="D437">
        <v>11.89</v>
      </c>
      <c r="E437">
        <v>11.91</v>
      </c>
      <c r="F437">
        <v>10.771312</v>
      </c>
      <c r="G437">
        <v>25775700</v>
      </c>
      <c r="H437">
        <f t="shared" si="12"/>
        <v>11.935</v>
      </c>
      <c r="I437">
        <f t="shared" si="13"/>
        <v>2.0990764063812221E-3</v>
      </c>
    </row>
    <row r="438" spans="1:9" x14ac:dyDescent="0.25">
      <c r="A438" s="1">
        <v>42656</v>
      </c>
      <c r="B438">
        <v>11.91</v>
      </c>
      <c r="C438">
        <v>11.91</v>
      </c>
      <c r="D438">
        <v>11.69</v>
      </c>
      <c r="E438">
        <v>11.91</v>
      </c>
      <c r="F438">
        <v>10.771312</v>
      </c>
      <c r="G438">
        <v>39904200</v>
      </c>
      <c r="H438">
        <f t="shared" si="12"/>
        <v>11.91</v>
      </c>
      <c r="I438">
        <f t="shared" si="13"/>
        <v>-5.843071786310541E-3</v>
      </c>
    </row>
    <row r="439" spans="1:9" x14ac:dyDescent="0.25">
      <c r="A439" s="1">
        <v>42655</v>
      </c>
      <c r="B439">
        <v>12</v>
      </c>
      <c r="C439">
        <v>12.01</v>
      </c>
      <c r="D439">
        <v>11.94</v>
      </c>
      <c r="E439">
        <v>11.96</v>
      </c>
      <c r="F439">
        <v>10.816530999999999</v>
      </c>
      <c r="G439">
        <v>20627000</v>
      </c>
      <c r="H439">
        <f t="shared" si="12"/>
        <v>11.98</v>
      </c>
      <c r="I439">
        <f t="shared" si="13"/>
        <v>-8.2781456953642096E-3</v>
      </c>
    </row>
    <row r="440" spans="1:9" x14ac:dyDescent="0.25">
      <c r="A440" s="1">
        <v>42654</v>
      </c>
      <c r="B440">
        <v>12.17</v>
      </c>
      <c r="C440">
        <v>12.17</v>
      </c>
      <c r="D440">
        <v>11.91</v>
      </c>
      <c r="E440">
        <v>11.99</v>
      </c>
      <c r="F440">
        <v>10.843662999999999</v>
      </c>
      <c r="G440">
        <v>40053500</v>
      </c>
      <c r="H440">
        <f t="shared" si="12"/>
        <v>12.08</v>
      </c>
      <c r="I440">
        <f t="shared" si="13"/>
        <v>-1.2668573763792348E-2</v>
      </c>
    </row>
    <row r="441" spans="1:9" x14ac:dyDescent="0.25">
      <c r="A441" s="1">
        <v>42653</v>
      </c>
      <c r="B441">
        <v>12.35</v>
      </c>
      <c r="C441">
        <v>12.38</v>
      </c>
      <c r="D441">
        <v>12.1</v>
      </c>
      <c r="E441">
        <v>12.12</v>
      </c>
      <c r="F441">
        <v>10.961233999999999</v>
      </c>
      <c r="G441">
        <v>24846900</v>
      </c>
      <c r="H441">
        <f t="shared" si="12"/>
        <v>12.234999999999999</v>
      </c>
      <c r="I441">
        <f t="shared" si="13"/>
        <v>-8.5089141004862576E-3</v>
      </c>
    </row>
    <row r="442" spans="1:9" x14ac:dyDescent="0.25">
      <c r="A442" s="1">
        <v>42650</v>
      </c>
      <c r="B442">
        <v>12.39</v>
      </c>
      <c r="C442">
        <v>12.42</v>
      </c>
      <c r="D442">
        <v>12.2</v>
      </c>
      <c r="E442">
        <v>12.29</v>
      </c>
      <c r="F442">
        <v>11.114981999999999</v>
      </c>
      <c r="G442">
        <v>22093200</v>
      </c>
      <c r="H442">
        <f t="shared" si="12"/>
        <v>12.34</v>
      </c>
      <c r="I442">
        <f t="shared" si="13"/>
        <v>-5.6406124093473231E-3</v>
      </c>
    </row>
    <row r="443" spans="1:9" x14ac:dyDescent="0.25">
      <c r="A443" s="1">
        <v>42649</v>
      </c>
      <c r="B443">
        <v>12.43</v>
      </c>
      <c r="C443">
        <v>12.51</v>
      </c>
      <c r="D443">
        <v>12.33</v>
      </c>
      <c r="E443">
        <v>12.39</v>
      </c>
      <c r="F443">
        <v>11.20542</v>
      </c>
      <c r="G443">
        <v>25880900</v>
      </c>
      <c r="H443">
        <f t="shared" si="12"/>
        <v>12.41</v>
      </c>
      <c r="I443">
        <f t="shared" si="13"/>
        <v>4.8582995951415965E-3</v>
      </c>
    </row>
    <row r="444" spans="1:9" x14ac:dyDescent="0.25">
      <c r="A444" s="1">
        <v>42648</v>
      </c>
      <c r="B444">
        <v>12.22</v>
      </c>
      <c r="C444">
        <v>12.53</v>
      </c>
      <c r="D444">
        <v>12.22</v>
      </c>
      <c r="E444">
        <v>12.48</v>
      </c>
      <c r="F444">
        <v>11.286815000000001</v>
      </c>
      <c r="G444">
        <v>55529100</v>
      </c>
      <c r="H444">
        <f t="shared" si="12"/>
        <v>12.350000000000001</v>
      </c>
      <c r="I444">
        <f t="shared" si="13"/>
        <v>1.6042780748663273E-2</v>
      </c>
    </row>
    <row r="445" spans="1:9" x14ac:dyDescent="0.25">
      <c r="A445" s="1">
        <v>42647</v>
      </c>
      <c r="B445">
        <v>12.11</v>
      </c>
      <c r="C445">
        <v>12.25</v>
      </c>
      <c r="D445">
        <v>12.09</v>
      </c>
      <c r="E445">
        <v>12.2</v>
      </c>
      <c r="F445">
        <v>11.033587000000001</v>
      </c>
      <c r="G445">
        <v>23948700</v>
      </c>
      <c r="H445">
        <f t="shared" si="12"/>
        <v>12.154999999999999</v>
      </c>
      <c r="I445">
        <f t="shared" si="13"/>
        <v>6.2086092715231203E-3</v>
      </c>
    </row>
    <row r="446" spans="1:9" x14ac:dyDescent="0.25">
      <c r="A446" s="1">
        <v>42646</v>
      </c>
      <c r="B446">
        <v>12.06</v>
      </c>
      <c r="C446">
        <v>12.15</v>
      </c>
      <c r="D446">
        <v>12.02</v>
      </c>
      <c r="E446">
        <v>12.1</v>
      </c>
      <c r="F446">
        <v>10.943148000000001</v>
      </c>
      <c r="G446">
        <v>20683100</v>
      </c>
      <c r="H446">
        <f t="shared" si="12"/>
        <v>12.08</v>
      </c>
      <c r="I446">
        <f t="shared" si="13"/>
        <v>3.739094308267547E-3</v>
      </c>
    </row>
    <row r="447" spans="1:9" x14ac:dyDescent="0.25">
      <c r="A447" s="1">
        <v>42643</v>
      </c>
      <c r="B447">
        <v>12</v>
      </c>
      <c r="C447">
        <v>12.14</v>
      </c>
      <c r="D447">
        <v>11.99</v>
      </c>
      <c r="E447">
        <v>12.07</v>
      </c>
      <c r="F447">
        <v>10.916015</v>
      </c>
      <c r="G447">
        <v>34903800</v>
      </c>
      <c r="H447">
        <f t="shared" si="12"/>
        <v>12.035</v>
      </c>
      <c r="I447">
        <f t="shared" si="13"/>
        <v>2.9166666666666785E-3</v>
      </c>
    </row>
    <row r="448" spans="1:9" x14ac:dyDescent="0.25">
      <c r="A448" s="1">
        <v>42642</v>
      </c>
      <c r="B448">
        <v>12.03</v>
      </c>
      <c r="C448">
        <v>12.12</v>
      </c>
      <c r="D448">
        <v>11.95</v>
      </c>
      <c r="E448">
        <v>11.97</v>
      </c>
      <c r="F448">
        <v>10.825576999999999</v>
      </c>
      <c r="G448">
        <v>23397400</v>
      </c>
      <c r="H448">
        <f t="shared" si="12"/>
        <v>12</v>
      </c>
      <c r="I448">
        <f t="shared" si="13"/>
        <v>-4.5624222314392133E-3</v>
      </c>
    </row>
    <row r="449" spans="1:9" x14ac:dyDescent="0.25">
      <c r="A449" s="1">
        <v>42641</v>
      </c>
      <c r="B449">
        <v>12.02</v>
      </c>
      <c r="C449">
        <v>12.09</v>
      </c>
      <c r="D449">
        <v>11.96</v>
      </c>
      <c r="E449">
        <v>12.09</v>
      </c>
      <c r="F449">
        <v>10.934101</v>
      </c>
      <c r="G449">
        <v>29341500</v>
      </c>
      <c r="H449">
        <f t="shared" si="12"/>
        <v>12.055</v>
      </c>
      <c r="I449">
        <f t="shared" si="13"/>
        <v>4.5833333333333099E-3</v>
      </c>
    </row>
    <row r="450" spans="1:9" x14ac:dyDescent="0.25">
      <c r="A450" s="1">
        <v>42640</v>
      </c>
      <c r="B450">
        <v>12.02</v>
      </c>
      <c r="C450">
        <v>12.09</v>
      </c>
      <c r="D450">
        <v>11.93</v>
      </c>
      <c r="E450">
        <v>11.98</v>
      </c>
      <c r="F450">
        <v>10.834618000000001</v>
      </c>
      <c r="G450">
        <v>28965800</v>
      </c>
      <c r="H450">
        <f t="shared" ref="H450:H513" si="14">AVERAGE(B450,E450)</f>
        <v>12</v>
      </c>
      <c r="I450">
        <f t="shared" si="13"/>
        <v>-5.3874844591794034E-3</v>
      </c>
    </row>
    <row r="451" spans="1:9" x14ac:dyDescent="0.25">
      <c r="A451" s="1">
        <v>42639</v>
      </c>
      <c r="B451">
        <v>12.12</v>
      </c>
      <c r="C451">
        <v>12.12</v>
      </c>
      <c r="D451">
        <v>12</v>
      </c>
      <c r="E451">
        <v>12.01</v>
      </c>
      <c r="F451">
        <v>10.861751999999999</v>
      </c>
      <c r="G451">
        <v>26758600</v>
      </c>
      <c r="H451">
        <f t="shared" si="14"/>
        <v>12.065</v>
      </c>
      <c r="I451">
        <f t="shared" ref="I451:I514" si="15">(H451-H452)/H452</f>
        <v>-6.5870728694936249E-3</v>
      </c>
    </row>
    <row r="452" spans="1:9" x14ac:dyDescent="0.25">
      <c r="A452" s="1">
        <v>42636</v>
      </c>
      <c r="B452">
        <v>12.12</v>
      </c>
      <c r="C452">
        <v>12.22</v>
      </c>
      <c r="D452">
        <v>12.12</v>
      </c>
      <c r="E452">
        <v>12.17</v>
      </c>
      <c r="F452">
        <v>11.006453</v>
      </c>
      <c r="G452">
        <v>18993500</v>
      </c>
      <c r="H452">
        <f t="shared" si="14"/>
        <v>12.145</v>
      </c>
      <c r="I452">
        <f t="shared" si="15"/>
        <v>-2.4640657084189846E-3</v>
      </c>
    </row>
    <row r="453" spans="1:9" x14ac:dyDescent="0.25">
      <c r="A453" s="1">
        <v>42635</v>
      </c>
      <c r="B453">
        <v>12.17</v>
      </c>
      <c r="C453">
        <v>12.29</v>
      </c>
      <c r="D453">
        <v>12.16</v>
      </c>
      <c r="E453">
        <v>12.18</v>
      </c>
      <c r="F453">
        <v>11.015499</v>
      </c>
      <c r="G453">
        <v>36136200</v>
      </c>
      <c r="H453">
        <f t="shared" si="14"/>
        <v>12.175000000000001</v>
      </c>
      <c r="I453">
        <f t="shared" si="15"/>
        <v>7.4472486553578696E-3</v>
      </c>
    </row>
    <row r="454" spans="1:9" x14ac:dyDescent="0.25">
      <c r="A454" s="1">
        <v>42634</v>
      </c>
      <c r="B454">
        <v>12.08</v>
      </c>
      <c r="C454">
        <v>12.11</v>
      </c>
      <c r="D454">
        <v>12.01</v>
      </c>
      <c r="E454">
        <v>12.09</v>
      </c>
      <c r="F454">
        <v>10.934101</v>
      </c>
      <c r="G454">
        <v>32934600</v>
      </c>
      <c r="H454">
        <f t="shared" si="14"/>
        <v>12.085000000000001</v>
      </c>
      <c r="I454">
        <f t="shared" si="15"/>
        <v>3.3208800332088771E-3</v>
      </c>
    </row>
    <row r="455" spans="1:9" x14ac:dyDescent="0.25">
      <c r="A455" s="1">
        <v>42633</v>
      </c>
      <c r="B455">
        <v>12.09</v>
      </c>
      <c r="C455">
        <v>12.19</v>
      </c>
      <c r="D455">
        <v>11.96</v>
      </c>
      <c r="E455">
        <v>12</v>
      </c>
      <c r="F455">
        <v>10.852707000000001</v>
      </c>
      <c r="G455">
        <v>37820800</v>
      </c>
      <c r="H455">
        <f t="shared" si="14"/>
        <v>12.045</v>
      </c>
      <c r="I455">
        <f t="shared" si="15"/>
        <v>-5.7779612051175001E-3</v>
      </c>
    </row>
    <row r="456" spans="1:9" x14ac:dyDescent="0.25">
      <c r="A456" s="1">
        <v>42632</v>
      </c>
      <c r="B456">
        <v>12.12</v>
      </c>
      <c r="C456">
        <v>12.33</v>
      </c>
      <c r="D456">
        <v>12.06</v>
      </c>
      <c r="E456">
        <v>12.11</v>
      </c>
      <c r="F456">
        <v>10.952189000000001</v>
      </c>
      <c r="G456">
        <v>41109900</v>
      </c>
      <c r="H456">
        <f t="shared" si="14"/>
        <v>12.114999999999998</v>
      </c>
      <c r="I456">
        <f t="shared" si="15"/>
        <v>2.8973509933773482E-3</v>
      </c>
    </row>
    <row r="457" spans="1:9" x14ac:dyDescent="0.25">
      <c r="A457" s="1">
        <v>42629</v>
      </c>
      <c r="B457">
        <v>12.05</v>
      </c>
      <c r="C457">
        <v>12.13</v>
      </c>
      <c r="D457">
        <v>12.01</v>
      </c>
      <c r="E457">
        <v>12.11</v>
      </c>
      <c r="F457">
        <v>10.952189000000001</v>
      </c>
      <c r="G457">
        <v>26271600</v>
      </c>
      <c r="H457">
        <f t="shared" si="14"/>
        <v>12.08</v>
      </c>
      <c r="I457">
        <f t="shared" si="15"/>
        <v>-3.7113402061855613E-3</v>
      </c>
    </row>
    <row r="458" spans="1:9" x14ac:dyDescent="0.25">
      <c r="A458" s="1">
        <v>42628</v>
      </c>
      <c r="B458">
        <v>12.14</v>
      </c>
      <c r="C458">
        <v>12.18</v>
      </c>
      <c r="D458">
        <v>12.06</v>
      </c>
      <c r="E458">
        <v>12.11</v>
      </c>
      <c r="F458">
        <v>10.952189000000001</v>
      </c>
      <c r="G458">
        <v>57334800</v>
      </c>
      <c r="H458">
        <f t="shared" si="14"/>
        <v>12.125</v>
      </c>
      <c r="I458">
        <f t="shared" si="15"/>
        <v>-2.8782894736842221E-3</v>
      </c>
    </row>
    <row r="459" spans="1:9" x14ac:dyDescent="0.25">
      <c r="A459" s="1">
        <v>42627</v>
      </c>
      <c r="B459">
        <v>12.18</v>
      </c>
      <c r="C459">
        <v>12.31</v>
      </c>
      <c r="D459">
        <v>12.11</v>
      </c>
      <c r="E459">
        <v>12.14</v>
      </c>
      <c r="F459">
        <v>10.979322</v>
      </c>
      <c r="G459">
        <v>62450600</v>
      </c>
      <c r="H459">
        <f t="shared" si="14"/>
        <v>12.16</v>
      </c>
      <c r="I459">
        <f t="shared" si="15"/>
        <v>-2.3685266961059808E-2</v>
      </c>
    </row>
    <row r="460" spans="1:9" x14ac:dyDescent="0.25">
      <c r="A460" s="1">
        <v>42626</v>
      </c>
      <c r="B460">
        <v>12.53</v>
      </c>
      <c r="C460">
        <v>12.68</v>
      </c>
      <c r="D460">
        <v>12.33</v>
      </c>
      <c r="E460">
        <v>12.38</v>
      </c>
      <c r="F460">
        <v>11.196377999999999</v>
      </c>
      <c r="G460">
        <v>56549100</v>
      </c>
      <c r="H460">
        <f t="shared" si="14"/>
        <v>12.455</v>
      </c>
      <c r="I460">
        <f t="shared" si="15"/>
        <v>-4.3964828137489781E-3</v>
      </c>
    </row>
    <row r="461" spans="1:9" x14ac:dyDescent="0.25">
      <c r="A461" s="1">
        <v>42625</v>
      </c>
      <c r="B461">
        <v>12.32</v>
      </c>
      <c r="C461">
        <v>12.77</v>
      </c>
      <c r="D461">
        <v>12.28</v>
      </c>
      <c r="E461">
        <v>12.7</v>
      </c>
      <c r="F461">
        <v>11.485783</v>
      </c>
      <c r="G461">
        <v>42690200</v>
      </c>
      <c r="H461">
        <f t="shared" si="14"/>
        <v>12.51</v>
      </c>
      <c r="I461">
        <f t="shared" si="15"/>
        <v>1.2004801920767339E-3</v>
      </c>
    </row>
    <row r="462" spans="1:9" x14ac:dyDescent="0.25">
      <c r="A462" s="1">
        <v>42622</v>
      </c>
      <c r="B462">
        <v>12.61</v>
      </c>
      <c r="C462">
        <v>12.69</v>
      </c>
      <c r="D462">
        <v>12.38</v>
      </c>
      <c r="E462">
        <v>12.38</v>
      </c>
      <c r="F462">
        <v>11.196377999999999</v>
      </c>
      <c r="G462">
        <v>35733600</v>
      </c>
      <c r="H462">
        <f t="shared" si="14"/>
        <v>12.495000000000001</v>
      </c>
      <c r="I462">
        <f t="shared" si="15"/>
        <v>-9.5124851367419123E-3</v>
      </c>
    </row>
    <row r="463" spans="1:9" x14ac:dyDescent="0.25">
      <c r="A463" s="1">
        <v>42621</v>
      </c>
      <c r="B463">
        <v>12.5</v>
      </c>
      <c r="C463">
        <v>12.75</v>
      </c>
      <c r="D463">
        <v>12.5</v>
      </c>
      <c r="E463">
        <v>12.73</v>
      </c>
      <c r="F463">
        <v>11.512912999999999</v>
      </c>
      <c r="G463">
        <v>33982500</v>
      </c>
      <c r="H463">
        <f t="shared" si="14"/>
        <v>12.615</v>
      </c>
      <c r="I463">
        <f t="shared" si="15"/>
        <v>-3.5545023696682406E-3</v>
      </c>
    </row>
    <row r="464" spans="1:9" x14ac:dyDescent="0.25">
      <c r="A464" s="1">
        <v>42620</v>
      </c>
      <c r="B464">
        <v>12.62</v>
      </c>
      <c r="C464">
        <v>12.75</v>
      </c>
      <c r="D464">
        <v>12.62</v>
      </c>
      <c r="E464">
        <v>12.7</v>
      </c>
      <c r="F464">
        <v>11.485783</v>
      </c>
      <c r="G464">
        <v>22879100</v>
      </c>
      <c r="H464">
        <f t="shared" si="14"/>
        <v>12.66</v>
      </c>
      <c r="I464">
        <f t="shared" si="15"/>
        <v>6.3593004769475414E-3</v>
      </c>
    </row>
    <row r="465" spans="1:9" x14ac:dyDescent="0.25">
      <c r="A465" s="1">
        <v>42619</v>
      </c>
      <c r="B465">
        <v>12.49</v>
      </c>
      <c r="C465">
        <v>12.67</v>
      </c>
      <c r="D465">
        <v>12.43</v>
      </c>
      <c r="E465">
        <v>12.67</v>
      </c>
      <c r="F465">
        <v>11.458651</v>
      </c>
      <c r="G465">
        <v>36098900</v>
      </c>
      <c r="H465">
        <f t="shared" si="14"/>
        <v>12.58</v>
      </c>
      <c r="I465">
        <f t="shared" si="15"/>
        <v>5.1937674790251296E-3</v>
      </c>
    </row>
    <row r="466" spans="1:9" x14ac:dyDescent="0.25">
      <c r="A466" s="1">
        <v>42615</v>
      </c>
      <c r="B466">
        <v>12.53</v>
      </c>
      <c r="C466">
        <v>12.57</v>
      </c>
      <c r="D466">
        <v>12.46</v>
      </c>
      <c r="E466">
        <v>12.5</v>
      </c>
      <c r="F466">
        <v>11.304902999999999</v>
      </c>
      <c r="G466">
        <v>21079800</v>
      </c>
      <c r="H466">
        <f t="shared" si="14"/>
        <v>12.515000000000001</v>
      </c>
      <c r="I466">
        <f t="shared" si="15"/>
        <v>-2.7888446215139553E-3</v>
      </c>
    </row>
    <row r="467" spans="1:9" x14ac:dyDescent="0.25">
      <c r="A467" s="1">
        <v>42614</v>
      </c>
      <c r="B467">
        <v>12.66</v>
      </c>
      <c r="C467">
        <v>12.72</v>
      </c>
      <c r="D467">
        <v>12.35</v>
      </c>
      <c r="E467">
        <v>12.44</v>
      </c>
      <c r="F467">
        <v>11.250640000000001</v>
      </c>
      <c r="G467">
        <v>40510400</v>
      </c>
      <c r="H467">
        <f t="shared" si="14"/>
        <v>12.55</v>
      </c>
      <c r="I467">
        <f t="shared" si="15"/>
        <v>7.9744816586934319E-4</v>
      </c>
    </row>
    <row r="468" spans="1:9" x14ac:dyDescent="0.25">
      <c r="A468" s="1">
        <v>42613</v>
      </c>
      <c r="B468">
        <v>12.48</v>
      </c>
      <c r="C468">
        <v>12.61</v>
      </c>
      <c r="D468">
        <v>12.48</v>
      </c>
      <c r="E468">
        <v>12.6</v>
      </c>
      <c r="F468">
        <v>11.395341999999999</v>
      </c>
      <c r="G468">
        <v>26030600</v>
      </c>
      <c r="H468">
        <f t="shared" si="14"/>
        <v>12.54</v>
      </c>
      <c r="I468">
        <f t="shared" si="15"/>
        <v>2.3980815347719887E-3</v>
      </c>
    </row>
    <row r="469" spans="1:9" x14ac:dyDescent="0.25">
      <c r="A469" s="1">
        <v>42612</v>
      </c>
      <c r="B469">
        <v>12.47</v>
      </c>
      <c r="C469">
        <v>12.56</v>
      </c>
      <c r="D469">
        <v>12.43</v>
      </c>
      <c r="E469">
        <v>12.55</v>
      </c>
      <c r="F469">
        <v>11.350123</v>
      </c>
      <c r="G469">
        <v>26040400</v>
      </c>
      <c r="H469">
        <f t="shared" si="14"/>
        <v>12.510000000000002</v>
      </c>
      <c r="I469">
        <f t="shared" si="15"/>
        <v>6.8410462776660646E-3</v>
      </c>
    </row>
    <row r="470" spans="1:9" x14ac:dyDescent="0.25">
      <c r="A470" s="1">
        <v>42611</v>
      </c>
      <c r="B470">
        <v>12.38</v>
      </c>
      <c r="C470">
        <v>12.5</v>
      </c>
      <c r="D470">
        <v>12.38</v>
      </c>
      <c r="E470">
        <v>12.47</v>
      </c>
      <c r="F470">
        <v>11.277771</v>
      </c>
      <c r="G470">
        <v>22124100</v>
      </c>
      <c r="H470">
        <f t="shared" si="14"/>
        <v>12.425000000000001</v>
      </c>
      <c r="I470">
        <f t="shared" si="15"/>
        <v>0</v>
      </c>
    </row>
    <row r="471" spans="1:9" x14ac:dyDescent="0.25">
      <c r="A471" s="1">
        <v>42608</v>
      </c>
      <c r="B471">
        <v>12.47</v>
      </c>
      <c r="C471">
        <v>12.55</v>
      </c>
      <c r="D471">
        <v>12.34</v>
      </c>
      <c r="E471">
        <v>12.38</v>
      </c>
      <c r="F471">
        <v>11.196377999999999</v>
      </c>
      <c r="G471">
        <v>22645900</v>
      </c>
      <c r="H471">
        <f t="shared" si="14"/>
        <v>12.425000000000001</v>
      </c>
      <c r="I471">
        <f t="shared" si="15"/>
        <v>3.2297133629389701E-3</v>
      </c>
    </row>
    <row r="472" spans="1:9" x14ac:dyDescent="0.25">
      <c r="A472" s="1">
        <v>42607</v>
      </c>
      <c r="B472">
        <v>12.3</v>
      </c>
      <c r="C472">
        <v>12.52</v>
      </c>
      <c r="D472">
        <v>12.21</v>
      </c>
      <c r="E472">
        <v>12.47</v>
      </c>
      <c r="F472">
        <v>11.277771</v>
      </c>
      <c r="G472">
        <v>44713700</v>
      </c>
      <c r="H472">
        <f t="shared" si="14"/>
        <v>12.385000000000002</v>
      </c>
      <c r="I472">
        <f t="shared" si="15"/>
        <v>2.4281667341158344E-3</v>
      </c>
    </row>
    <row r="473" spans="1:9" x14ac:dyDescent="0.25">
      <c r="A473" s="1">
        <v>42606</v>
      </c>
      <c r="B473">
        <v>12.41</v>
      </c>
      <c r="C473">
        <v>12.44</v>
      </c>
      <c r="D473">
        <v>12.28</v>
      </c>
      <c r="E473">
        <v>12.3</v>
      </c>
      <c r="F473">
        <v>11.124025</v>
      </c>
      <c r="G473">
        <v>19999600</v>
      </c>
      <c r="H473">
        <f t="shared" si="14"/>
        <v>12.355</v>
      </c>
      <c r="I473">
        <f t="shared" si="15"/>
        <v>-4.4319097502014274E-3</v>
      </c>
    </row>
    <row r="474" spans="1:9" x14ac:dyDescent="0.25">
      <c r="A474" s="1">
        <v>42605</v>
      </c>
      <c r="B474">
        <v>12.4</v>
      </c>
      <c r="C474">
        <v>12.43</v>
      </c>
      <c r="D474">
        <v>12.33</v>
      </c>
      <c r="E474">
        <v>12.42</v>
      </c>
      <c r="F474">
        <v>11.232552999999999</v>
      </c>
      <c r="G474">
        <v>34634100</v>
      </c>
      <c r="H474">
        <f t="shared" si="14"/>
        <v>12.41</v>
      </c>
      <c r="I474">
        <f t="shared" si="15"/>
        <v>4.4516390125455049E-3</v>
      </c>
    </row>
    <row r="475" spans="1:9" x14ac:dyDescent="0.25">
      <c r="A475" s="1">
        <v>42604</v>
      </c>
      <c r="B475">
        <v>12.35</v>
      </c>
      <c r="C475">
        <v>12.38</v>
      </c>
      <c r="D475">
        <v>12.29</v>
      </c>
      <c r="E475">
        <v>12.36</v>
      </c>
      <c r="F475">
        <v>11.178288</v>
      </c>
      <c r="G475">
        <v>22458400</v>
      </c>
      <c r="H475">
        <f t="shared" si="14"/>
        <v>12.355</v>
      </c>
      <c r="I475">
        <f t="shared" si="15"/>
        <v>8.1004455245036746E-4</v>
      </c>
    </row>
    <row r="476" spans="1:9" x14ac:dyDescent="0.25">
      <c r="A476" s="1">
        <v>42601</v>
      </c>
      <c r="B476">
        <v>12.3</v>
      </c>
      <c r="C476">
        <v>12.41</v>
      </c>
      <c r="D476">
        <v>12.25</v>
      </c>
      <c r="E476">
        <v>12.39</v>
      </c>
      <c r="F476">
        <v>11.20542</v>
      </c>
      <c r="G476">
        <v>21891400</v>
      </c>
      <c r="H476">
        <f t="shared" si="14"/>
        <v>12.345000000000001</v>
      </c>
      <c r="I476">
        <f t="shared" si="15"/>
        <v>1.2165450121654961E-3</v>
      </c>
    </row>
    <row r="477" spans="1:9" x14ac:dyDescent="0.25">
      <c r="A477" s="1">
        <v>42600</v>
      </c>
      <c r="B477">
        <v>12.33</v>
      </c>
      <c r="C477">
        <v>12.36</v>
      </c>
      <c r="D477">
        <v>12.27</v>
      </c>
      <c r="E477">
        <v>12.33</v>
      </c>
      <c r="F477">
        <v>11.151157</v>
      </c>
      <c r="G477">
        <v>23629500</v>
      </c>
      <c r="H477">
        <f t="shared" si="14"/>
        <v>12.33</v>
      </c>
      <c r="I477">
        <f t="shared" si="15"/>
        <v>-2.4271844660193657E-3</v>
      </c>
    </row>
    <row r="478" spans="1:9" x14ac:dyDescent="0.25">
      <c r="A478" s="1">
        <v>42599</v>
      </c>
      <c r="B478">
        <v>12.33</v>
      </c>
      <c r="C478">
        <v>12.39</v>
      </c>
      <c r="D478">
        <v>12.23</v>
      </c>
      <c r="E478">
        <v>12.39</v>
      </c>
      <c r="F478">
        <v>11.20542</v>
      </c>
      <c r="G478">
        <v>23434500</v>
      </c>
      <c r="H478">
        <f t="shared" si="14"/>
        <v>12.36</v>
      </c>
      <c r="I478">
        <f t="shared" si="15"/>
        <v>1.2150668286756232E-3</v>
      </c>
    </row>
    <row r="479" spans="1:9" x14ac:dyDescent="0.25">
      <c r="A479" s="1">
        <v>42598</v>
      </c>
      <c r="B479">
        <v>12.35</v>
      </c>
      <c r="C479">
        <v>12.43</v>
      </c>
      <c r="D479">
        <v>12.33</v>
      </c>
      <c r="E479">
        <v>12.34</v>
      </c>
      <c r="F479">
        <v>11.160201000000001</v>
      </c>
      <c r="G479">
        <v>20450100</v>
      </c>
      <c r="H479">
        <f t="shared" si="14"/>
        <v>12.344999999999999</v>
      </c>
      <c r="I479">
        <f t="shared" si="15"/>
        <v>-4.4354838709677194E-3</v>
      </c>
    </row>
    <row r="480" spans="1:9" x14ac:dyDescent="0.25">
      <c r="A480" s="1">
        <v>42597</v>
      </c>
      <c r="B480">
        <v>12.37</v>
      </c>
      <c r="C480">
        <v>12.44</v>
      </c>
      <c r="D480">
        <v>12.36</v>
      </c>
      <c r="E480">
        <v>12.43</v>
      </c>
      <c r="F480">
        <v>11.241593999999999</v>
      </c>
      <c r="G480">
        <v>16371100</v>
      </c>
      <c r="H480">
        <f t="shared" si="14"/>
        <v>12.399999999999999</v>
      </c>
      <c r="I480">
        <f t="shared" si="15"/>
        <v>7.3111291632818737E-3</v>
      </c>
    </row>
    <row r="481" spans="1:9" x14ac:dyDescent="0.25">
      <c r="A481" s="1">
        <v>42594</v>
      </c>
      <c r="B481">
        <v>12.29</v>
      </c>
      <c r="C481">
        <v>12.37</v>
      </c>
      <c r="D481">
        <v>12.25</v>
      </c>
      <c r="E481">
        <v>12.33</v>
      </c>
      <c r="F481">
        <v>11.151157</v>
      </c>
      <c r="G481">
        <v>18816900</v>
      </c>
      <c r="H481">
        <f t="shared" si="14"/>
        <v>12.309999999999999</v>
      </c>
      <c r="I481">
        <f t="shared" si="15"/>
        <v>-1.4430193658816006E-16</v>
      </c>
    </row>
    <row r="482" spans="1:9" x14ac:dyDescent="0.25">
      <c r="A482" s="1">
        <v>42593</v>
      </c>
      <c r="B482">
        <v>12.31</v>
      </c>
      <c r="C482">
        <v>12.37</v>
      </c>
      <c r="D482">
        <v>12.26</v>
      </c>
      <c r="E482">
        <v>12.31</v>
      </c>
      <c r="F482">
        <v>11.133069000000001</v>
      </c>
      <c r="G482">
        <v>24868100</v>
      </c>
      <c r="H482">
        <f t="shared" si="14"/>
        <v>12.31</v>
      </c>
      <c r="I482">
        <f t="shared" si="15"/>
        <v>2.8513238289205817E-3</v>
      </c>
    </row>
    <row r="483" spans="1:9" x14ac:dyDescent="0.25">
      <c r="A483" s="1">
        <v>42592</v>
      </c>
      <c r="B483">
        <v>12.3</v>
      </c>
      <c r="C483">
        <v>12.36</v>
      </c>
      <c r="D483">
        <v>12.23</v>
      </c>
      <c r="E483">
        <v>12.25</v>
      </c>
      <c r="F483">
        <v>11.078806999999999</v>
      </c>
      <c r="G483">
        <v>24555800</v>
      </c>
      <c r="H483">
        <f t="shared" si="14"/>
        <v>12.275</v>
      </c>
      <c r="I483">
        <f t="shared" si="15"/>
        <v>3.2693093583981139E-3</v>
      </c>
    </row>
    <row r="484" spans="1:9" x14ac:dyDescent="0.25">
      <c r="A484" s="1">
        <v>42591</v>
      </c>
      <c r="B484">
        <v>12.16</v>
      </c>
      <c r="C484">
        <v>12.38</v>
      </c>
      <c r="D484">
        <v>12.15</v>
      </c>
      <c r="E484">
        <v>12.31</v>
      </c>
      <c r="F484">
        <v>11.133069000000001</v>
      </c>
      <c r="G484">
        <v>30097800</v>
      </c>
      <c r="H484">
        <f t="shared" si="14"/>
        <v>12.234999999999999</v>
      </c>
      <c r="I484">
        <f t="shared" si="15"/>
        <v>2.8688524590164055E-3</v>
      </c>
    </row>
    <row r="485" spans="1:9" x14ac:dyDescent="0.25">
      <c r="A485" s="1">
        <v>42590</v>
      </c>
      <c r="B485">
        <v>12.22</v>
      </c>
      <c r="C485">
        <v>12.33</v>
      </c>
      <c r="D485">
        <v>12.15</v>
      </c>
      <c r="E485">
        <v>12.18</v>
      </c>
      <c r="F485">
        <v>11.015499</v>
      </c>
      <c r="G485">
        <v>33310600</v>
      </c>
      <c r="H485">
        <f t="shared" si="14"/>
        <v>12.2</v>
      </c>
      <c r="I485">
        <f t="shared" si="15"/>
        <v>2.053388090348959E-3</v>
      </c>
    </row>
    <row r="486" spans="1:9" x14ac:dyDescent="0.25">
      <c r="A486" s="1">
        <v>42587</v>
      </c>
      <c r="B486">
        <v>12.16</v>
      </c>
      <c r="C486">
        <v>12.26</v>
      </c>
      <c r="D486">
        <v>12.16</v>
      </c>
      <c r="E486">
        <v>12.19</v>
      </c>
      <c r="F486">
        <v>11.02454</v>
      </c>
      <c r="G486">
        <v>31219500</v>
      </c>
      <c r="H486">
        <f t="shared" si="14"/>
        <v>12.175000000000001</v>
      </c>
      <c r="I486">
        <f t="shared" si="15"/>
        <v>6.1983471074381052E-3</v>
      </c>
    </row>
    <row r="487" spans="1:9" x14ac:dyDescent="0.25">
      <c r="A487" s="1">
        <v>42586</v>
      </c>
      <c r="B487">
        <v>12.12</v>
      </c>
      <c r="C487">
        <v>12.23</v>
      </c>
      <c r="D487">
        <v>12.05</v>
      </c>
      <c r="E487">
        <v>12.08</v>
      </c>
      <c r="F487">
        <v>10.925058999999999</v>
      </c>
      <c r="G487">
        <v>38217900</v>
      </c>
      <c r="H487">
        <f t="shared" si="14"/>
        <v>12.1</v>
      </c>
      <c r="I487">
        <f t="shared" si="15"/>
        <v>2.0703933747412305E-3</v>
      </c>
    </row>
    <row r="488" spans="1:9" x14ac:dyDescent="0.25">
      <c r="A488" s="1">
        <v>42585</v>
      </c>
      <c r="B488">
        <v>12.02</v>
      </c>
      <c r="C488">
        <v>12.2</v>
      </c>
      <c r="D488">
        <v>11.94</v>
      </c>
      <c r="E488">
        <v>12.13</v>
      </c>
      <c r="F488">
        <v>10.970278</v>
      </c>
      <c r="G488">
        <v>47323300</v>
      </c>
      <c r="H488">
        <f t="shared" si="14"/>
        <v>12.074999999999999</v>
      </c>
      <c r="I488">
        <f t="shared" si="15"/>
        <v>-5.7636887608069403E-3</v>
      </c>
    </row>
    <row r="489" spans="1:9" x14ac:dyDescent="0.25">
      <c r="A489" s="1">
        <v>42584</v>
      </c>
      <c r="B489">
        <v>12.35</v>
      </c>
      <c r="C489">
        <v>12.36</v>
      </c>
      <c r="D489">
        <v>11.9</v>
      </c>
      <c r="E489">
        <v>11.94</v>
      </c>
      <c r="F489">
        <v>10.798443000000001</v>
      </c>
      <c r="G489">
        <v>101624900</v>
      </c>
      <c r="H489">
        <f t="shared" si="14"/>
        <v>12.145</v>
      </c>
      <c r="I489">
        <f t="shared" si="15"/>
        <v>-3.188521323236352E-2</v>
      </c>
    </row>
    <row r="490" spans="1:9" x14ac:dyDescent="0.25">
      <c r="A490" s="1">
        <v>42583</v>
      </c>
      <c r="B490">
        <v>12.61</v>
      </c>
      <c r="C490">
        <v>12.62</v>
      </c>
      <c r="D490">
        <v>12.4</v>
      </c>
      <c r="E490">
        <v>12.48</v>
      </c>
      <c r="F490">
        <v>11.286815000000001</v>
      </c>
      <c r="G490">
        <v>51963100</v>
      </c>
      <c r="H490">
        <f t="shared" si="14"/>
        <v>12.545</v>
      </c>
      <c r="I490">
        <f t="shared" si="15"/>
        <v>-7.1230708349821811E-3</v>
      </c>
    </row>
    <row r="491" spans="1:9" x14ac:dyDescent="0.25">
      <c r="A491" s="1">
        <v>42580</v>
      </c>
      <c r="B491">
        <v>12.61</v>
      </c>
      <c r="C491">
        <v>12.88</v>
      </c>
      <c r="D491">
        <v>12.6</v>
      </c>
      <c r="E491">
        <v>12.66</v>
      </c>
      <c r="F491">
        <v>11.449605</v>
      </c>
      <c r="G491">
        <v>59754100</v>
      </c>
      <c r="H491">
        <f t="shared" si="14"/>
        <v>12.635</v>
      </c>
      <c r="I491">
        <f t="shared" si="15"/>
        <v>-8.6308356218125701E-3</v>
      </c>
    </row>
    <row r="492" spans="1:9" x14ac:dyDescent="0.25">
      <c r="A492" s="1">
        <v>42579</v>
      </c>
      <c r="B492">
        <v>12.78</v>
      </c>
      <c r="C492">
        <v>12.86</v>
      </c>
      <c r="D492">
        <v>12.45</v>
      </c>
      <c r="E492">
        <v>12.71</v>
      </c>
      <c r="F492">
        <v>11.494825000000001</v>
      </c>
      <c r="G492">
        <v>142168600</v>
      </c>
      <c r="H492">
        <f t="shared" si="14"/>
        <v>12.745000000000001</v>
      </c>
      <c r="I492">
        <f t="shared" si="15"/>
        <v>-7.9783393501804953E-2</v>
      </c>
    </row>
    <row r="493" spans="1:9" x14ac:dyDescent="0.25">
      <c r="A493" s="1">
        <v>42578</v>
      </c>
      <c r="B493">
        <v>13.86</v>
      </c>
      <c r="C493">
        <v>13.99</v>
      </c>
      <c r="D493">
        <v>13.75</v>
      </c>
      <c r="E493">
        <v>13.84</v>
      </c>
      <c r="F493">
        <v>12.516788999999999</v>
      </c>
      <c r="G493">
        <v>34412800</v>
      </c>
      <c r="H493">
        <f t="shared" si="14"/>
        <v>13.85</v>
      </c>
      <c r="I493">
        <f t="shared" si="15"/>
        <v>3.9869517941282864E-3</v>
      </c>
    </row>
    <row r="494" spans="1:9" x14ac:dyDescent="0.25">
      <c r="A494" s="1">
        <v>42577</v>
      </c>
      <c r="B494">
        <v>13.73</v>
      </c>
      <c r="C494">
        <v>13.88</v>
      </c>
      <c r="D494">
        <v>13.69</v>
      </c>
      <c r="E494">
        <v>13.86</v>
      </c>
      <c r="F494">
        <v>12.534876000000001</v>
      </c>
      <c r="G494">
        <v>28467200</v>
      </c>
      <c r="H494">
        <f t="shared" si="14"/>
        <v>13.795</v>
      </c>
      <c r="I494">
        <f t="shared" si="15"/>
        <v>-3.6114120621162107E-3</v>
      </c>
    </row>
    <row r="495" spans="1:9" x14ac:dyDescent="0.25">
      <c r="A495" s="1">
        <v>42576</v>
      </c>
      <c r="B495">
        <v>13.86</v>
      </c>
      <c r="C495">
        <v>13.95</v>
      </c>
      <c r="D495">
        <v>13.76</v>
      </c>
      <c r="E495">
        <v>13.83</v>
      </c>
      <c r="F495">
        <v>12.372087000000001</v>
      </c>
      <c r="G495">
        <v>26248500</v>
      </c>
      <c r="H495">
        <f t="shared" si="14"/>
        <v>13.844999999999999</v>
      </c>
      <c r="I495">
        <f t="shared" si="15"/>
        <v>-2.5216138328530363E-3</v>
      </c>
    </row>
    <row r="496" spans="1:9" x14ac:dyDescent="0.25">
      <c r="A496" s="1">
        <v>42573</v>
      </c>
      <c r="B496">
        <v>13.92</v>
      </c>
      <c r="C496">
        <v>13.93</v>
      </c>
      <c r="D496">
        <v>13.71</v>
      </c>
      <c r="E496">
        <v>13.84</v>
      </c>
      <c r="F496">
        <v>12.381031999999999</v>
      </c>
      <c r="G496">
        <v>25134100</v>
      </c>
      <c r="H496">
        <f t="shared" si="14"/>
        <v>13.879999999999999</v>
      </c>
      <c r="I496">
        <f t="shared" si="15"/>
        <v>-1.0795250089960828E-3</v>
      </c>
    </row>
    <row r="497" spans="1:9" x14ac:dyDescent="0.25">
      <c r="A497" s="1">
        <v>42572</v>
      </c>
      <c r="B497">
        <v>13.87</v>
      </c>
      <c r="C497">
        <v>14.04</v>
      </c>
      <c r="D497">
        <v>13.86</v>
      </c>
      <c r="E497">
        <v>13.92</v>
      </c>
      <c r="F497">
        <v>12.452598999999999</v>
      </c>
      <c r="G497">
        <v>40574400</v>
      </c>
      <c r="H497">
        <f t="shared" si="14"/>
        <v>13.895</v>
      </c>
      <c r="I497">
        <f t="shared" si="15"/>
        <v>1.6087751371115091E-2</v>
      </c>
    </row>
    <row r="498" spans="1:9" x14ac:dyDescent="0.25">
      <c r="A498" s="1">
        <v>42571</v>
      </c>
      <c r="B498">
        <v>13.61</v>
      </c>
      <c r="C498">
        <v>13.78</v>
      </c>
      <c r="D498">
        <v>13.56</v>
      </c>
      <c r="E498">
        <v>13.74</v>
      </c>
      <c r="F498">
        <v>12.291574000000001</v>
      </c>
      <c r="G498">
        <v>22588900</v>
      </c>
      <c r="H498">
        <f t="shared" si="14"/>
        <v>13.675000000000001</v>
      </c>
      <c r="I498">
        <f t="shared" si="15"/>
        <v>5.1451672179346035E-3</v>
      </c>
    </row>
    <row r="499" spans="1:9" x14ac:dyDescent="0.25">
      <c r="A499" s="1">
        <v>42570</v>
      </c>
      <c r="B499">
        <v>13.56</v>
      </c>
      <c r="C499">
        <v>13.72</v>
      </c>
      <c r="D499">
        <v>13.5</v>
      </c>
      <c r="E499">
        <v>13.65</v>
      </c>
      <c r="F499">
        <v>12.211061000000001</v>
      </c>
      <c r="G499">
        <v>26183400</v>
      </c>
      <c r="H499">
        <f t="shared" si="14"/>
        <v>13.605</v>
      </c>
      <c r="I499">
        <f t="shared" si="15"/>
        <v>0</v>
      </c>
    </row>
    <row r="500" spans="1:9" x14ac:dyDescent="0.25">
      <c r="A500" s="1">
        <v>42569</v>
      </c>
      <c r="B500">
        <v>13.56</v>
      </c>
      <c r="C500">
        <v>13.68</v>
      </c>
      <c r="D500">
        <v>13.42</v>
      </c>
      <c r="E500">
        <v>13.65</v>
      </c>
      <c r="F500">
        <v>12.211061000000001</v>
      </c>
      <c r="G500">
        <v>22545800</v>
      </c>
      <c r="H500">
        <f t="shared" si="14"/>
        <v>13.605</v>
      </c>
      <c r="I500">
        <f t="shared" si="15"/>
        <v>3.6764705882345622E-4</v>
      </c>
    </row>
    <row r="501" spans="1:9" x14ac:dyDescent="0.25">
      <c r="A501" s="1">
        <v>42566</v>
      </c>
      <c r="B501">
        <v>13.63</v>
      </c>
      <c r="C501">
        <v>13.67</v>
      </c>
      <c r="D501">
        <v>13.53</v>
      </c>
      <c r="E501">
        <v>13.57</v>
      </c>
      <c r="F501">
        <v>12.139493999999999</v>
      </c>
      <c r="G501">
        <v>19546300</v>
      </c>
      <c r="H501">
        <f t="shared" si="14"/>
        <v>13.600000000000001</v>
      </c>
      <c r="I501">
        <f t="shared" si="15"/>
        <v>1.4727540500737372E-3</v>
      </c>
    </row>
    <row r="502" spans="1:9" x14ac:dyDescent="0.25">
      <c r="A502" s="1">
        <v>42565</v>
      </c>
      <c r="B502">
        <v>13.57</v>
      </c>
      <c r="C502">
        <v>13.7</v>
      </c>
      <c r="D502">
        <v>13.55</v>
      </c>
      <c r="E502">
        <v>13.59</v>
      </c>
      <c r="F502">
        <v>12.157387</v>
      </c>
      <c r="G502">
        <v>31803000</v>
      </c>
      <c r="H502">
        <f t="shared" si="14"/>
        <v>13.58</v>
      </c>
      <c r="I502">
        <f t="shared" si="15"/>
        <v>7.0448646644420201E-3</v>
      </c>
    </row>
    <row r="503" spans="1:9" x14ac:dyDescent="0.25">
      <c r="A503" s="1">
        <v>42564</v>
      </c>
      <c r="B503">
        <v>13.49</v>
      </c>
      <c r="C503">
        <v>13.51</v>
      </c>
      <c r="D503">
        <v>13.31</v>
      </c>
      <c r="E503">
        <v>13.48</v>
      </c>
      <c r="F503">
        <v>12.058980999999999</v>
      </c>
      <c r="G503">
        <v>26779800</v>
      </c>
      <c r="H503">
        <f t="shared" si="14"/>
        <v>13.484999999999999</v>
      </c>
      <c r="I503">
        <f t="shared" si="15"/>
        <v>5.2180395080134393E-3</v>
      </c>
    </row>
    <row r="504" spans="1:9" x14ac:dyDescent="0.25">
      <c r="A504" s="1">
        <v>42563</v>
      </c>
      <c r="B504">
        <v>13.38</v>
      </c>
      <c r="C504">
        <v>13.54</v>
      </c>
      <c r="D504">
        <v>13.38</v>
      </c>
      <c r="E504">
        <v>13.45</v>
      </c>
      <c r="F504">
        <v>12.032145999999999</v>
      </c>
      <c r="G504">
        <v>31320100</v>
      </c>
      <c r="H504">
        <f t="shared" si="14"/>
        <v>13.414999999999999</v>
      </c>
      <c r="I504">
        <f t="shared" si="15"/>
        <v>1.4750378214826044E-2</v>
      </c>
    </row>
    <row r="505" spans="1:9" x14ac:dyDescent="0.25">
      <c r="A505" s="1">
        <v>42562</v>
      </c>
      <c r="B505">
        <v>13.17</v>
      </c>
      <c r="C505">
        <v>13.33</v>
      </c>
      <c r="D505">
        <v>13.13</v>
      </c>
      <c r="E505">
        <v>13.27</v>
      </c>
      <c r="F505">
        <v>11.871119</v>
      </c>
      <c r="G505">
        <v>28626300</v>
      </c>
      <c r="H505">
        <f t="shared" si="14"/>
        <v>13.219999999999999</v>
      </c>
      <c r="I505">
        <f t="shared" si="15"/>
        <v>1.7705927636643467E-2</v>
      </c>
    </row>
    <row r="506" spans="1:9" x14ac:dyDescent="0.25">
      <c r="A506" s="1">
        <v>42559</v>
      </c>
      <c r="B506">
        <v>12.89</v>
      </c>
      <c r="C506">
        <v>13.17</v>
      </c>
      <c r="D506">
        <v>12.89</v>
      </c>
      <c r="E506">
        <v>13.09</v>
      </c>
      <c r="F506">
        <v>11.710094</v>
      </c>
      <c r="G506">
        <v>45945200</v>
      </c>
      <c r="H506">
        <f t="shared" si="14"/>
        <v>12.99</v>
      </c>
      <c r="I506">
        <f t="shared" si="15"/>
        <v>2.6066350710900479E-2</v>
      </c>
    </row>
    <row r="507" spans="1:9" x14ac:dyDescent="0.25">
      <c r="A507" s="1">
        <v>42558</v>
      </c>
      <c r="B507">
        <v>12.57</v>
      </c>
      <c r="C507">
        <v>12.84</v>
      </c>
      <c r="D507">
        <v>12.57</v>
      </c>
      <c r="E507">
        <v>12.75</v>
      </c>
      <c r="F507">
        <v>11.405937</v>
      </c>
      <c r="G507">
        <v>32214600</v>
      </c>
      <c r="H507">
        <f t="shared" si="14"/>
        <v>12.66</v>
      </c>
      <c r="I507">
        <f t="shared" si="15"/>
        <v>1.7276014463640004E-2</v>
      </c>
    </row>
    <row r="508" spans="1:9" x14ac:dyDescent="0.25">
      <c r="A508" s="1">
        <v>42557</v>
      </c>
      <c r="B508">
        <v>12.32</v>
      </c>
      <c r="C508">
        <v>12.58</v>
      </c>
      <c r="D508">
        <v>12.21</v>
      </c>
      <c r="E508">
        <v>12.57</v>
      </c>
      <c r="F508">
        <v>11.244911</v>
      </c>
      <c r="G508">
        <v>35091200</v>
      </c>
      <c r="H508">
        <f t="shared" si="14"/>
        <v>12.445</v>
      </c>
      <c r="I508">
        <f t="shared" si="15"/>
        <v>-3.2038446135361754E-3</v>
      </c>
    </row>
    <row r="509" spans="1:9" x14ac:dyDescent="0.25">
      <c r="A509" s="1">
        <v>42556</v>
      </c>
      <c r="B509">
        <v>12.57</v>
      </c>
      <c r="C509">
        <v>12.59</v>
      </c>
      <c r="D509">
        <v>12.31</v>
      </c>
      <c r="E509">
        <v>12.4</v>
      </c>
      <c r="F509">
        <v>11.092834</v>
      </c>
      <c r="G509">
        <v>30243300</v>
      </c>
      <c r="H509">
        <f t="shared" si="14"/>
        <v>12.484999999999999</v>
      </c>
      <c r="I509">
        <f t="shared" si="15"/>
        <v>-2.46093750000001E-2</v>
      </c>
    </row>
    <row r="510" spans="1:9" x14ac:dyDescent="0.25">
      <c r="A510" s="1">
        <v>42552</v>
      </c>
      <c r="B510">
        <v>12.88</v>
      </c>
      <c r="C510">
        <v>12.89</v>
      </c>
      <c r="D510">
        <v>12.69</v>
      </c>
      <c r="E510">
        <v>12.72</v>
      </c>
      <c r="F510">
        <v>11.379099999999999</v>
      </c>
      <c r="G510">
        <v>45067800</v>
      </c>
      <c r="H510">
        <f t="shared" si="14"/>
        <v>12.8</v>
      </c>
      <c r="I510">
        <f t="shared" si="15"/>
        <v>1.8702745722244282E-2</v>
      </c>
    </row>
    <row r="511" spans="1:9" x14ac:dyDescent="0.25">
      <c r="A511" s="1">
        <v>42551</v>
      </c>
      <c r="B511">
        <v>12.56</v>
      </c>
      <c r="C511">
        <v>12.57</v>
      </c>
      <c r="D511">
        <v>12.26</v>
      </c>
      <c r="E511">
        <v>12.57</v>
      </c>
      <c r="F511">
        <v>11.244911</v>
      </c>
      <c r="G511">
        <v>44983800</v>
      </c>
      <c r="H511">
        <f t="shared" si="14"/>
        <v>12.565000000000001</v>
      </c>
      <c r="I511">
        <f t="shared" si="15"/>
        <v>3.5942492012780917E-3</v>
      </c>
    </row>
    <row r="512" spans="1:9" x14ac:dyDescent="0.25">
      <c r="A512" s="1">
        <v>42550</v>
      </c>
      <c r="B512">
        <v>12.49</v>
      </c>
      <c r="C512">
        <v>12.58</v>
      </c>
      <c r="D512">
        <v>12.36</v>
      </c>
      <c r="E512">
        <v>12.55</v>
      </c>
      <c r="F512">
        <v>11.22702</v>
      </c>
      <c r="G512">
        <v>31937900</v>
      </c>
      <c r="H512">
        <f t="shared" si="14"/>
        <v>12.52</v>
      </c>
      <c r="I512">
        <f t="shared" si="15"/>
        <v>9.2704554615073292E-3</v>
      </c>
    </row>
    <row r="513" spans="1:9" x14ac:dyDescent="0.25">
      <c r="A513" s="1">
        <v>42549</v>
      </c>
      <c r="B513">
        <v>12.42</v>
      </c>
      <c r="C513">
        <v>12.44</v>
      </c>
      <c r="D513">
        <v>12.21</v>
      </c>
      <c r="E513">
        <v>12.39</v>
      </c>
      <c r="F513">
        <v>11.083887000000001</v>
      </c>
      <c r="G513">
        <v>40640400</v>
      </c>
      <c r="H513">
        <f t="shared" si="14"/>
        <v>12.405000000000001</v>
      </c>
      <c r="I513">
        <f t="shared" si="15"/>
        <v>8.9467263115088416E-3</v>
      </c>
    </row>
    <row r="514" spans="1:9" x14ac:dyDescent="0.25">
      <c r="A514" s="1">
        <v>42548</v>
      </c>
      <c r="B514">
        <v>12.43</v>
      </c>
      <c r="C514">
        <v>12.43</v>
      </c>
      <c r="D514">
        <v>12</v>
      </c>
      <c r="E514">
        <v>12.16</v>
      </c>
      <c r="F514">
        <v>10.878133999999999</v>
      </c>
      <c r="G514">
        <v>52731800</v>
      </c>
      <c r="H514">
        <f t="shared" ref="H514:H577" si="16">AVERAGE(B514,E514)</f>
        <v>12.295</v>
      </c>
      <c r="I514">
        <f t="shared" si="15"/>
        <v>-2.8447254049782652E-2</v>
      </c>
    </row>
    <row r="515" spans="1:9" x14ac:dyDescent="0.25">
      <c r="A515" s="1">
        <v>42545</v>
      </c>
      <c r="B515">
        <v>12.79</v>
      </c>
      <c r="C515">
        <v>12.91</v>
      </c>
      <c r="D515">
        <v>12.45</v>
      </c>
      <c r="E515">
        <v>12.52</v>
      </c>
      <c r="F515">
        <v>11.200181000000001</v>
      </c>
      <c r="G515">
        <v>96887300</v>
      </c>
      <c r="H515">
        <f t="shared" si="16"/>
        <v>12.654999999999999</v>
      </c>
      <c r="I515">
        <f t="shared" ref="I515:I578" si="17">(H515-H516)/H516</f>
        <v>-5.1704758336455568E-2</v>
      </c>
    </row>
    <row r="516" spans="1:9" x14ac:dyDescent="0.25">
      <c r="A516" s="1">
        <v>42544</v>
      </c>
      <c r="B516">
        <v>13.29</v>
      </c>
      <c r="C516">
        <v>13.41</v>
      </c>
      <c r="D516">
        <v>13.28</v>
      </c>
      <c r="E516">
        <v>13.4</v>
      </c>
      <c r="F516">
        <v>11.987413999999999</v>
      </c>
      <c r="G516">
        <v>24579700</v>
      </c>
      <c r="H516">
        <f t="shared" si="16"/>
        <v>13.344999999999999</v>
      </c>
      <c r="I516">
        <f t="shared" si="17"/>
        <v>1.0602044680045346E-2</v>
      </c>
    </row>
    <row r="517" spans="1:9" x14ac:dyDescent="0.25">
      <c r="A517" s="1">
        <v>42543</v>
      </c>
      <c r="B517">
        <v>13.23</v>
      </c>
      <c r="C517">
        <v>13.31</v>
      </c>
      <c r="D517">
        <v>13.15</v>
      </c>
      <c r="E517">
        <v>13.18</v>
      </c>
      <c r="F517">
        <v>11.790607</v>
      </c>
      <c r="G517">
        <v>20666600</v>
      </c>
      <c r="H517">
        <f t="shared" si="16"/>
        <v>13.205</v>
      </c>
      <c r="I517">
        <f t="shared" si="17"/>
        <v>-9.377344336084021E-3</v>
      </c>
    </row>
    <row r="518" spans="1:9" x14ac:dyDescent="0.25">
      <c r="A518" s="1">
        <v>42542</v>
      </c>
      <c r="B518">
        <v>13.44</v>
      </c>
      <c r="C518">
        <v>13.44</v>
      </c>
      <c r="D518">
        <v>13.18</v>
      </c>
      <c r="E518">
        <v>13.22</v>
      </c>
      <c r="F518">
        <v>11.82639</v>
      </c>
      <c r="G518">
        <v>36721800</v>
      </c>
      <c r="H518">
        <f t="shared" si="16"/>
        <v>13.33</v>
      </c>
      <c r="I518">
        <f t="shared" si="17"/>
        <v>-5.5949272659456218E-3</v>
      </c>
    </row>
    <row r="519" spans="1:9" x14ac:dyDescent="0.25">
      <c r="A519" s="1">
        <v>42541</v>
      </c>
      <c r="B519">
        <v>13.39</v>
      </c>
      <c r="C519">
        <v>13.55</v>
      </c>
      <c r="D519">
        <v>13.39</v>
      </c>
      <c r="E519">
        <v>13.42</v>
      </c>
      <c r="F519">
        <v>12.005307999999999</v>
      </c>
      <c r="G519">
        <v>29666700</v>
      </c>
      <c r="H519">
        <f t="shared" si="16"/>
        <v>13.405000000000001</v>
      </c>
      <c r="I519">
        <f t="shared" si="17"/>
        <v>1.4761544284632874E-2</v>
      </c>
    </row>
    <row r="520" spans="1:9" x14ac:dyDescent="0.25">
      <c r="A520" s="1">
        <v>42538</v>
      </c>
      <c r="B520">
        <v>13.16</v>
      </c>
      <c r="C520">
        <v>13.4</v>
      </c>
      <c r="D520">
        <v>13.15</v>
      </c>
      <c r="E520">
        <v>13.26</v>
      </c>
      <c r="F520">
        <v>11.862174</v>
      </c>
      <c r="G520">
        <v>37364900</v>
      </c>
      <c r="H520">
        <f t="shared" si="16"/>
        <v>13.21</v>
      </c>
      <c r="I520">
        <f t="shared" si="17"/>
        <v>1.4203454894433956E-2</v>
      </c>
    </row>
    <row r="521" spans="1:9" x14ac:dyDescent="0.25">
      <c r="A521" s="1">
        <v>42537</v>
      </c>
      <c r="B521">
        <v>12.93</v>
      </c>
      <c r="C521">
        <v>13.14</v>
      </c>
      <c r="D521">
        <v>12.85</v>
      </c>
      <c r="E521">
        <v>13.12</v>
      </c>
      <c r="F521">
        <v>11.736933000000001</v>
      </c>
      <c r="G521">
        <v>26581200</v>
      </c>
      <c r="H521">
        <f t="shared" si="16"/>
        <v>13.024999999999999</v>
      </c>
      <c r="I521">
        <f t="shared" si="17"/>
        <v>5.0154320987652566E-3</v>
      </c>
    </row>
    <row r="522" spans="1:9" x14ac:dyDescent="0.25">
      <c r="A522" s="1">
        <v>42536</v>
      </c>
      <c r="B522">
        <v>12.91</v>
      </c>
      <c r="C522">
        <v>13.16</v>
      </c>
      <c r="D522">
        <v>12.88</v>
      </c>
      <c r="E522">
        <v>13.01</v>
      </c>
      <c r="F522">
        <v>11.638528000000001</v>
      </c>
      <c r="G522">
        <v>25829700</v>
      </c>
      <c r="H522">
        <f t="shared" si="16"/>
        <v>12.96</v>
      </c>
      <c r="I522">
        <f t="shared" si="17"/>
        <v>3.4843205574914215E-3</v>
      </c>
    </row>
    <row r="523" spans="1:9" x14ac:dyDescent="0.25">
      <c r="A523" s="1">
        <v>42535</v>
      </c>
      <c r="B523">
        <v>12.99</v>
      </c>
      <c r="C523">
        <v>13.07</v>
      </c>
      <c r="D523">
        <v>12.76</v>
      </c>
      <c r="E523">
        <v>12.84</v>
      </c>
      <c r="F523">
        <v>11.486449</v>
      </c>
      <c r="G523">
        <v>30546000</v>
      </c>
      <c r="H523">
        <f t="shared" si="16"/>
        <v>12.914999999999999</v>
      </c>
      <c r="I523">
        <f t="shared" si="17"/>
        <v>-8.4452975047985563E-3</v>
      </c>
    </row>
    <row r="524" spans="1:9" x14ac:dyDescent="0.25">
      <c r="A524" s="1">
        <v>42534</v>
      </c>
      <c r="B524">
        <v>13.07</v>
      </c>
      <c r="C524">
        <v>13.13</v>
      </c>
      <c r="D524">
        <v>12.96</v>
      </c>
      <c r="E524">
        <v>12.98</v>
      </c>
      <c r="F524">
        <v>11.611691</v>
      </c>
      <c r="G524">
        <v>20745800</v>
      </c>
      <c r="H524">
        <f t="shared" si="16"/>
        <v>13.025</v>
      </c>
      <c r="I524">
        <f t="shared" si="17"/>
        <v>-8.3745717548534011E-3</v>
      </c>
    </row>
    <row r="525" spans="1:9" x14ac:dyDescent="0.25">
      <c r="A525" s="1">
        <v>42531</v>
      </c>
      <c r="B525">
        <v>13.17</v>
      </c>
      <c r="C525">
        <v>13.25</v>
      </c>
      <c r="D525">
        <v>13.05</v>
      </c>
      <c r="E525">
        <v>13.1</v>
      </c>
      <c r="F525">
        <v>11.719042</v>
      </c>
      <c r="G525">
        <v>27382700</v>
      </c>
      <c r="H525">
        <f t="shared" si="16"/>
        <v>13.135</v>
      </c>
      <c r="I525">
        <f t="shared" si="17"/>
        <v>-9.4268476621417793E-3</v>
      </c>
    </row>
    <row r="526" spans="1:9" x14ac:dyDescent="0.25">
      <c r="A526" s="1">
        <v>42530</v>
      </c>
      <c r="B526">
        <v>13.26</v>
      </c>
      <c r="C526">
        <v>13.3</v>
      </c>
      <c r="D526">
        <v>13.14</v>
      </c>
      <c r="E526">
        <v>13.26</v>
      </c>
      <c r="F526">
        <v>11.862174</v>
      </c>
      <c r="G526">
        <v>19873800</v>
      </c>
      <c r="H526">
        <f t="shared" si="16"/>
        <v>13.26</v>
      </c>
      <c r="I526">
        <f t="shared" si="17"/>
        <v>-1.0816859380828018E-2</v>
      </c>
    </row>
    <row r="527" spans="1:9" x14ac:dyDescent="0.25">
      <c r="A527" s="1">
        <v>42529</v>
      </c>
      <c r="B527">
        <v>13.45</v>
      </c>
      <c r="C527">
        <v>13.49</v>
      </c>
      <c r="D527">
        <v>13.35</v>
      </c>
      <c r="E527">
        <v>13.36</v>
      </c>
      <c r="F527">
        <v>11.951632</v>
      </c>
      <c r="G527">
        <v>18084800</v>
      </c>
      <c r="H527">
        <f t="shared" si="16"/>
        <v>13.404999999999999</v>
      </c>
      <c r="I527">
        <f t="shared" si="17"/>
        <v>7.5159714393085043E-3</v>
      </c>
    </row>
    <row r="528" spans="1:9" x14ac:dyDescent="0.25">
      <c r="A528" s="1">
        <v>42528</v>
      </c>
      <c r="B528">
        <v>13.23</v>
      </c>
      <c r="C528">
        <v>13.45</v>
      </c>
      <c r="D528">
        <v>13.18</v>
      </c>
      <c r="E528">
        <v>13.38</v>
      </c>
      <c r="F528">
        <v>11.969524</v>
      </c>
      <c r="G528">
        <v>27656900</v>
      </c>
      <c r="H528">
        <f t="shared" si="16"/>
        <v>13.305</v>
      </c>
      <c r="I528">
        <f t="shared" si="17"/>
        <v>1.3328255902513384E-2</v>
      </c>
    </row>
    <row r="529" spans="1:9" x14ac:dyDescent="0.25">
      <c r="A529" s="1">
        <v>42527</v>
      </c>
      <c r="B529">
        <v>13.08</v>
      </c>
      <c r="C529">
        <v>13.21</v>
      </c>
      <c r="D529">
        <v>13.04</v>
      </c>
      <c r="E529">
        <v>13.18</v>
      </c>
      <c r="F529">
        <v>11.790607</v>
      </c>
      <c r="G529">
        <v>25588700</v>
      </c>
      <c r="H529">
        <f t="shared" si="16"/>
        <v>13.129999999999999</v>
      </c>
      <c r="I529">
        <f t="shared" si="17"/>
        <v>3.0557677616500495E-3</v>
      </c>
    </row>
    <row r="530" spans="1:9" x14ac:dyDescent="0.25">
      <c r="A530" s="1">
        <v>42524</v>
      </c>
      <c r="B530">
        <v>13.14</v>
      </c>
      <c r="C530">
        <v>13.14</v>
      </c>
      <c r="D530">
        <v>12.9</v>
      </c>
      <c r="E530">
        <v>13.04</v>
      </c>
      <c r="F530">
        <v>11.665366000000001</v>
      </c>
      <c r="G530">
        <v>39850700</v>
      </c>
      <c r="H530">
        <f t="shared" si="16"/>
        <v>13.09</v>
      </c>
      <c r="I530">
        <f t="shared" si="17"/>
        <v>-4.5627376425855888E-3</v>
      </c>
    </row>
    <row r="531" spans="1:9" x14ac:dyDescent="0.25">
      <c r="A531" s="1">
        <v>42523</v>
      </c>
      <c r="B531">
        <v>13.09</v>
      </c>
      <c r="C531">
        <v>13.32</v>
      </c>
      <c r="D531">
        <v>13.05</v>
      </c>
      <c r="E531">
        <v>13.21</v>
      </c>
      <c r="F531">
        <v>11.817444</v>
      </c>
      <c r="G531">
        <v>41041100</v>
      </c>
      <c r="H531">
        <f t="shared" si="16"/>
        <v>13.15</v>
      </c>
      <c r="I531">
        <f t="shared" si="17"/>
        <v>-9.0429540316502802E-3</v>
      </c>
    </row>
    <row r="532" spans="1:9" x14ac:dyDescent="0.25">
      <c r="A532" s="1">
        <v>42522</v>
      </c>
      <c r="B532">
        <v>13.43</v>
      </c>
      <c r="C532">
        <v>13.44</v>
      </c>
      <c r="D532">
        <v>12.97</v>
      </c>
      <c r="E532">
        <v>13.11</v>
      </c>
      <c r="F532">
        <v>11.727985</v>
      </c>
      <c r="G532">
        <v>58219600</v>
      </c>
      <c r="H532">
        <f t="shared" si="16"/>
        <v>13.27</v>
      </c>
      <c r="I532">
        <f t="shared" si="17"/>
        <v>-1.6308376575240965E-2</v>
      </c>
    </row>
    <row r="533" spans="1:9" x14ac:dyDescent="0.25">
      <c r="A533" s="1">
        <v>42521</v>
      </c>
      <c r="B533">
        <v>13.49</v>
      </c>
      <c r="C533">
        <v>13.56</v>
      </c>
      <c r="D533">
        <v>13.4</v>
      </c>
      <c r="E533">
        <v>13.49</v>
      </c>
      <c r="F533">
        <v>12.06793</v>
      </c>
      <c r="G533">
        <v>26096000</v>
      </c>
      <c r="H533">
        <f t="shared" si="16"/>
        <v>13.49</v>
      </c>
      <c r="I533">
        <f t="shared" si="17"/>
        <v>1.8566654288897405E-3</v>
      </c>
    </row>
    <row r="534" spans="1:9" x14ac:dyDescent="0.25">
      <c r="A534" s="1">
        <v>42517</v>
      </c>
      <c r="B534">
        <v>13.48</v>
      </c>
      <c r="C534">
        <v>13.54</v>
      </c>
      <c r="D534">
        <v>13.4</v>
      </c>
      <c r="E534">
        <v>13.45</v>
      </c>
      <c r="F534">
        <v>12.032145999999999</v>
      </c>
      <c r="G534">
        <v>17263300</v>
      </c>
      <c r="H534">
        <f t="shared" si="16"/>
        <v>13.465</v>
      </c>
      <c r="I534">
        <f t="shared" si="17"/>
        <v>-4.4362292051756376E-3</v>
      </c>
    </row>
    <row r="535" spans="1:9" x14ac:dyDescent="0.25">
      <c r="A535" s="1">
        <v>42516</v>
      </c>
      <c r="B535">
        <v>13.59</v>
      </c>
      <c r="C535">
        <v>13.68</v>
      </c>
      <c r="D535">
        <v>13.37</v>
      </c>
      <c r="E535">
        <v>13.46</v>
      </c>
      <c r="F535">
        <v>12.041090000000001</v>
      </c>
      <c r="G535">
        <v>18168300</v>
      </c>
      <c r="H535">
        <f t="shared" si="16"/>
        <v>13.525</v>
      </c>
      <c r="I535">
        <f t="shared" si="17"/>
        <v>7.4487895716945727E-3</v>
      </c>
    </row>
    <row r="536" spans="1:9" x14ac:dyDescent="0.25">
      <c r="A536" s="1">
        <v>42515</v>
      </c>
      <c r="B536">
        <v>13.33</v>
      </c>
      <c r="C536">
        <v>13.6</v>
      </c>
      <c r="D536">
        <v>13.33</v>
      </c>
      <c r="E536">
        <v>13.52</v>
      </c>
      <c r="F536">
        <v>12.094766</v>
      </c>
      <c r="G536">
        <v>26188300</v>
      </c>
      <c r="H536">
        <f t="shared" si="16"/>
        <v>13.425000000000001</v>
      </c>
      <c r="I536">
        <f t="shared" si="17"/>
        <v>1.5122873345935808E-2</v>
      </c>
    </row>
    <row r="537" spans="1:9" x14ac:dyDescent="0.25">
      <c r="A537" s="1">
        <v>42514</v>
      </c>
      <c r="B537">
        <v>13.16</v>
      </c>
      <c r="C537">
        <v>13.3</v>
      </c>
      <c r="D537">
        <v>13.16</v>
      </c>
      <c r="E537">
        <v>13.29</v>
      </c>
      <c r="F537">
        <v>11.889011</v>
      </c>
      <c r="G537">
        <v>19721600</v>
      </c>
      <c r="H537">
        <f t="shared" si="16"/>
        <v>13.225</v>
      </c>
      <c r="I537">
        <f t="shared" si="17"/>
        <v>6.8519223448799448E-3</v>
      </c>
    </row>
    <row r="538" spans="1:9" x14ac:dyDescent="0.25">
      <c r="A538" s="1">
        <v>42513</v>
      </c>
      <c r="B538">
        <v>13.14</v>
      </c>
      <c r="C538">
        <v>13.2</v>
      </c>
      <c r="D538">
        <v>13.11</v>
      </c>
      <c r="E538">
        <v>13.13</v>
      </c>
      <c r="F538">
        <v>11.745877</v>
      </c>
      <c r="G538">
        <v>16194800</v>
      </c>
      <c r="H538">
        <f t="shared" si="16"/>
        <v>13.135000000000002</v>
      </c>
      <c r="I538">
        <f t="shared" si="17"/>
        <v>-2.6575550493544695E-3</v>
      </c>
    </row>
    <row r="539" spans="1:9" x14ac:dyDescent="0.25">
      <c r="A539" s="1">
        <v>42510</v>
      </c>
      <c r="B539">
        <v>13.15</v>
      </c>
      <c r="C539">
        <v>13.26</v>
      </c>
      <c r="D539">
        <v>13.13</v>
      </c>
      <c r="E539">
        <v>13.19</v>
      </c>
      <c r="F539">
        <v>11.799553</v>
      </c>
      <c r="G539">
        <v>19465000</v>
      </c>
      <c r="H539">
        <f t="shared" si="16"/>
        <v>13.17</v>
      </c>
      <c r="I539">
        <f t="shared" si="17"/>
        <v>5.727376861397562E-3</v>
      </c>
    </row>
    <row r="540" spans="1:9" x14ac:dyDescent="0.25">
      <c r="A540" s="1">
        <v>42509</v>
      </c>
      <c r="B540">
        <v>13.1</v>
      </c>
      <c r="C540">
        <v>13.2</v>
      </c>
      <c r="D540">
        <v>13.02</v>
      </c>
      <c r="E540">
        <v>13.09</v>
      </c>
      <c r="F540">
        <v>11.710094</v>
      </c>
      <c r="G540">
        <v>24117800</v>
      </c>
      <c r="H540">
        <f t="shared" si="16"/>
        <v>13.094999999999999</v>
      </c>
      <c r="I540">
        <f t="shared" si="17"/>
        <v>-3.4246575342467048E-3</v>
      </c>
    </row>
    <row r="541" spans="1:9" x14ac:dyDescent="0.25">
      <c r="A541" s="1">
        <v>42508</v>
      </c>
      <c r="B541">
        <v>13.12</v>
      </c>
      <c r="C541">
        <v>13.34</v>
      </c>
      <c r="D541">
        <v>13.05</v>
      </c>
      <c r="E541">
        <v>13.16</v>
      </c>
      <c r="F541">
        <v>11.772717</v>
      </c>
      <c r="G541">
        <v>23509700</v>
      </c>
      <c r="H541">
        <f t="shared" si="16"/>
        <v>13.14</v>
      </c>
      <c r="I541">
        <f t="shared" si="17"/>
        <v>0</v>
      </c>
    </row>
    <row r="542" spans="1:9" x14ac:dyDescent="0.25">
      <c r="A542" s="1">
        <v>42507</v>
      </c>
      <c r="B542">
        <v>13.14</v>
      </c>
      <c r="C542">
        <v>13.31</v>
      </c>
      <c r="D542">
        <v>13.07</v>
      </c>
      <c r="E542">
        <v>13.14</v>
      </c>
      <c r="F542">
        <v>11.754825</v>
      </c>
      <c r="G542">
        <v>34165300</v>
      </c>
      <c r="H542">
        <f t="shared" si="16"/>
        <v>13.14</v>
      </c>
      <c r="I542">
        <f t="shared" si="17"/>
        <v>-9.7965335342877925E-3</v>
      </c>
    </row>
    <row r="543" spans="1:9" x14ac:dyDescent="0.25">
      <c r="A543" s="1">
        <v>42506</v>
      </c>
      <c r="B543">
        <v>13.22</v>
      </c>
      <c r="C543">
        <v>13.38</v>
      </c>
      <c r="D543">
        <v>13.21</v>
      </c>
      <c r="E543">
        <v>13.32</v>
      </c>
      <c r="F543">
        <v>11.915850000000001</v>
      </c>
      <c r="G543">
        <v>21262700</v>
      </c>
      <c r="H543">
        <f t="shared" si="16"/>
        <v>13.27</v>
      </c>
      <c r="I543">
        <f t="shared" si="17"/>
        <v>-7.5301204819288876E-4</v>
      </c>
    </row>
    <row r="544" spans="1:9" x14ac:dyDescent="0.25">
      <c r="A544" s="1">
        <v>42503</v>
      </c>
      <c r="B544">
        <v>13.34</v>
      </c>
      <c r="C544">
        <v>13.52</v>
      </c>
      <c r="D544">
        <v>13.17</v>
      </c>
      <c r="E544">
        <v>13.22</v>
      </c>
      <c r="F544">
        <v>11.82639</v>
      </c>
      <c r="G544">
        <v>27481900</v>
      </c>
      <c r="H544">
        <f t="shared" si="16"/>
        <v>13.280000000000001</v>
      </c>
      <c r="I544">
        <f t="shared" si="17"/>
        <v>-7.1028037383176722E-3</v>
      </c>
    </row>
    <row r="545" spans="1:9" x14ac:dyDescent="0.25">
      <c r="A545" s="1">
        <v>42502</v>
      </c>
      <c r="B545">
        <v>13.4</v>
      </c>
      <c r="C545">
        <v>13.47</v>
      </c>
      <c r="D545">
        <v>13.17</v>
      </c>
      <c r="E545">
        <v>13.35</v>
      </c>
      <c r="F545">
        <v>11.942688</v>
      </c>
      <c r="G545">
        <v>24784300</v>
      </c>
      <c r="H545">
        <f t="shared" si="16"/>
        <v>13.375</v>
      </c>
      <c r="I545">
        <f t="shared" si="17"/>
        <v>-3.7369207772787786E-4</v>
      </c>
    </row>
    <row r="546" spans="1:9" x14ac:dyDescent="0.25">
      <c r="A546" s="1">
        <v>42501</v>
      </c>
      <c r="B546">
        <v>13.44</v>
      </c>
      <c r="C546">
        <v>13.54</v>
      </c>
      <c r="D546">
        <v>13.3</v>
      </c>
      <c r="E546">
        <v>13.32</v>
      </c>
      <c r="F546">
        <v>11.915850000000001</v>
      </c>
      <c r="G546">
        <v>20229600</v>
      </c>
      <c r="H546">
        <f t="shared" si="16"/>
        <v>13.379999999999999</v>
      </c>
      <c r="I546">
        <f t="shared" si="17"/>
        <v>-4.0937848902122438E-3</v>
      </c>
    </row>
    <row r="547" spans="1:9" x14ac:dyDescent="0.25">
      <c r="A547" s="1">
        <v>42500</v>
      </c>
      <c r="B547">
        <v>13.38</v>
      </c>
      <c r="C547">
        <v>13.52</v>
      </c>
      <c r="D547">
        <v>13.38</v>
      </c>
      <c r="E547">
        <v>13.49</v>
      </c>
      <c r="F547">
        <v>12.06793</v>
      </c>
      <c r="G547">
        <v>23498400</v>
      </c>
      <c r="H547">
        <f t="shared" si="16"/>
        <v>13.435</v>
      </c>
      <c r="I547">
        <f t="shared" si="17"/>
        <v>4.8616305160807402E-3</v>
      </c>
    </row>
    <row r="548" spans="1:9" x14ac:dyDescent="0.25">
      <c r="A548" s="1">
        <v>42499</v>
      </c>
      <c r="B548">
        <v>13.42</v>
      </c>
      <c r="C548">
        <v>13.5</v>
      </c>
      <c r="D548">
        <v>13.28</v>
      </c>
      <c r="E548">
        <v>13.32</v>
      </c>
      <c r="F548">
        <v>11.915850000000001</v>
      </c>
      <c r="G548">
        <v>21602000</v>
      </c>
      <c r="H548">
        <f t="shared" si="16"/>
        <v>13.370000000000001</v>
      </c>
      <c r="I548">
        <f t="shared" si="17"/>
        <v>1.4981273408240711E-3</v>
      </c>
    </row>
    <row r="549" spans="1:9" x14ac:dyDescent="0.25">
      <c r="A549" s="1">
        <v>42496</v>
      </c>
      <c r="B549">
        <v>13.26</v>
      </c>
      <c r="C549">
        <v>13.48</v>
      </c>
      <c r="D549">
        <v>13.24</v>
      </c>
      <c r="E549">
        <v>13.44</v>
      </c>
      <c r="F549">
        <v>12.023198000000001</v>
      </c>
      <c r="G549">
        <v>23284500</v>
      </c>
      <c r="H549">
        <f t="shared" si="16"/>
        <v>13.35</v>
      </c>
      <c r="I549">
        <f t="shared" si="17"/>
        <v>1.1248593925758373E-3</v>
      </c>
    </row>
    <row r="550" spans="1:9" x14ac:dyDescent="0.25">
      <c r="A550" s="1">
        <v>42495</v>
      </c>
      <c r="B550">
        <v>13.35</v>
      </c>
      <c r="C550">
        <v>13.43</v>
      </c>
      <c r="D550">
        <v>13.22</v>
      </c>
      <c r="E550">
        <v>13.32</v>
      </c>
      <c r="F550">
        <v>11.915850000000001</v>
      </c>
      <c r="G550">
        <v>23838100</v>
      </c>
      <c r="H550">
        <f t="shared" si="16"/>
        <v>13.335000000000001</v>
      </c>
      <c r="I550">
        <f t="shared" si="17"/>
        <v>2.6315789473684314E-3</v>
      </c>
    </row>
    <row r="551" spans="1:9" x14ac:dyDescent="0.25">
      <c r="A551" s="1">
        <v>42494</v>
      </c>
      <c r="B551">
        <v>13.29</v>
      </c>
      <c r="C551">
        <v>13.38</v>
      </c>
      <c r="D551">
        <v>13.14</v>
      </c>
      <c r="E551">
        <v>13.31</v>
      </c>
      <c r="F551">
        <v>11.906904000000001</v>
      </c>
      <c r="G551">
        <v>28895000</v>
      </c>
      <c r="H551">
        <f t="shared" si="16"/>
        <v>13.3</v>
      </c>
      <c r="I551">
        <f t="shared" si="17"/>
        <v>-1.2253991830672049E-2</v>
      </c>
    </row>
    <row r="552" spans="1:9" x14ac:dyDescent="0.25">
      <c r="A552" s="1">
        <v>42493</v>
      </c>
      <c r="B552">
        <v>13.5</v>
      </c>
      <c r="C552">
        <v>13.55</v>
      </c>
      <c r="D552">
        <v>13.15</v>
      </c>
      <c r="E552">
        <v>13.43</v>
      </c>
      <c r="F552">
        <v>12.014253</v>
      </c>
      <c r="G552">
        <v>45594000</v>
      </c>
      <c r="H552">
        <f t="shared" si="16"/>
        <v>13.465</v>
      </c>
      <c r="I552">
        <f t="shared" si="17"/>
        <v>-1.3191645291315481E-2</v>
      </c>
    </row>
    <row r="553" spans="1:9" x14ac:dyDescent="0.25">
      <c r="A553" s="1">
        <v>42492</v>
      </c>
      <c r="B553">
        <v>13.67</v>
      </c>
      <c r="C553">
        <v>13.79</v>
      </c>
      <c r="D553">
        <v>13.6</v>
      </c>
      <c r="E553">
        <v>13.62</v>
      </c>
      <c r="F553">
        <v>12.184222999999999</v>
      </c>
      <c r="G553">
        <v>57955400</v>
      </c>
      <c r="H553">
        <f t="shared" si="16"/>
        <v>13.645</v>
      </c>
      <c r="I553">
        <f t="shared" si="17"/>
        <v>-7.2753728628593244E-3</v>
      </c>
    </row>
    <row r="554" spans="1:9" x14ac:dyDescent="0.25">
      <c r="A554" s="1">
        <v>42489</v>
      </c>
      <c r="B554">
        <v>13.93</v>
      </c>
      <c r="C554">
        <v>14.03</v>
      </c>
      <c r="D554">
        <v>13.53</v>
      </c>
      <c r="E554">
        <v>13.56</v>
      </c>
      <c r="F554">
        <v>12.130547999999999</v>
      </c>
      <c r="G554">
        <v>69695100</v>
      </c>
      <c r="H554">
        <f t="shared" si="16"/>
        <v>13.745000000000001</v>
      </c>
      <c r="I554">
        <f t="shared" si="17"/>
        <v>-1.3988522238163452E-2</v>
      </c>
    </row>
    <row r="555" spans="1:9" x14ac:dyDescent="0.25">
      <c r="A555" s="1">
        <v>42488</v>
      </c>
      <c r="B555">
        <v>13.79</v>
      </c>
      <c r="C555">
        <v>14.22</v>
      </c>
      <c r="D555">
        <v>13.71</v>
      </c>
      <c r="E555">
        <v>14.09</v>
      </c>
      <c r="F555">
        <v>12.604679000000001</v>
      </c>
      <c r="G555">
        <v>87588800</v>
      </c>
      <c r="H555">
        <f t="shared" si="16"/>
        <v>13.94</v>
      </c>
      <c r="I555">
        <f t="shared" si="17"/>
        <v>2.1245421245421184E-2</v>
      </c>
    </row>
    <row r="556" spans="1:9" x14ac:dyDescent="0.25">
      <c r="A556" s="1">
        <v>42487</v>
      </c>
      <c r="B556">
        <v>13.64</v>
      </c>
      <c r="C556">
        <v>13.71</v>
      </c>
      <c r="D556">
        <v>13.59</v>
      </c>
      <c r="E556">
        <v>13.66</v>
      </c>
      <c r="F556">
        <v>12.220008</v>
      </c>
      <c r="G556">
        <v>27151400</v>
      </c>
      <c r="H556">
        <f t="shared" si="16"/>
        <v>13.65</v>
      </c>
      <c r="I556">
        <f t="shared" si="17"/>
        <v>-4.0131338927398555E-3</v>
      </c>
    </row>
    <row r="557" spans="1:9" x14ac:dyDescent="0.25">
      <c r="A557" s="1">
        <v>42486</v>
      </c>
      <c r="B557">
        <v>13.66</v>
      </c>
      <c r="C557">
        <v>13.82</v>
      </c>
      <c r="D557">
        <v>13.63</v>
      </c>
      <c r="E557">
        <v>13.75</v>
      </c>
      <c r="F557">
        <v>12.166332000000001</v>
      </c>
      <c r="G557">
        <v>35214200</v>
      </c>
      <c r="H557">
        <f t="shared" si="16"/>
        <v>13.705</v>
      </c>
      <c r="I557">
        <f t="shared" si="17"/>
        <v>8.8332719911666698E-3</v>
      </c>
    </row>
    <row r="558" spans="1:9" x14ac:dyDescent="0.25">
      <c r="A558" s="1">
        <v>42485</v>
      </c>
      <c r="B558">
        <v>13.59</v>
      </c>
      <c r="C558">
        <v>13.65</v>
      </c>
      <c r="D558">
        <v>13.47</v>
      </c>
      <c r="E558">
        <v>13.58</v>
      </c>
      <c r="F558">
        <v>12.015910999999999</v>
      </c>
      <c r="G558">
        <v>19494800</v>
      </c>
      <c r="H558">
        <f t="shared" si="16"/>
        <v>13.585000000000001</v>
      </c>
      <c r="I558">
        <f t="shared" si="17"/>
        <v>-2.5697503671072057E-3</v>
      </c>
    </row>
    <row r="559" spans="1:9" x14ac:dyDescent="0.25">
      <c r="A559" s="1">
        <v>42482</v>
      </c>
      <c r="B559">
        <v>13.63</v>
      </c>
      <c r="C559">
        <v>13.78</v>
      </c>
      <c r="D559">
        <v>13.51</v>
      </c>
      <c r="E559">
        <v>13.61</v>
      </c>
      <c r="F559">
        <v>12.042457000000001</v>
      </c>
      <c r="G559">
        <v>28846300</v>
      </c>
      <c r="H559">
        <f t="shared" si="16"/>
        <v>13.620000000000001</v>
      </c>
      <c r="I559">
        <f t="shared" si="17"/>
        <v>-8.0116533139111025E-3</v>
      </c>
    </row>
    <row r="560" spans="1:9" x14ac:dyDescent="0.25">
      <c r="A560" s="1">
        <v>42481</v>
      </c>
      <c r="B560">
        <v>13.81</v>
      </c>
      <c r="C560">
        <v>13.88</v>
      </c>
      <c r="D560">
        <v>13.56</v>
      </c>
      <c r="E560">
        <v>13.65</v>
      </c>
      <c r="F560">
        <v>12.077849000000001</v>
      </c>
      <c r="G560">
        <v>38126300</v>
      </c>
      <c r="H560">
        <f t="shared" si="16"/>
        <v>13.73</v>
      </c>
      <c r="I560">
        <f t="shared" si="17"/>
        <v>1.4781966001478143E-2</v>
      </c>
    </row>
    <row r="561" spans="1:9" x14ac:dyDescent="0.25">
      <c r="A561" s="1">
        <v>42480</v>
      </c>
      <c r="B561">
        <v>13.42</v>
      </c>
      <c r="C561">
        <v>13.72</v>
      </c>
      <c r="D561">
        <v>13.4</v>
      </c>
      <c r="E561">
        <v>13.64</v>
      </c>
      <c r="F561">
        <v>12.069001</v>
      </c>
      <c r="G561">
        <v>32199000</v>
      </c>
      <c r="H561">
        <f t="shared" si="16"/>
        <v>13.530000000000001</v>
      </c>
      <c r="I561">
        <f t="shared" si="17"/>
        <v>1.0078387458006837E-2</v>
      </c>
    </row>
    <row r="562" spans="1:9" x14ac:dyDescent="0.25">
      <c r="A562" s="1">
        <v>42479</v>
      </c>
      <c r="B562">
        <v>13.35</v>
      </c>
      <c r="C562">
        <v>13.5</v>
      </c>
      <c r="D562">
        <v>13.28</v>
      </c>
      <c r="E562">
        <v>13.44</v>
      </c>
      <c r="F562">
        <v>11.892037</v>
      </c>
      <c r="G562">
        <v>28808300</v>
      </c>
      <c r="H562">
        <f t="shared" si="16"/>
        <v>13.395</v>
      </c>
      <c r="I562">
        <f t="shared" si="17"/>
        <v>2.1349599695005668E-2</v>
      </c>
    </row>
    <row r="563" spans="1:9" x14ac:dyDescent="0.25">
      <c r="A563" s="1">
        <v>42478</v>
      </c>
      <c r="B563">
        <v>12.98</v>
      </c>
      <c r="C563">
        <v>13.28</v>
      </c>
      <c r="D563">
        <v>12.95</v>
      </c>
      <c r="E563">
        <v>13.25</v>
      </c>
      <c r="F563">
        <v>11.723921000000001</v>
      </c>
      <c r="G563">
        <v>30091900</v>
      </c>
      <c r="H563">
        <f t="shared" si="16"/>
        <v>13.115</v>
      </c>
      <c r="I563">
        <f t="shared" si="17"/>
        <v>7.2964669738863784E-3</v>
      </c>
    </row>
    <row r="564" spans="1:9" x14ac:dyDescent="0.25">
      <c r="A564" s="1">
        <v>42475</v>
      </c>
      <c r="B564">
        <v>13.1</v>
      </c>
      <c r="C564">
        <v>13.12</v>
      </c>
      <c r="D564">
        <v>12.85</v>
      </c>
      <c r="E564">
        <v>12.94</v>
      </c>
      <c r="F564">
        <v>11.449626</v>
      </c>
      <c r="G564">
        <v>22986100</v>
      </c>
      <c r="H564">
        <f t="shared" si="16"/>
        <v>13.02</v>
      </c>
      <c r="I564">
        <f t="shared" si="17"/>
        <v>-5.3475935828877219E-3</v>
      </c>
    </row>
    <row r="565" spans="1:9" x14ac:dyDescent="0.25">
      <c r="A565" s="1">
        <v>42474</v>
      </c>
      <c r="B565">
        <v>13.09</v>
      </c>
      <c r="C565">
        <v>13.18</v>
      </c>
      <c r="D565">
        <v>13.02</v>
      </c>
      <c r="E565">
        <v>13.09</v>
      </c>
      <c r="F565">
        <v>11.58235</v>
      </c>
      <c r="G565">
        <v>22352700</v>
      </c>
      <c r="H565">
        <f t="shared" si="16"/>
        <v>13.09</v>
      </c>
      <c r="I565">
        <f t="shared" si="17"/>
        <v>9.6413420748168149E-3</v>
      </c>
    </row>
    <row r="566" spans="1:9" x14ac:dyDescent="0.25">
      <c r="A566" s="1">
        <v>42473</v>
      </c>
      <c r="B566">
        <v>12.87</v>
      </c>
      <c r="C566">
        <v>13.12</v>
      </c>
      <c r="D566">
        <v>12.85</v>
      </c>
      <c r="E566">
        <v>13.06</v>
      </c>
      <c r="F566">
        <v>11.555804</v>
      </c>
      <c r="G566">
        <v>29331100</v>
      </c>
      <c r="H566">
        <f t="shared" si="16"/>
        <v>12.965</v>
      </c>
      <c r="I566">
        <f t="shared" si="17"/>
        <v>1.5667841754798219E-2</v>
      </c>
    </row>
    <row r="567" spans="1:9" x14ac:dyDescent="0.25">
      <c r="A567" s="1">
        <v>42472</v>
      </c>
      <c r="B567">
        <v>12.72</v>
      </c>
      <c r="C567">
        <v>12.84</v>
      </c>
      <c r="D567">
        <v>12.66</v>
      </c>
      <c r="E567">
        <v>12.81</v>
      </c>
      <c r="F567">
        <v>11.334598</v>
      </c>
      <c r="G567">
        <v>23314000</v>
      </c>
      <c r="H567">
        <f t="shared" si="16"/>
        <v>12.765000000000001</v>
      </c>
      <c r="I567">
        <f t="shared" si="17"/>
        <v>1.0288880094974339E-2</v>
      </c>
    </row>
    <row r="568" spans="1:9" x14ac:dyDescent="0.25">
      <c r="A568" s="1">
        <v>42471</v>
      </c>
      <c r="B568">
        <v>12.61</v>
      </c>
      <c r="C568">
        <v>12.8</v>
      </c>
      <c r="D568">
        <v>12.58</v>
      </c>
      <c r="E568">
        <v>12.66</v>
      </c>
      <c r="F568">
        <v>11.201874999999999</v>
      </c>
      <c r="G568">
        <v>27744800</v>
      </c>
      <c r="H568">
        <f t="shared" si="16"/>
        <v>12.635</v>
      </c>
      <c r="I568">
        <f t="shared" si="17"/>
        <v>3.9729837107667009E-3</v>
      </c>
    </row>
    <row r="569" spans="1:9" x14ac:dyDescent="0.25">
      <c r="A569" s="1">
        <v>42468</v>
      </c>
      <c r="B569">
        <v>12.62</v>
      </c>
      <c r="C569">
        <v>12.78</v>
      </c>
      <c r="D569">
        <v>12.51</v>
      </c>
      <c r="E569">
        <v>12.55</v>
      </c>
      <c r="F569">
        <v>11.104545999999999</v>
      </c>
      <c r="G569">
        <v>20015300</v>
      </c>
      <c r="H569">
        <f t="shared" si="16"/>
        <v>12.585000000000001</v>
      </c>
      <c r="I569">
        <f t="shared" si="17"/>
        <v>-4.7449584816131847E-3</v>
      </c>
    </row>
    <row r="570" spans="1:9" x14ac:dyDescent="0.25">
      <c r="A570" s="1">
        <v>42467</v>
      </c>
      <c r="B570">
        <v>12.77</v>
      </c>
      <c r="C570">
        <v>12.79</v>
      </c>
      <c r="D570">
        <v>12.39</v>
      </c>
      <c r="E570">
        <v>12.52</v>
      </c>
      <c r="F570">
        <v>11.077997999999999</v>
      </c>
      <c r="G570">
        <v>37688100</v>
      </c>
      <c r="H570">
        <f t="shared" si="16"/>
        <v>12.645</v>
      </c>
      <c r="I570">
        <f t="shared" si="17"/>
        <v>-1.0950332420805675E-2</v>
      </c>
    </row>
    <row r="571" spans="1:9" x14ac:dyDescent="0.25">
      <c r="A571" s="1">
        <v>42466</v>
      </c>
      <c r="B571">
        <v>12.75</v>
      </c>
      <c r="C571">
        <v>12.87</v>
      </c>
      <c r="D571">
        <v>12.65</v>
      </c>
      <c r="E571">
        <v>12.82</v>
      </c>
      <c r="F571">
        <v>11.343446</v>
      </c>
      <c r="G571">
        <v>22467400</v>
      </c>
      <c r="H571">
        <f t="shared" si="16"/>
        <v>12.785</v>
      </c>
      <c r="I571">
        <f t="shared" si="17"/>
        <v>2.7450980392156976E-3</v>
      </c>
    </row>
    <row r="572" spans="1:9" x14ac:dyDescent="0.25">
      <c r="A572" s="1">
        <v>42465</v>
      </c>
      <c r="B572">
        <v>12.73</v>
      </c>
      <c r="C572">
        <v>12.85</v>
      </c>
      <c r="D572">
        <v>12.52</v>
      </c>
      <c r="E572">
        <v>12.77</v>
      </c>
      <c r="F572">
        <v>11.299206</v>
      </c>
      <c r="G572">
        <v>32425000</v>
      </c>
      <c r="H572">
        <f t="shared" si="16"/>
        <v>12.75</v>
      </c>
      <c r="I572">
        <f t="shared" si="17"/>
        <v>-1.5824006175221929E-2</v>
      </c>
    </row>
    <row r="573" spans="1:9" x14ac:dyDescent="0.25">
      <c r="A573" s="1">
        <v>42464</v>
      </c>
      <c r="B573">
        <v>13.11</v>
      </c>
      <c r="C573">
        <v>13.12</v>
      </c>
      <c r="D573">
        <v>12.76</v>
      </c>
      <c r="E573">
        <v>12.8</v>
      </c>
      <c r="F573">
        <v>11.325749999999999</v>
      </c>
      <c r="G573">
        <v>42406300</v>
      </c>
      <c r="H573">
        <f t="shared" si="16"/>
        <v>12.955</v>
      </c>
      <c r="I573">
        <f t="shared" si="17"/>
        <v>-1.7816527672479109E-2</v>
      </c>
    </row>
    <row r="574" spans="1:9" x14ac:dyDescent="0.25">
      <c r="A574" s="1">
        <v>42461</v>
      </c>
      <c r="B574">
        <v>13.28</v>
      </c>
      <c r="C574">
        <v>13.33</v>
      </c>
      <c r="D574">
        <v>13.05</v>
      </c>
      <c r="E574">
        <v>13.1</v>
      </c>
      <c r="F574">
        <v>11.591196999999999</v>
      </c>
      <c r="G574">
        <v>57914000</v>
      </c>
      <c r="H574">
        <f t="shared" si="16"/>
        <v>13.19</v>
      </c>
      <c r="I574">
        <f t="shared" si="17"/>
        <v>-1.7138599105812252E-2</v>
      </c>
    </row>
    <row r="575" spans="1:9" x14ac:dyDescent="0.25">
      <c r="A575" s="1">
        <v>42460</v>
      </c>
      <c r="B575">
        <v>13.34</v>
      </c>
      <c r="C575">
        <v>13.52</v>
      </c>
      <c r="D575">
        <v>13.34</v>
      </c>
      <c r="E575">
        <v>13.5</v>
      </c>
      <c r="F575">
        <v>11.945126999999999</v>
      </c>
      <c r="G575">
        <v>32943400</v>
      </c>
      <c r="H575">
        <f t="shared" si="16"/>
        <v>13.42</v>
      </c>
      <c r="I575">
        <f t="shared" si="17"/>
        <v>7.8858430341720194E-3</v>
      </c>
    </row>
    <row r="576" spans="1:9" x14ac:dyDescent="0.25">
      <c r="A576" s="1">
        <v>42459</v>
      </c>
      <c r="B576">
        <v>13.28</v>
      </c>
      <c r="C576">
        <v>13.44</v>
      </c>
      <c r="D576">
        <v>13.25</v>
      </c>
      <c r="E576">
        <v>13.35</v>
      </c>
      <c r="F576">
        <v>11.812404000000001</v>
      </c>
      <c r="G576">
        <v>25322500</v>
      </c>
      <c r="H576">
        <f t="shared" si="16"/>
        <v>13.315</v>
      </c>
      <c r="I576">
        <f t="shared" si="17"/>
        <v>1.4476190476190438E-2</v>
      </c>
    </row>
    <row r="577" spans="1:9" x14ac:dyDescent="0.25">
      <c r="A577" s="1">
        <v>42458</v>
      </c>
      <c r="B577">
        <v>13.05</v>
      </c>
      <c r="C577">
        <v>13.2</v>
      </c>
      <c r="D577">
        <v>12.97</v>
      </c>
      <c r="E577">
        <v>13.2</v>
      </c>
      <c r="F577">
        <v>11.679677999999999</v>
      </c>
      <c r="G577">
        <v>21645800</v>
      </c>
      <c r="H577">
        <f t="shared" si="16"/>
        <v>13.125</v>
      </c>
      <c r="I577">
        <f t="shared" si="17"/>
        <v>1.1441647597254438E-3</v>
      </c>
    </row>
    <row r="578" spans="1:9" x14ac:dyDescent="0.25">
      <c r="A578" s="1">
        <v>42457</v>
      </c>
      <c r="B578">
        <v>13.13</v>
      </c>
      <c r="C578">
        <v>13.17</v>
      </c>
      <c r="D578">
        <v>13.07</v>
      </c>
      <c r="E578">
        <v>13.09</v>
      </c>
      <c r="F578">
        <v>11.58235</v>
      </c>
      <c r="G578">
        <v>18684200</v>
      </c>
      <c r="H578">
        <f t="shared" ref="H578:H641" si="18">AVERAGE(B578,E578)</f>
        <v>13.11</v>
      </c>
      <c r="I578">
        <f t="shared" si="17"/>
        <v>1.9105846388993944E-3</v>
      </c>
    </row>
    <row r="579" spans="1:9" x14ac:dyDescent="0.25">
      <c r="A579" s="1">
        <v>42453</v>
      </c>
      <c r="B579">
        <v>13.11</v>
      </c>
      <c r="C579">
        <v>13.12</v>
      </c>
      <c r="D579">
        <v>12.78</v>
      </c>
      <c r="E579">
        <v>13.06</v>
      </c>
      <c r="F579">
        <v>11.555804</v>
      </c>
      <c r="G579">
        <v>36203200</v>
      </c>
      <c r="H579">
        <f t="shared" si="18"/>
        <v>13.085000000000001</v>
      </c>
      <c r="I579">
        <f t="shared" ref="I579:I642" si="19">(H579-H580)/H580</f>
        <v>-2.4599329109205988E-2</v>
      </c>
    </row>
    <row r="580" spans="1:9" x14ac:dyDescent="0.25">
      <c r="A580" s="1">
        <v>42452</v>
      </c>
      <c r="B580">
        <v>13.57</v>
      </c>
      <c r="C580">
        <v>13.61</v>
      </c>
      <c r="D580">
        <v>13.19</v>
      </c>
      <c r="E580">
        <v>13.26</v>
      </c>
      <c r="F580">
        <v>11.732768999999999</v>
      </c>
      <c r="G580">
        <v>31535500</v>
      </c>
      <c r="H580">
        <f t="shared" si="18"/>
        <v>13.414999999999999</v>
      </c>
      <c r="I580">
        <f t="shared" si="19"/>
        <v>-1.5051395007342278E-2</v>
      </c>
    </row>
    <row r="581" spans="1:9" x14ac:dyDescent="0.25">
      <c r="A581" s="1">
        <v>42451</v>
      </c>
      <c r="B581">
        <v>13.65</v>
      </c>
      <c r="C581">
        <v>13.73</v>
      </c>
      <c r="D581">
        <v>13.51</v>
      </c>
      <c r="E581">
        <v>13.59</v>
      </c>
      <c r="F581">
        <v>12.024760000000001</v>
      </c>
      <c r="G581">
        <v>26148000</v>
      </c>
      <c r="H581">
        <f t="shared" si="18"/>
        <v>13.620000000000001</v>
      </c>
      <c r="I581">
        <f t="shared" si="19"/>
        <v>-2.197802197802151E-3</v>
      </c>
    </row>
    <row r="582" spans="1:9" x14ac:dyDescent="0.25">
      <c r="A582" s="1">
        <v>42450</v>
      </c>
      <c r="B582">
        <v>13.64</v>
      </c>
      <c r="C582">
        <v>13.76</v>
      </c>
      <c r="D582">
        <v>13.56</v>
      </c>
      <c r="E582">
        <v>13.66</v>
      </c>
      <c r="F582">
        <v>12.086698</v>
      </c>
      <c r="G582">
        <v>20905200</v>
      </c>
      <c r="H582">
        <f t="shared" si="18"/>
        <v>13.65</v>
      </c>
      <c r="I582">
        <f t="shared" si="19"/>
        <v>4.4150110375276302E-3</v>
      </c>
    </row>
    <row r="583" spans="1:9" x14ac:dyDescent="0.25">
      <c r="A583" s="1">
        <v>42447</v>
      </c>
      <c r="B583">
        <v>13.54</v>
      </c>
      <c r="C583">
        <v>13.7</v>
      </c>
      <c r="D583">
        <v>13.49</v>
      </c>
      <c r="E583">
        <v>13.64</v>
      </c>
      <c r="F583">
        <v>12.069001</v>
      </c>
      <c r="G583">
        <v>32182400</v>
      </c>
      <c r="H583">
        <f t="shared" si="18"/>
        <v>13.59</v>
      </c>
      <c r="I583">
        <f t="shared" si="19"/>
        <v>8.9086859688195415E-3</v>
      </c>
    </row>
    <row r="584" spans="1:9" x14ac:dyDescent="0.25">
      <c r="A584" s="1">
        <v>42446</v>
      </c>
      <c r="B584">
        <v>13.47</v>
      </c>
      <c r="C584">
        <v>13.68</v>
      </c>
      <c r="D584">
        <v>13.39</v>
      </c>
      <c r="E584">
        <v>13.47</v>
      </c>
      <c r="F584">
        <v>11.918583</v>
      </c>
      <c r="G584">
        <v>31521700</v>
      </c>
      <c r="H584">
        <f t="shared" si="18"/>
        <v>13.47</v>
      </c>
      <c r="I584">
        <f t="shared" si="19"/>
        <v>8.6110071134406739E-3</v>
      </c>
    </row>
    <row r="585" spans="1:9" x14ac:dyDescent="0.25">
      <c r="A585" s="1">
        <v>42445</v>
      </c>
      <c r="B585">
        <v>13.21</v>
      </c>
      <c r="C585">
        <v>13.51</v>
      </c>
      <c r="D585">
        <v>13.18</v>
      </c>
      <c r="E585">
        <v>13.5</v>
      </c>
      <c r="F585">
        <v>11.945126999999999</v>
      </c>
      <c r="G585">
        <v>47035000</v>
      </c>
      <c r="H585">
        <f t="shared" si="18"/>
        <v>13.355</v>
      </c>
      <c r="I585">
        <f t="shared" si="19"/>
        <v>1.3662239089184038E-2</v>
      </c>
    </row>
    <row r="586" spans="1:9" x14ac:dyDescent="0.25">
      <c r="A586" s="1">
        <v>42444</v>
      </c>
      <c r="B586">
        <v>13.12</v>
      </c>
      <c r="C586">
        <v>13.24</v>
      </c>
      <c r="D586">
        <v>13.05</v>
      </c>
      <c r="E586">
        <v>13.23</v>
      </c>
      <c r="F586">
        <v>11.706224000000001</v>
      </c>
      <c r="G586">
        <v>27729900</v>
      </c>
      <c r="H586">
        <f t="shared" si="18"/>
        <v>13.175000000000001</v>
      </c>
      <c r="I586">
        <f t="shared" si="19"/>
        <v>-7.5329566854988985E-3</v>
      </c>
    </row>
    <row r="587" spans="1:9" x14ac:dyDescent="0.25">
      <c r="A587" s="1">
        <v>42443</v>
      </c>
      <c r="B587">
        <v>13.28</v>
      </c>
      <c r="C587">
        <v>13.37</v>
      </c>
      <c r="D587">
        <v>13.18</v>
      </c>
      <c r="E587">
        <v>13.27</v>
      </c>
      <c r="F587">
        <v>11.741618000000001</v>
      </c>
      <c r="G587">
        <v>20609600</v>
      </c>
      <c r="H587">
        <f t="shared" si="18"/>
        <v>13.274999999999999</v>
      </c>
      <c r="I587">
        <f t="shared" si="19"/>
        <v>0</v>
      </c>
    </row>
    <row r="588" spans="1:9" x14ac:dyDescent="0.25">
      <c r="A588" s="1">
        <v>42440</v>
      </c>
      <c r="B588">
        <v>13.26</v>
      </c>
      <c r="C588">
        <v>13.3</v>
      </c>
      <c r="D588">
        <v>13.2</v>
      </c>
      <c r="E588">
        <v>13.29</v>
      </c>
      <c r="F588">
        <v>11.759313000000001</v>
      </c>
      <c r="G588">
        <v>27583000</v>
      </c>
      <c r="H588">
        <f t="shared" si="18"/>
        <v>13.274999999999999</v>
      </c>
      <c r="I588">
        <f t="shared" si="19"/>
        <v>5.6818181818181282E-3</v>
      </c>
    </row>
    <row r="589" spans="1:9" x14ac:dyDescent="0.25">
      <c r="A589" s="1">
        <v>42439</v>
      </c>
      <c r="B589">
        <v>13.25</v>
      </c>
      <c r="C589">
        <v>13.28</v>
      </c>
      <c r="D589">
        <v>12.92</v>
      </c>
      <c r="E589">
        <v>13.15</v>
      </c>
      <c r="F589">
        <v>11.635439</v>
      </c>
      <c r="G589">
        <v>39040200</v>
      </c>
      <c r="H589">
        <f t="shared" si="18"/>
        <v>13.2</v>
      </c>
      <c r="I589">
        <f t="shared" si="19"/>
        <v>-1.5128593040846881E-3</v>
      </c>
    </row>
    <row r="590" spans="1:9" x14ac:dyDescent="0.25">
      <c r="A590" s="1">
        <v>42438</v>
      </c>
      <c r="B590">
        <v>13.25</v>
      </c>
      <c r="C590">
        <v>13.32</v>
      </c>
      <c r="D590">
        <v>13.01</v>
      </c>
      <c r="E590">
        <v>13.19</v>
      </c>
      <c r="F590">
        <v>11.670832000000001</v>
      </c>
      <c r="G590">
        <v>34146200</v>
      </c>
      <c r="H590">
        <f t="shared" si="18"/>
        <v>13.219999999999999</v>
      </c>
      <c r="I590">
        <f t="shared" si="19"/>
        <v>-1.1219147344801953E-2</v>
      </c>
    </row>
    <row r="591" spans="1:9" x14ac:dyDescent="0.25">
      <c r="A591" s="1">
        <v>42437</v>
      </c>
      <c r="B591">
        <v>13.51</v>
      </c>
      <c r="C591">
        <v>13.58</v>
      </c>
      <c r="D591">
        <v>13.15</v>
      </c>
      <c r="E591">
        <v>13.23</v>
      </c>
      <c r="F591">
        <v>11.706224000000001</v>
      </c>
      <c r="G591">
        <v>34770600</v>
      </c>
      <c r="H591">
        <f t="shared" si="18"/>
        <v>13.370000000000001</v>
      </c>
      <c r="I591">
        <f t="shared" si="19"/>
        <v>-1.2555391432791593E-2</v>
      </c>
    </row>
    <row r="592" spans="1:9" x14ac:dyDescent="0.25">
      <c r="A592" s="1">
        <v>42436</v>
      </c>
      <c r="B592">
        <v>13.46</v>
      </c>
      <c r="C592">
        <v>13.74</v>
      </c>
      <c r="D592">
        <v>13.45</v>
      </c>
      <c r="E592">
        <v>13.62</v>
      </c>
      <c r="F592">
        <v>12.051304</v>
      </c>
      <c r="G592">
        <v>26131400</v>
      </c>
      <c r="H592">
        <f t="shared" si="18"/>
        <v>13.54</v>
      </c>
      <c r="I592">
        <f t="shared" si="19"/>
        <v>-2.5782688766114287E-3</v>
      </c>
    </row>
    <row r="593" spans="1:9" x14ac:dyDescent="0.25">
      <c r="A593" s="1">
        <v>42433</v>
      </c>
      <c r="B593">
        <v>13.56</v>
      </c>
      <c r="C593">
        <v>13.86</v>
      </c>
      <c r="D593">
        <v>13.43</v>
      </c>
      <c r="E593">
        <v>13.59</v>
      </c>
      <c r="F593">
        <v>12.024760000000001</v>
      </c>
      <c r="G593">
        <v>31818600</v>
      </c>
      <c r="H593">
        <f t="shared" si="18"/>
        <v>13.574999999999999</v>
      </c>
      <c r="I593">
        <f t="shared" si="19"/>
        <v>1.3437849944008937E-2</v>
      </c>
    </row>
    <row r="594" spans="1:9" x14ac:dyDescent="0.25">
      <c r="A594" s="1">
        <v>42432</v>
      </c>
      <c r="B594">
        <v>13.25</v>
      </c>
      <c r="C594">
        <v>13.61</v>
      </c>
      <c r="D594">
        <v>13.24</v>
      </c>
      <c r="E594">
        <v>13.54</v>
      </c>
      <c r="F594">
        <v>11.980518999999999</v>
      </c>
      <c r="G594">
        <v>44398800</v>
      </c>
      <c r="H594">
        <f t="shared" si="18"/>
        <v>13.395</v>
      </c>
      <c r="I594">
        <f t="shared" si="19"/>
        <v>1.940639269406385E-2</v>
      </c>
    </row>
    <row r="595" spans="1:9" x14ac:dyDescent="0.25">
      <c r="A595" s="1">
        <v>42431</v>
      </c>
      <c r="B595">
        <v>13.06</v>
      </c>
      <c r="C595">
        <v>13.35</v>
      </c>
      <c r="D595">
        <v>13.04</v>
      </c>
      <c r="E595">
        <v>13.22</v>
      </c>
      <c r="F595">
        <v>11.697376</v>
      </c>
      <c r="G595">
        <v>36598200</v>
      </c>
      <c r="H595">
        <f t="shared" si="18"/>
        <v>13.14</v>
      </c>
      <c r="I595">
        <f t="shared" si="19"/>
        <v>6.8965517241379197E-3</v>
      </c>
    </row>
    <row r="596" spans="1:9" x14ac:dyDescent="0.25">
      <c r="A596" s="1">
        <v>42430</v>
      </c>
      <c r="B596">
        <v>13.01</v>
      </c>
      <c r="C596">
        <v>13.12</v>
      </c>
      <c r="D596">
        <v>12.72</v>
      </c>
      <c r="E596">
        <v>13.09</v>
      </c>
      <c r="F596">
        <v>11.58235</v>
      </c>
      <c r="G596">
        <v>71523900</v>
      </c>
      <c r="H596">
        <f t="shared" si="18"/>
        <v>13.05</v>
      </c>
      <c r="I596">
        <f t="shared" si="19"/>
        <v>4.6931407942238337E-2</v>
      </c>
    </row>
    <row r="597" spans="1:9" x14ac:dyDescent="0.25">
      <c r="A597" s="1">
        <v>42429</v>
      </c>
      <c r="B597">
        <v>12.42</v>
      </c>
      <c r="C597">
        <v>12.65</v>
      </c>
      <c r="D597">
        <v>12.39</v>
      </c>
      <c r="E597">
        <v>12.51</v>
      </c>
      <c r="F597">
        <v>11.069151</v>
      </c>
      <c r="G597">
        <v>32999100</v>
      </c>
      <c r="H597">
        <f t="shared" si="18"/>
        <v>12.465</v>
      </c>
      <c r="I597">
        <f t="shared" si="19"/>
        <v>-2.4009603841537524E-3</v>
      </c>
    </row>
    <row r="598" spans="1:9" x14ac:dyDescent="0.25">
      <c r="A598" s="1">
        <v>42426</v>
      </c>
      <c r="B598">
        <v>12.52</v>
      </c>
      <c r="C598">
        <v>12.59</v>
      </c>
      <c r="D598">
        <v>12.4</v>
      </c>
      <c r="E598">
        <v>12.47</v>
      </c>
      <c r="F598">
        <v>11.033757</v>
      </c>
      <c r="G598">
        <v>30228800</v>
      </c>
      <c r="H598">
        <f t="shared" si="18"/>
        <v>12.495000000000001</v>
      </c>
      <c r="I598">
        <f t="shared" si="19"/>
        <v>2.000000000000008E-2</v>
      </c>
    </row>
    <row r="599" spans="1:9" x14ac:dyDescent="0.25">
      <c r="A599" s="1">
        <v>42425</v>
      </c>
      <c r="B599">
        <v>12.11</v>
      </c>
      <c r="C599">
        <v>12.4</v>
      </c>
      <c r="D599">
        <v>12.05</v>
      </c>
      <c r="E599">
        <v>12.39</v>
      </c>
      <c r="F599">
        <v>10.962973</v>
      </c>
      <c r="G599">
        <v>31951900</v>
      </c>
      <c r="H599">
        <f t="shared" si="18"/>
        <v>12.25</v>
      </c>
      <c r="I599">
        <f t="shared" si="19"/>
        <v>1.2815212897891786E-2</v>
      </c>
    </row>
    <row r="600" spans="1:9" x14ac:dyDescent="0.25">
      <c r="A600" s="1">
        <v>42424</v>
      </c>
      <c r="B600">
        <v>12.11</v>
      </c>
      <c r="C600">
        <v>12.11</v>
      </c>
      <c r="D600">
        <v>11.6</v>
      </c>
      <c r="E600">
        <v>12.08</v>
      </c>
      <c r="F600">
        <v>10.688675999999999</v>
      </c>
      <c r="G600">
        <v>60608400</v>
      </c>
      <c r="H600">
        <f t="shared" si="18"/>
        <v>12.094999999999999</v>
      </c>
      <c r="I600">
        <f t="shared" si="19"/>
        <v>-3.0460921843687438E-2</v>
      </c>
    </row>
    <row r="601" spans="1:9" x14ac:dyDescent="0.25">
      <c r="A601" s="1">
        <v>42423</v>
      </c>
      <c r="B601">
        <v>12.53</v>
      </c>
      <c r="C601">
        <v>12.65</v>
      </c>
      <c r="D601">
        <v>12.42</v>
      </c>
      <c r="E601">
        <v>12.42</v>
      </c>
      <c r="F601">
        <v>10.989516</v>
      </c>
      <c r="G601">
        <v>30136700</v>
      </c>
      <c r="H601">
        <f t="shared" si="18"/>
        <v>12.475</v>
      </c>
      <c r="I601">
        <f t="shared" si="19"/>
        <v>1.1759935117599317E-2</v>
      </c>
    </row>
    <row r="602" spans="1:9" x14ac:dyDescent="0.25">
      <c r="A602" s="1">
        <v>42422</v>
      </c>
      <c r="B602">
        <v>12.1</v>
      </c>
      <c r="C602">
        <v>12.56</v>
      </c>
      <c r="D602">
        <v>12.1</v>
      </c>
      <c r="E602">
        <v>12.56</v>
      </c>
      <c r="F602">
        <v>11.113391999999999</v>
      </c>
      <c r="G602">
        <v>33549700</v>
      </c>
      <c r="H602">
        <f t="shared" si="18"/>
        <v>12.33</v>
      </c>
      <c r="I602">
        <f t="shared" si="19"/>
        <v>1.5232606010704034E-2</v>
      </c>
    </row>
    <row r="603" spans="1:9" x14ac:dyDescent="0.25">
      <c r="A603" s="1">
        <v>42419</v>
      </c>
      <c r="B603">
        <v>12.19</v>
      </c>
      <c r="C603">
        <v>12.22</v>
      </c>
      <c r="D603">
        <v>12.01</v>
      </c>
      <c r="E603">
        <v>12.1</v>
      </c>
      <c r="F603">
        <v>10.706374</v>
      </c>
      <c r="G603">
        <v>26479300</v>
      </c>
      <c r="H603">
        <f t="shared" si="18"/>
        <v>12.145</v>
      </c>
      <c r="I603">
        <f t="shared" si="19"/>
        <v>-1.5004055150040592E-2</v>
      </c>
    </row>
    <row r="604" spans="1:9" x14ac:dyDescent="0.25">
      <c r="A604" s="1">
        <v>42418</v>
      </c>
      <c r="B604">
        <v>12.4</v>
      </c>
      <c r="C604">
        <v>12.44</v>
      </c>
      <c r="D604">
        <v>12.12</v>
      </c>
      <c r="E604">
        <v>12.26</v>
      </c>
      <c r="F604">
        <v>10.847947</v>
      </c>
      <c r="G604">
        <v>28784700</v>
      </c>
      <c r="H604">
        <f t="shared" si="18"/>
        <v>12.33</v>
      </c>
      <c r="I604">
        <f t="shared" si="19"/>
        <v>1.6488046166529356E-2</v>
      </c>
    </row>
    <row r="605" spans="1:9" x14ac:dyDescent="0.25">
      <c r="A605" s="1">
        <v>42417</v>
      </c>
      <c r="B605">
        <v>11.99</v>
      </c>
      <c r="C605">
        <v>12.3</v>
      </c>
      <c r="D605">
        <v>11.98</v>
      </c>
      <c r="E605">
        <v>12.27</v>
      </c>
      <c r="F605">
        <v>10.856793</v>
      </c>
      <c r="G605">
        <v>37766400</v>
      </c>
      <c r="H605">
        <f t="shared" si="18"/>
        <v>12.129999999999999</v>
      </c>
      <c r="I605">
        <f t="shared" si="19"/>
        <v>2.7095681625740924E-2</v>
      </c>
    </row>
    <row r="606" spans="1:9" x14ac:dyDescent="0.25">
      <c r="A606" s="1">
        <v>42416</v>
      </c>
      <c r="B606">
        <v>11.75</v>
      </c>
      <c r="C606">
        <v>11.88</v>
      </c>
      <c r="D606">
        <v>11.53</v>
      </c>
      <c r="E606">
        <v>11.87</v>
      </c>
      <c r="F606">
        <v>10.502864000000001</v>
      </c>
      <c r="G606">
        <v>41072100</v>
      </c>
      <c r="H606">
        <f t="shared" si="18"/>
        <v>11.809999999999999</v>
      </c>
      <c r="I606">
        <f t="shared" si="19"/>
        <v>3.5964912280701609E-2</v>
      </c>
    </row>
    <row r="607" spans="1:9" x14ac:dyDescent="0.25">
      <c r="A607" s="1">
        <v>42412</v>
      </c>
      <c r="B607">
        <v>11.25</v>
      </c>
      <c r="C607">
        <v>11.58</v>
      </c>
      <c r="D607">
        <v>11.18</v>
      </c>
      <c r="E607">
        <v>11.55</v>
      </c>
      <c r="F607">
        <v>10.219720000000001</v>
      </c>
      <c r="G607">
        <v>28085000</v>
      </c>
      <c r="H607">
        <f t="shared" si="18"/>
        <v>11.4</v>
      </c>
      <c r="I607">
        <f t="shared" si="19"/>
        <v>2.0590868397493325E-2</v>
      </c>
    </row>
    <row r="608" spans="1:9" x14ac:dyDescent="0.25">
      <c r="A608" s="1">
        <v>42411</v>
      </c>
      <c r="B608">
        <v>11.17</v>
      </c>
      <c r="C608">
        <v>11.43</v>
      </c>
      <c r="D608">
        <v>11.1</v>
      </c>
      <c r="E608">
        <v>11.17</v>
      </c>
      <c r="F608">
        <v>9.8834870000000006</v>
      </c>
      <c r="G608">
        <v>45801300</v>
      </c>
      <c r="H608">
        <f t="shared" si="18"/>
        <v>11.17</v>
      </c>
      <c r="I608">
        <f t="shared" si="19"/>
        <v>-2.0175438596491267E-2</v>
      </c>
    </row>
    <row r="609" spans="1:9" x14ac:dyDescent="0.25">
      <c r="A609" s="1">
        <v>42410</v>
      </c>
      <c r="B609">
        <v>11.46</v>
      </c>
      <c r="C609">
        <v>11.57</v>
      </c>
      <c r="D609">
        <v>11.33</v>
      </c>
      <c r="E609">
        <v>11.34</v>
      </c>
      <c r="F609">
        <v>10.033905000000001</v>
      </c>
      <c r="G609">
        <v>38160300</v>
      </c>
      <c r="H609">
        <f t="shared" si="18"/>
        <v>11.4</v>
      </c>
      <c r="I609">
        <f t="shared" si="19"/>
        <v>-8.7642418930760615E-4</v>
      </c>
    </row>
    <row r="610" spans="1:9" x14ac:dyDescent="0.25">
      <c r="A610" s="1">
        <v>42409</v>
      </c>
      <c r="B610">
        <v>11.47</v>
      </c>
      <c r="C610">
        <v>11.61</v>
      </c>
      <c r="D610">
        <v>11.22</v>
      </c>
      <c r="E610">
        <v>11.35</v>
      </c>
      <c r="F610">
        <v>10.042755</v>
      </c>
      <c r="G610">
        <v>48339300</v>
      </c>
      <c r="H610">
        <f t="shared" si="18"/>
        <v>11.41</v>
      </c>
      <c r="I610">
        <f t="shared" si="19"/>
        <v>-6.9625761531766812E-3</v>
      </c>
    </row>
    <row r="611" spans="1:9" x14ac:dyDescent="0.25">
      <c r="A611" s="1">
        <v>42408</v>
      </c>
      <c r="B611">
        <v>11.39</v>
      </c>
      <c r="C611">
        <v>11.69</v>
      </c>
      <c r="D611">
        <v>11.25</v>
      </c>
      <c r="E611">
        <v>11.59</v>
      </c>
      <c r="F611">
        <v>10.255114000000001</v>
      </c>
      <c r="G611">
        <v>45274500</v>
      </c>
      <c r="H611">
        <f t="shared" si="18"/>
        <v>11.49</v>
      </c>
      <c r="I611">
        <f t="shared" si="19"/>
        <v>4.3535045711804804E-4</v>
      </c>
    </row>
    <row r="612" spans="1:9" x14ac:dyDescent="0.25">
      <c r="A612" s="1">
        <v>42405</v>
      </c>
      <c r="B612">
        <v>11.52</v>
      </c>
      <c r="C612">
        <v>11.7</v>
      </c>
      <c r="D612">
        <v>11.42</v>
      </c>
      <c r="E612">
        <v>11.45</v>
      </c>
      <c r="F612">
        <v>10.131235</v>
      </c>
      <c r="G612">
        <v>33322200</v>
      </c>
      <c r="H612">
        <f t="shared" si="18"/>
        <v>11.484999999999999</v>
      </c>
      <c r="I612">
        <f t="shared" si="19"/>
        <v>3.0567685589519777E-3</v>
      </c>
    </row>
    <row r="613" spans="1:9" x14ac:dyDescent="0.25">
      <c r="A613" s="1">
        <v>42404</v>
      </c>
      <c r="B613">
        <v>11.37</v>
      </c>
      <c r="C613">
        <v>11.69</v>
      </c>
      <c r="D613">
        <v>11.26</v>
      </c>
      <c r="E613">
        <v>11.53</v>
      </c>
      <c r="F613">
        <v>10.202021999999999</v>
      </c>
      <c r="G613">
        <v>39927600</v>
      </c>
      <c r="H613">
        <f t="shared" si="18"/>
        <v>11.45</v>
      </c>
      <c r="I613">
        <f t="shared" si="19"/>
        <v>-9.943795936014006E-3</v>
      </c>
    </row>
    <row r="614" spans="1:9" x14ac:dyDescent="0.25">
      <c r="A614" s="1">
        <v>42403</v>
      </c>
      <c r="B614">
        <v>11.67</v>
      </c>
      <c r="C614">
        <v>11.68</v>
      </c>
      <c r="D614">
        <v>11.02</v>
      </c>
      <c r="E614">
        <v>11.46</v>
      </c>
      <c r="F614">
        <v>10.140084999999999</v>
      </c>
      <c r="G614">
        <v>69454600</v>
      </c>
      <c r="H614">
        <f t="shared" si="18"/>
        <v>11.565000000000001</v>
      </c>
      <c r="I614">
        <f t="shared" si="19"/>
        <v>-1.4066496163682791E-2</v>
      </c>
    </row>
    <row r="615" spans="1:9" x14ac:dyDescent="0.25">
      <c r="A615" s="1">
        <v>42402</v>
      </c>
      <c r="B615">
        <v>11.95</v>
      </c>
      <c r="C615">
        <v>12.08</v>
      </c>
      <c r="D615">
        <v>11.45</v>
      </c>
      <c r="E615">
        <v>11.51</v>
      </c>
      <c r="F615">
        <v>10.184327</v>
      </c>
      <c r="G615">
        <v>55649200</v>
      </c>
      <c r="H615">
        <f t="shared" si="18"/>
        <v>11.73</v>
      </c>
      <c r="I615">
        <f t="shared" si="19"/>
        <v>-2.2092538557732435E-2</v>
      </c>
    </row>
    <row r="616" spans="1:9" x14ac:dyDescent="0.25">
      <c r="A616" s="1">
        <v>42401</v>
      </c>
      <c r="B616">
        <v>11.92</v>
      </c>
      <c r="C616">
        <v>12.14</v>
      </c>
      <c r="D616">
        <v>11.73</v>
      </c>
      <c r="E616">
        <v>12.07</v>
      </c>
      <c r="F616">
        <v>10.679829</v>
      </c>
      <c r="G616">
        <v>37301200</v>
      </c>
      <c r="H616">
        <f t="shared" si="18"/>
        <v>11.995000000000001</v>
      </c>
      <c r="I616">
        <f t="shared" si="19"/>
        <v>9.2553639040808752E-3</v>
      </c>
    </row>
    <row r="617" spans="1:9" x14ac:dyDescent="0.25">
      <c r="A617" s="1">
        <v>42398</v>
      </c>
      <c r="B617">
        <v>11.83</v>
      </c>
      <c r="C617">
        <v>11.94</v>
      </c>
      <c r="D617">
        <v>11.65</v>
      </c>
      <c r="E617">
        <v>11.94</v>
      </c>
      <c r="F617">
        <v>10.564800999999999</v>
      </c>
      <c r="G617">
        <v>52137400</v>
      </c>
      <c r="H617">
        <f t="shared" si="18"/>
        <v>11.885</v>
      </c>
      <c r="I617">
        <f t="shared" si="19"/>
        <v>1.2636899747260986E-3</v>
      </c>
    </row>
    <row r="618" spans="1:9" x14ac:dyDescent="0.25">
      <c r="A618" s="1">
        <v>42397</v>
      </c>
      <c r="B618">
        <v>12.03</v>
      </c>
      <c r="C618">
        <v>12.06</v>
      </c>
      <c r="D618">
        <v>11.2</v>
      </c>
      <c r="E618">
        <v>11.71</v>
      </c>
      <c r="F618">
        <v>10.361291</v>
      </c>
      <c r="G618">
        <v>75699800</v>
      </c>
      <c r="H618">
        <f t="shared" si="18"/>
        <v>11.870000000000001</v>
      </c>
      <c r="I618">
        <f t="shared" si="19"/>
        <v>-6.6945606694559243E-3</v>
      </c>
    </row>
    <row r="619" spans="1:9" x14ac:dyDescent="0.25">
      <c r="A619" s="1">
        <v>42396</v>
      </c>
      <c r="B619">
        <v>12.05</v>
      </c>
      <c r="C619">
        <v>12.1</v>
      </c>
      <c r="D619">
        <v>11.73</v>
      </c>
      <c r="E619">
        <v>11.85</v>
      </c>
      <c r="F619">
        <v>10.485168</v>
      </c>
      <c r="G619">
        <v>42064200</v>
      </c>
      <c r="H619">
        <f t="shared" si="18"/>
        <v>11.95</v>
      </c>
      <c r="I619">
        <f t="shared" si="19"/>
        <v>-2.0491803278688527E-2</v>
      </c>
    </row>
    <row r="620" spans="1:9" x14ac:dyDescent="0.25">
      <c r="A620" s="1">
        <v>42395</v>
      </c>
      <c r="B620">
        <v>12.14</v>
      </c>
      <c r="C620">
        <v>12.3</v>
      </c>
      <c r="D620">
        <v>12.04</v>
      </c>
      <c r="E620">
        <v>12.26</v>
      </c>
      <c r="F620">
        <v>10.715222000000001</v>
      </c>
      <c r="G620">
        <v>45846800</v>
      </c>
      <c r="H620">
        <f t="shared" si="18"/>
        <v>12.2</v>
      </c>
      <c r="I620">
        <f t="shared" si="19"/>
        <v>4.9423393739702406E-3</v>
      </c>
    </row>
    <row r="621" spans="1:9" x14ac:dyDescent="0.25">
      <c r="A621" s="1">
        <v>42394</v>
      </c>
      <c r="B621">
        <v>12.3</v>
      </c>
      <c r="C621">
        <v>12.31</v>
      </c>
      <c r="D621">
        <v>11.93</v>
      </c>
      <c r="E621">
        <v>11.98</v>
      </c>
      <c r="F621">
        <v>10.470501000000001</v>
      </c>
      <c r="G621">
        <v>96738600</v>
      </c>
      <c r="H621">
        <f t="shared" si="18"/>
        <v>12.14</v>
      </c>
      <c r="I621">
        <f t="shared" si="19"/>
        <v>-4.9180327868851414E-3</v>
      </c>
    </row>
    <row r="622" spans="1:9" x14ac:dyDescent="0.25">
      <c r="A622" s="1">
        <v>42391</v>
      </c>
      <c r="B622">
        <v>12.26</v>
      </c>
      <c r="C622">
        <v>12.36</v>
      </c>
      <c r="D622">
        <v>12.03</v>
      </c>
      <c r="E622">
        <v>12.14</v>
      </c>
      <c r="F622">
        <v>10.610341</v>
      </c>
      <c r="G622">
        <v>44537800</v>
      </c>
      <c r="H622">
        <f t="shared" si="18"/>
        <v>12.2</v>
      </c>
      <c r="I622">
        <f t="shared" si="19"/>
        <v>1.582014987510404E-2</v>
      </c>
    </row>
    <row r="623" spans="1:9" x14ac:dyDescent="0.25">
      <c r="A623" s="1">
        <v>42390</v>
      </c>
      <c r="B623">
        <v>12.01</v>
      </c>
      <c r="C623">
        <v>12.28</v>
      </c>
      <c r="D623">
        <v>11.86</v>
      </c>
      <c r="E623">
        <v>12.01</v>
      </c>
      <c r="F623">
        <v>10.496721000000001</v>
      </c>
      <c r="G623">
        <v>48841800</v>
      </c>
      <c r="H623">
        <f t="shared" si="18"/>
        <v>12.01</v>
      </c>
      <c r="I623">
        <f t="shared" si="19"/>
        <v>1.3929928239763693E-2</v>
      </c>
    </row>
    <row r="624" spans="1:9" x14ac:dyDescent="0.25">
      <c r="A624" s="1">
        <v>42389</v>
      </c>
      <c r="B624">
        <v>11.79</v>
      </c>
      <c r="C624">
        <v>12.07</v>
      </c>
      <c r="D624">
        <v>11.47</v>
      </c>
      <c r="E624">
        <v>11.9</v>
      </c>
      <c r="F624">
        <v>10.400581000000001</v>
      </c>
      <c r="G624">
        <v>59879000</v>
      </c>
      <c r="H624">
        <f t="shared" si="18"/>
        <v>11.844999999999999</v>
      </c>
      <c r="I624">
        <f t="shared" si="19"/>
        <v>-1.7012448132780234E-2</v>
      </c>
    </row>
    <row r="625" spans="1:9" x14ac:dyDescent="0.25">
      <c r="A625" s="1">
        <v>42388</v>
      </c>
      <c r="B625">
        <v>12.15</v>
      </c>
      <c r="C625">
        <v>12.16</v>
      </c>
      <c r="D625">
        <v>11.82</v>
      </c>
      <c r="E625">
        <v>11.95</v>
      </c>
      <c r="F625">
        <v>10.444281999999999</v>
      </c>
      <c r="G625">
        <v>41142600</v>
      </c>
      <c r="H625">
        <f t="shared" si="18"/>
        <v>12.05</v>
      </c>
      <c r="I625">
        <f t="shared" si="19"/>
        <v>1.3456686291000853E-2</v>
      </c>
    </row>
    <row r="626" spans="1:9" x14ac:dyDescent="0.25">
      <c r="A626" s="1">
        <v>42384</v>
      </c>
      <c r="B626">
        <v>11.81</v>
      </c>
      <c r="C626">
        <v>12</v>
      </c>
      <c r="D626">
        <v>11.58</v>
      </c>
      <c r="E626">
        <v>11.97</v>
      </c>
      <c r="F626">
        <v>10.461762</v>
      </c>
      <c r="G626">
        <v>69030000</v>
      </c>
      <c r="H626">
        <f t="shared" si="18"/>
        <v>11.89</v>
      </c>
      <c r="I626">
        <f t="shared" si="19"/>
        <v>-2.4610336341263243E-2</v>
      </c>
    </row>
    <row r="627" spans="1:9" x14ac:dyDescent="0.25">
      <c r="A627" s="1">
        <v>42383</v>
      </c>
      <c r="B627">
        <v>12.19</v>
      </c>
      <c r="C627">
        <v>12.31</v>
      </c>
      <c r="D627">
        <v>11.82</v>
      </c>
      <c r="E627">
        <v>12.19</v>
      </c>
      <c r="F627">
        <v>10.654040999999999</v>
      </c>
      <c r="G627">
        <v>62938600</v>
      </c>
      <c r="H627">
        <f t="shared" si="18"/>
        <v>12.19</v>
      </c>
      <c r="I627">
        <f t="shared" si="19"/>
        <v>-2.2061772964300067E-2</v>
      </c>
    </row>
    <row r="628" spans="1:9" x14ac:dyDescent="0.25">
      <c r="A628" s="1">
        <v>42382</v>
      </c>
      <c r="B628">
        <v>12.73</v>
      </c>
      <c r="C628">
        <v>12.84</v>
      </c>
      <c r="D628">
        <v>12.06</v>
      </c>
      <c r="E628">
        <v>12.2</v>
      </c>
      <c r="F628">
        <v>10.662782</v>
      </c>
      <c r="G628">
        <v>102174700</v>
      </c>
      <c r="H628">
        <f t="shared" si="18"/>
        <v>12.465</v>
      </c>
      <c r="I628">
        <f t="shared" si="19"/>
        <v>-3.670788253477586E-2</v>
      </c>
    </row>
    <row r="629" spans="1:9" x14ac:dyDescent="0.25">
      <c r="A629" s="1">
        <v>42381</v>
      </c>
      <c r="B629">
        <v>13.03</v>
      </c>
      <c r="C629">
        <v>13.04</v>
      </c>
      <c r="D629">
        <v>12.58</v>
      </c>
      <c r="E629">
        <v>12.85</v>
      </c>
      <c r="F629">
        <v>11.230881999999999</v>
      </c>
      <c r="G629">
        <v>50983700</v>
      </c>
      <c r="H629">
        <f t="shared" si="18"/>
        <v>12.94</v>
      </c>
      <c r="I629">
        <f t="shared" si="19"/>
        <v>1.2123582323034756E-2</v>
      </c>
    </row>
    <row r="630" spans="1:9" x14ac:dyDescent="0.25">
      <c r="A630" s="1">
        <v>42380</v>
      </c>
      <c r="B630">
        <v>12.8</v>
      </c>
      <c r="C630">
        <v>12.82</v>
      </c>
      <c r="D630">
        <v>12.55</v>
      </c>
      <c r="E630">
        <v>12.77</v>
      </c>
      <c r="F630">
        <v>11.160961</v>
      </c>
      <c r="G630">
        <v>41153600</v>
      </c>
      <c r="H630">
        <f t="shared" si="18"/>
        <v>12.785</v>
      </c>
      <c r="I630">
        <f t="shared" si="19"/>
        <v>-7.8155529503710723E-4</v>
      </c>
    </row>
    <row r="631" spans="1:9" x14ac:dyDescent="0.25">
      <c r="A631" s="1">
        <v>42377</v>
      </c>
      <c r="B631">
        <v>13.05</v>
      </c>
      <c r="C631">
        <v>13.1</v>
      </c>
      <c r="D631">
        <v>12.5</v>
      </c>
      <c r="E631">
        <v>12.54</v>
      </c>
      <c r="F631">
        <v>10.959941000000001</v>
      </c>
      <c r="G631">
        <v>46199400</v>
      </c>
      <c r="H631">
        <f t="shared" si="18"/>
        <v>12.795</v>
      </c>
      <c r="I631">
        <f t="shared" si="19"/>
        <v>-3.9062500000006106E-4</v>
      </c>
    </row>
    <row r="632" spans="1:9" x14ac:dyDescent="0.25">
      <c r="A632" s="1">
        <v>42376</v>
      </c>
      <c r="B632">
        <v>12.9</v>
      </c>
      <c r="C632">
        <v>13.04</v>
      </c>
      <c r="D632">
        <v>12.6</v>
      </c>
      <c r="E632">
        <v>12.7</v>
      </c>
      <c r="F632">
        <v>11.099781</v>
      </c>
      <c r="G632">
        <v>57846700</v>
      </c>
      <c r="H632">
        <f t="shared" si="18"/>
        <v>12.8</v>
      </c>
      <c r="I632">
        <f t="shared" si="19"/>
        <v>-4.0119985001874775E-2</v>
      </c>
    </row>
    <row r="633" spans="1:9" x14ac:dyDescent="0.25">
      <c r="A633" s="1">
        <v>42375</v>
      </c>
      <c r="B633">
        <v>13.56</v>
      </c>
      <c r="C633">
        <v>13.56</v>
      </c>
      <c r="D633">
        <v>13.05</v>
      </c>
      <c r="E633">
        <v>13.11</v>
      </c>
      <c r="F633">
        <v>11.458119</v>
      </c>
      <c r="G633">
        <v>61285500</v>
      </c>
      <c r="H633">
        <f t="shared" si="18"/>
        <v>13.335000000000001</v>
      </c>
      <c r="I633">
        <f t="shared" si="19"/>
        <v>-3.6836403033586117E-2</v>
      </c>
    </row>
    <row r="634" spans="1:9" x14ac:dyDescent="0.25">
      <c r="A634" s="1">
        <v>42374</v>
      </c>
      <c r="B634">
        <v>13.97</v>
      </c>
      <c r="C634">
        <v>14</v>
      </c>
      <c r="D634">
        <v>13.51</v>
      </c>
      <c r="E634">
        <v>13.72</v>
      </c>
      <c r="F634">
        <v>11.991258999999999</v>
      </c>
      <c r="G634">
        <v>50267500</v>
      </c>
      <c r="H634">
        <f t="shared" si="18"/>
        <v>13.845000000000001</v>
      </c>
      <c r="I634">
        <f t="shared" si="19"/>
        <v>-5.3879310344827078E-3</v>
      </c>
    </row>
    <row r="635" spans="1:9" x14ac:dyDescent="0.25">
      <c r="A635" s="1">
        <v>42373</v>
      </c>
      <c r="B635">
        <v>13.87</v>
      </c>
      <c r="C635">
        <v>14</v>
      </c>
      <c r="D635">
        <v>13.75</v>
      </c>
      <c r="E635">
        <v>13.97</v>
      </c>
      <c r="F635">
        <v>12.209757</v>
      </c>
      <c r="G635">
        <v>38618500</v>
      </c>
      <c r="H635">
        <f t="shared" si="18"/>
        <v>13.92</v>
      </c>
      <c r="I635">
        <f t="shared" si="19"/>
        <v>-1.3815090329436789E-2</v>
      </c>
    </row>
    <row r="636" spans="1:9" x14ac:dyDescent="0.25">
      <c r="A636" s="1">
        <v>42369</v>
      </c>
      <c r="B636">
        <v>14.14</v>
      </c>
      <c r="C636">
        <v>14.16</v>
      </c>
      <c r="D636">
        <v>14.04</v>
      </c>
      <c r="E636">
        <v>14.09</v>
      </c>
      <c r="F636">
        <v>12.314636999999999</v>
      </c>
      <c r="G636">
        <v>19881000</v>
      </c>
      <c r="H636">
        <f t="shared" si="18"/>
        <v>14.115</v>
      </c>
      <c r="I636">
        <f t="shared" si="19"/>
        <v>-5.9859154929576821E-3</v>
      </c>
    </row>
    <row r="637" spans="1:9" x14ac:dyDescent="0.25">
      <c r="A637" s="1">
        <v>42368</v>
      </c>
      <c r="B637">
        <v>14.23</v>
      </c>
      <c r="C637">
        <v>14.26</v>
      </c>
      <c r="D637">
        <v>14.12</v>
      </c>
      <c r="E637">
        <v>14.17</v>
      </c>
      <c r="F637">
        <v>12.384556999999999</v>
      </c>
      <c r="G637">
        <v>13800300</v>
      </c>
      <c r="H637">
        <f t="shared" si="18"/>
        <v>14.2</v>
      </c>
      <c r="I637">
        <f t="shared" si="19"/>
        <v>-3.8582953349701661E-3</v>
      </c>
    </row>
    <row r="638" spans="1:9" x14ac:dyDescent="0.25">
      <c r="A638" s="1">
        <v>42367</v>
      </c>
      <c r="B638">
        <v>14.28</v>
      </c>
      <c r="C638">
        <v>14.3</v>
      </c>
      <c r="D638">
        <v>14.15</v>
      </c>
      <c r="E638">
        <v>14.23</v>
      </c>
      <c r="F638">
        <v>12.436996000000001</v>
      </c>
      <c r="G638">
        <v>18867800</v>
      </c>
      <c r="H638">
        <f t="shared" si="18"/>
        <v>14.254999999999999</v>
      </c>
      <c r="I638">
        <f t="shared" si="19"/>
        <v>1.7568517217145874E-3</v>
      </c>
    </row>
    <row r="639" spans="1:9" x14ac:dyDescent="0.25">
      <c r="A639" s="1">
        <v>42366</v>
      </c>
      <c r="B639">
        <v>14.28</v>
      </c>
      <c r="C639">
        <v>14.34</v>
      </c>
      <c r="D639">
        <v>14.16</v>
      </c>
      <c r="E639">
        <v>14.18</v>
      </c>
      <c r="F639">
        <v>12.393298</v>
      </c>
      <c r="G639">
        <v>13647000</v>
      </c>
      <c r="H639">
        <f t="shared" si="18"/>
        <v>14.23</v>
      </c>
      <c r="I639">
        <f t="shared" si="19"/>
        <v>-6.9783670621074417E-3</v>
      </c>
    </row>
    <row r="640" spans="1:9" x14ac:dyDescent="0.25">
      <c r="A640" s="1">
        <v>42362</v>
      </c>
      <c r="B640">
        <v>14.35</v>
      </c>
      <c r="C640">
        <v>14.37</v>
      </c>
      <c r="D640">
        <v>14.25</v>
      </c>
      <c r="E640">
        <v>14.31</v>
      </c>
      <c r="F640">
        <v>12.506917</v>
      </c>
      <c r="G640">
        <v>9000100</v>
      </c>
      <c r="H640">
        <f t="shared" si="18"/>
        <v>14.33</v>
      </c>
      <c r="I640">
        <f t="shared" si="19"/>
        <v>1.0478519035976646E-3</v>
      </c>
    </row>
    <row r="641" spans="1:9" x14ac:dyDescent="0.25">
      <c r="A641" s="1">
        <v>42361</v>
      </c>
      <c r="B641">
        <v>14.27</v>
      </c>
      <c r="C641">
        <v>14.38</v>
      </c>
      <c r="D641">
        <v>14.26</v>
      </c>
      <c r="E641">
        <v>14.36</v>
      </c>
      <c r="F641">
        <v>12.550616</v>
      </c>
      <c r="G641">
        <v>22172300</v>
      </c>
      <c r="H641">
        <f t="shared" si="18"/>
        <v>14.315</v>
      </c>
      <c r="I641">
        <f t="shared" si="19"/>
        <v>1.7774617845716319E-2</v>
      </c>
    </row>
    <row r="642" spans="1:9" x14ac:dyDescent="0.25">
      <c r="A642" s="1">
        <v>42360</v>
      </c>
      <c r="B642">
        <v>13.93</v>
      </c>
      <c r="C642">
        <v>14.25</v>
      </c>
      <c r="D642">
        <v>13.9</v>
      </c>
      <c r="E642">
        <v>14.2</v>
      </c>
      <c r="F642">
        <v>12.410776</v>
      </c>
      <c r="G642">
        <v>50543700</v>
      </c>
      <c r="H642">
        <f t="shared" ref="H642:H705" si="20">AVERAGE(B642,E642)</f>
        <v>14.065</v>
      </c>
      <c r="I642">
        <f t="shared" si="19"/>
        <v>1.8464880521361259E-2</v>
      </c>
    </row>
    <row r="643" spans="1:9" x14ac:dyDescent="0.25">
      <c r="A643" s="1">
        <v>42359</v>
      </c>
      <c r="B643">
        <v>13.89</v>
      </c>
      <c r="C643">
        <v>13.95</v>
      </c>
      <c r="D643">
        <v>13.67</v>
      </c>
      <c r="E643">
        <v>13.73</v>
      </c>
      <c r="F643">
        <v>11.999997</v>
      </c>
      <c r="G643">
        <v>31598000</v>
      </c>
      <c r="H643">
        <f t="shared" si="20"/>
        <v>13.81</v>
      </c>
      <c r="I643">
        <f t="shared" ref="I643:I706" si="21">(H643-H644)/H644</f>
        <v>-2.167630057803422E-3</v>
      </c>
    </row>
    <row r="644" spans="1:9" x14ac:dyDescent="0.25">
      <c r="A644" s="1">
        <v>42356</v>
      </c>
      <c r="B644">
        <v>13.88</v>
      </c>
      <c r="C644">
        <v>13.91</v>
      </c>
      <c r="D644">
        <v>13.72</v>
      </c>
      <c r="E644">
        <v>13.8</v>
      </c>
      <c r="F644">
        <v>12.061178</v>
      </c>
      <c r="G644">
        <v>40453000</v>
      </c>
      <c r="H644">
        <f t="shared" si="20"/>
        <v>13.84</v>
      </c>
      <c r="I644">
        <f t="shared" si="21"/>
        <v>-2.3633156966490359E-2</v>
      </c>
    </row>
    <row r="645" spans="1:9" x14ac:dyDescent="0.25">
      <c r="A645" s="1">
        <v>42355</v>
      </c>
      <c r="B645">
        <v>14.37</v>
      </c>
      <c r="C645">
        <v>14.38</v>
      </c>
      <c r="D645">
        <v>13.95</v>
      </c>
      <c r="E645">
        <v>13.98</v>
      </c>
      <c r="F645">
        <v>12.218496999999999</v>
      </c>
      <c r="G645">
        <v>26179800</v>
      </c>
      <c r="H645">
        <f t="shared" si="20"/>
        <v>14.175000000000001</v>
      </c>
      <c r="I645">
        <f t="shared" si="21"/>
        <v>-3.5260930888568443E-4</v>
      </c>
    </row>
    <row r="646" spans="1:9" x14ac:dyDescent="0.25">
      <c r="A646" s="1">
        <v>42354</v>
      </c>
      <c r="B646">
        <v>14</v>
      </c>
      <c r="C646">
        <v>14.36</v>
      </c>
      <c r="D646">
        <v>13.99</v>
      </c>
      <c r="E646">
        <v>14.36</v>
      </c>
      <c r="F646">
        <v>12.550616</v>
      </c>
      <c r="G646">
        <v>40683800</v>
      </c>
      <c r="H646">
        <f t="shared" si="20"/>
        <v>14.18</v>
      </c>
      <c r="I646">
        <f t="shared" si="21"/>
        <v>2.7164070988772184E-2</v>
      </c>
    </row>
    <row r="647" spans="1:9" x14ac:dyDescent="0.25">
      <c r="A647" s="1">
        <v>42353</v>
      </c>
      <c r="B647">
        <v>13.74</v>
      </c>
      <c r="C647">
        <v>14</v>
      </c>
      <c r="D647">
        <v>13.72</v>
      </c>
      <c r="E647">
        <v>13.87</v>
      </c>
      <c r="F647">
        <v>12.122356999999999</v>
      </c>
      <c r="G647">
        <v>43728500</v>
      </c>
      <c r="H647">
        <f t="shared" si="20"/>
        <v>13.805</v>
      </c>
      <c r="I647">
        <f t="shared" si="21"/>
        <v>1.2096774193548324E-2</v>
      </c>
    </row>
    <row r="648" spans="1:9" x14ac:dyDescent="0.25">
      <c r="A648" s="1">
        <v>42352</v>
      </c>
      <c r="B648">
        <v>13.66</v>
      </c>
      <c r="C648">
        <v>13.74</v>
      </c>
      <c r="D648">
        <v>13.4</v>
      </c>
      <c r="E648">
        <v>13.62</v>
      </c>
      <c r="F648">
        <v>11.903857</v>
      </c>
      <c r="G648">
        <v>26664300</v>
      </c>
      <c r="H648">
        <f t="shared" si="20"/>
        <v>13.64</v>
      </c>
      <c r="I648">
        <f t="shared" si="21"/>
        <v>-7.2780203784570336E-3</v>
      </c>
    </row>
    <row r="649" spans="1:9" x14ac:dyDescent="0.25">
      <c r="A649" s="1">
        <v>42349</v>
      </c>
      <c r="B649">
        <v>13.84</v>
      </c>
      <c r="C649">
        <v>13.92</v>
      </c>
      <c r="D649">
        <v>13.58</v>
      </c>
      <c r="E649">
        <v>13.64</v>
      </c>
      <c r="F649">
        <v>11.921338</v>
      </c>
      <c r="G649">
        <v>29576400</v>
      </c>
      <c r="H649">
        <f t="shared" si="20"/>
        <v>13.74</v>
      </c>
      <c r="I649">
        <f t="shared" si="21"/>
        <v>-1.3993541442411215E-2</v>
      </c>
    </row>
    <row r="650" spans="1:9" x14ac:dyDescent="0.25">
      <c r="A650" s="1">
        <v>42348</v>
      </c>
      <c r="B650">
        <v>13.91</v>
      </c>
      <c r="C650">
        <v>14.09</v>
      </c>
      <c r="D650">
        <v>13.89</v>
      </c>
      <c r="E650">
        <v>13.96</v>
      </c>
      <c r="F650">
        <v>12.201015999999999</v>
      </c>
      <c r="G650">
        <v>22025200</v>
      </c>
      <c r="H650">
        <f t="shared" si="20"/>
        <v>13.935</v>
      </c>
      <c r="I650">
        <f t="shared" si="21"/>
        <v>2.5179856115108016E-3</v>
      </c>
    </row>
    <row r="651" spans="1:9" x14ac:dyDescent="0.25">
      <c r="A651" s="1">
        <v>42347</v>
      </c>
      <c r="B651">
        <v>13.91</v>
      </c>
      <c r="C651">
        <v>14.14</v>
      </c>
      <c r="D651">
        <v>13.8</v>
      </c>
      <c r="E651">
        <v>13.89</v>
      </c>
      <c r="F651">
        <v>12.139837</v>
      </c>
      <c r="G651">
        <v>25196900</v>
      </c>
      <c r="H651">
        <f t="shared" si="20"/>
        <v>13.9</v>
      </c>
      <c r="I651">
        <f t="shared" si="21"/>
        <v>-7.1428571428571175E-3</v>
      </c>
    </row>
    <row r="652" spans="1:9" x14ac:dyDescent="0.25">
      <c r="A652" s="1">
        <v>42346</v>
      </c>
      <c r="B652">
        <v>14.03</v>
      </c>
      <c r="C652">
        <v>14.1</v>
      </c>
      <c r="D652">
        <v>13.88</v>
      </c>
      <c r="E652">
        <v>13.97</v>
      </c>
      <c r="F652">
        <v>12.209757</v>
      </c>
      <c r="G652">
        <v>30356900</v>
      </c>
      <c r="H652">
        <f t="shared" si="20"/>
        <v>14</v>
      </c>
      <c r="I652">
        <f t="shared" si="21"/>
        <v>-1.0950194277640365E-2</v>
      </c>
    </row>
    <row r="653" spans="1:9" x14ac:dyDescent="0.25">
      <c r="A653" s="1">
        <v>42345</v>
      </c>
      <c r="B653">
        <v>14.19</v>
      </c>
      <c r="C653">
        <v>14.2</v>
      </c>
      <c r="D653">
        <v>14.02</v>
      </c>
      <c r="E653">
        <v>14.12</v>
      </c>
      <c r="F653">
        <v>12.340856</v>
      </c>
      <c r="G653">
        <v>14530600</v>
      </c>
      <c r="H653">
        <f t="shared" si="20"/>
        <v>14.154999999999999</v>
      </c>
      <c r="I653">
        <f t="shared" si="21"/>
        <v>1.0608203677509754E-3</v>
      </c>
    </row>
    <row r="654" spans="1:9" x14ac:dyDescent="0.25">
      <c r="A654" s="1">
        <v>42342</v>
      </c>
      <c r="B654">
        <v>14.08</v>
      </c>
      <c r="C654">
        <v>14.26</v>
      </c>
      <c r="D654">
        <v>14</v>
      </c>
      <c r="E654">
        <v>14.2</v>
      </c>
      <c r="F654">
        <v>12.410776</v>
      </c>
      <c r="G654">
        <v>28354100</v>
      </c>
      <c r="H654">
        <f t="shared" si="20"/>
        <v>14.14</v>
      </c>
      <c r="I654">
        <f t="shared" si="21"/>
        <v>-3.534817956874518E-4</v>
      </c>
    </row>
    <row r="655" spans="1:9" x14ac:dyDescent="0.25">
      <c r="A655" s="1">
        <v>42341</v>
      </c>
      <c r="B655">
        <v>14.31</v>
      </c>
      <c r="C655">
        <v>14.34</v>
      </c>
      <c r="D655">
        <v>13.93</v>
      </c>
      <c r="E655">
        <v>13.98</v>
      </c>
      <c r="F655">
        <v>12.218496999999999</v>
      </c>
      <c r="G655">
        <v>29847300</v>
      </c>
      <c r="H655">
        <f t="shared" si="20"/>
        <v>14.145</v>
      </c>
      <c r="I655">
        <f t="shared" si="21"/>
        <v>-1.9750519750519762E-2</v>
      </c>
    </row>
    <row r="656" spans="1:9" x14ac:dyDescent="0.25">
      <c r="A656" s="1">
        <v>42340</v>
      </c>
      <c r="B656">
        <v>14.6</v>
      </c>
      <c r="C656">
        <v>14.62</v>
      </c>
      <c r="D656">
        <v>14.24</v>
      </c>
      <c r="E656">
        <v>14.26</v>
      </c>
      <c r="F656">
        <v>12.463217999999999</v>
      </c>
      <c r="G656">
        <v>21398100</v>
      </c>
      <c r="H656">
        <f t="shared" si="20"/>
        <v>14.43</v>
      </c>
      <c r="I656">
        <f t="shared" si="21"/>
        <v>-6.925207756233769E-4</v>
      </c>
    </row>
    <row r="657" spans="1:9" x14ac:dyDescent="0.25">
      <c r="A657" s="1">
        <v>42339</v>
      </c>
      <c r="B657">
        <v>14.32</v>
      </c>
      <c r="C657">
        <v>14.56</v>
      </c>
      <c r="D657">
        <v>14.29</v>
      </c>
      <c r="E657">
        <v>14.56</v>
      </c>
      <c r="F657">
        <v>12.725417999999999</v>
      </c>
      <c r="G657">
        <v>29142200</v>
      </c>
      <c r="H657">
        <f t="shared" si="20"/>
        <v>14.440000000000001</v>
      </c>
      <c r="I657">
        <f t="shared" si="21"/>
        <v>3.4638032559768328E-4</v>
      </c>
    </row>
    <row r="658" spans="1:9" x14ac:dyDescent="0.25">
      <c r="A658" s="1">
        <v>42338</v>
      </c>
      <c r="B658">
        <v>14.54</v>
      </c>
      <c r="C658">
        <v>14.55</v>
      </c>
      <c r="D658">
        <v>14.29</v>
      </c>
      <c r="E658">
        <v>14.33</v>
      </c>
      <c r="F658">
        <v>12.524397</v>
      </c>
      <c r="G658">
        <v>27860300</v>
      </c>
      <c r="H658">
        <f t="shared" si="20"/>
        <v>14.434999999999999</v>
      </c>
      <c r="I658">
        <f t="shared" si="21"/>
        <v>-6.8799449604404145E-3</v>
      </c>
    </row>
    <row r="659" spans="1:9" x14ac:dyDescent="0.25">
      <c r="A659" s="1">
        <v>42335</v>
      </c>
      <c r="B659">
        <v>14.54</v>
      </c>
      <c r="C659">
        <v>14.59</v>
      </c>
      <c r="D659">
        <v>14.5</v>
      </c>
      <c r="E659">
        <v>14.53</v>
      </c>
      <c r="F659">
        <v>12.699197</v>
      </c>
      <c r="G659">
        <v>7760600</v>
      </c>
      <c r="H659">
        <f t="shared" si="20"/>
        <v>14.535</v>
      </c>
      <c r="I659">
        <f t="shared" si="21"/>
        <v>-6.875214850463931E-4</v>
      </c>
    </row>
    <row r="660" spans="1:9" x14ac:dyDescent="0.25">
      <c r="A660" s="1">
        <v>42333</v>
      </c>
      <c r="B660">
        <v>14.54</v>
      </c>
      <c r="C660">
        <v>14.68</v>
      </c>
      <c r="D660">
        <v>14.52</v>
      </c>
      <c r="E660">
        <v>14.55</v>
      </c>
      <c r="F660">
        <v>12.716677000000001</v>
      </c>
      <c r="G660">
        <v>12627000</v>
      </c>
      <c r="H660">
        <f t="shared" si="20"/>
        <v>14.545</v>
      </c>
      <c r="I660">
        <f t="shared" si="21"/>
        <v>4.488950276243059E-3</v>
      </c>
    </row>
    <row r="661" spans="1:9" x14ac:dyDescent="0.25">
      <c r="A661" s="1">
        <v>42332</v>
      </c>
      <c r="B661">
        <v>14.41</v>
      </c>
      <c r="C661">
        <v>14.63</v>
      </c>
      <c r="D661">
        <v>14.32</v>
      </c>
      <c r="E661">
        <v>14.55</v>
      </c>
      <c r="F661">
        <v>12.716677000000001</v>
      </c>
      <c r="G661">
        <v>21251800</v>
      </c>
      <c r="H661">
        <f t="shared" si="20"/>
        <v>14.48</v>
      </c>
      <c r="I661">
        <f t="shared" si="21"/>
        <v>-6.5180102915951199E-3</v>
      </c>
    </row>
    <row r="662" spans="1:9" x14ac:dyDescent="0.25">
      <c r="A662" s="1">
        <v>42331</v>
      </c>
      <c r="B662">
        <v>14.6</v>
      </c>
      <c r="C662">
        <v>14.73</v>
      </c>
      <c r="D662">
        <v>14.51</v>
      </c>
      <c r="E662">
        <v>14.55</v>
      </c>
      <c r="F662">
        <v>12.716677000000001</v>
      </c>
      <c r="G662">
        <v>18273900</v>
      </c>
      <c r="H662">
        <f t="shared" si="20"/>
        <v>14.574999999999999</v>
      </c>
      <c r="I662">
        <f t="shared" si="21"/>
        <v>-2.3956194387405984E-3</v>
      </c>
    </row>
    <row r="663" spans="1:9" x14ac:dyDescent="0.25">
      <c r="A663" s="1">
        <v>42328</v>
      </c>
      <c r="B663">
        <v>14.62</v>
      </c>
      <c r="C663">
        <v>14.76</v>
      </c>
      <c r="D663">
        <v>14.54</v>
      </c>
      <c r="E663">
        <v>14.6</v>
      </c>
      <c r="F663">
        <v>12.760376000000001</v>
      </c>
      <c r="G663">
        <v>18906200</v>
      </c>
      <c r="H663">
        <f t="shared" si="20"/>
        <v>14.61</v>
      </c>
      <c r="I663">
        <f t="shared" si="21"/>
        <v>6.8917987594761991E-3</v>
      </c>
    </row>
    <row r="664" spans="1:9" x14ac:dyDescent="0.25">
      <c r="A664" s="1">
        <v>42327</v>
      </c>
      <c r="B664">
        <v>14.45</v>
      </c>
      <c r="C664">
        <v>14.63</v>
      </c>
      <c r="D664">
        <v>14.42</v>
      </c>
      <c r="E664">
        <v>14.57</v>
      </c>
      <c r="F664">
        <v>12.734154999999999</v>
      </c>
      <c r="G664">
        <v>23593800</v>
      </c>
      <c r="H664">
        <f t="shared" si="20"/>
        <v>14.51</v>
      </c>
      <c r="I664">
        <f t="shared" si="21"/>
        <v>1.1502265597769198E-2</v>
      </c>
    </row>
    <row r="665" spans="1:9" x14ac:dyDescent="0.25">
      <c r="A665" s="1">
        <v>42326</v>
      </c>
      <c r="B665">
        <v>14.23</v>
      </c>
      <c r="C665">
        <v>14.5</v>
      </c>
      <c r="D665">
        <v>14.18</v>
      </c>
      <c r="E665">
        <v>14.46</v>
      </c>
      <c r="F665">
        <v>12.638017</v>
      </c>
      <c r="G665">
        <v>26250400</v>
      </c>
      <c r="H665">
        <f t="shared" si="20"/>
        <v>14.345000000000001</v>
      </c>
      <c r="I665">
        <f t="shared" si="21"/>
        <v>1.8459353922612692E-2</v>
      </c>
    </row>
    <row r="666" spans="1:9" x14ac:dyDescent="0.25">
      <c r="A666" s="1">
        <v>42325</v>
      </c>
      <c r="B666">
        <v>14.02</v>
      </c>
      <c r="C666">
        <v>14.37</v>
      </c>
      <c r="D666">
        <v>14.01</v>
      </c>
      <c r="E666">
        <v>14.15</v>
      </c>
      <c r="F666">
        <v>12.367077</v>
      </c>
      <c r="G666">
        <v>25188600</v>
      </c>
      <c r="H666">
        <f t="shared" si="20"/>
        <v>14.085000000000001</v>
      </c>
      <c r="I666">
        <f t="shared" si="21"/>
        <v>1.0039440659734713E-2</v>
      </c>
    </row>
    <row r="667" spans="1:9" x14ac:dyDescent="0.25">
      <c r="A667" s="1">
        <v>42324</v>
      </c>
      <c r="B667">
        <v>13.85</v>
      </c>
      <c r="C667">
        <v>14.08</v>
      </c>
      <c r="D667">
        <v>13.85</v>
      </c>
      <c r="E667">
        <v>14.04</v>
      </c>
      <c r="F667">
        <v>12.270937999999999</v>
      </c>
      <c r="G667">
        <v>22636000</v>
      </c>
      <c r="H667">
        <f t="shared" si="20"/>
        <v>13.945</v>
      </c>
      <c r="I667">
        <f t="shared" si="21"/>
        <v>-1.7895490336434202E-3</v>
      </c>
    </row>
    <row r="668" spans="1:9" x14ac:dyDescent="0.25">
      <c r="A668" s="1">
        <v>42321</v>
      </c>
      <c r="B668">
        <v>14.02</v>
      </c>
      <c r="C668">
        <v>14.07</v>
      </c>
      <c r="D668">
        <v>13.89</v>
      </c>
      <c r="E668">
        <v>13.92</v>
      </c>
      <c r="F668">
        <v>12.166058</v>
      </c>
      <c r="G668">
        <v>25482700</v>
      </c>
      <c r="H668">
        <f t="shared" si="20"/>
        <v>13.969999999999999</v>
      </c>
      <c r="I668">
        <f t="shared" si="21"/>
        <v>-1.0973451327433709E-2</v>
      </c>
    </row>
    <row r="669" spans="1:9" x14ac:dyDescent="0.25">
      <c r="A669" s="1">
        <v>42320</v>
      </c>
      <c r="B669">
        <v>14.21</v>
      </c>
      <c r="C669">
        <v>14.27</v>
      </c>
      <c r="D669">
        <v>14.02</v>
      </c>
      <c r="E669">
        <v>14.04</v>
      </c>
      <c r="F669">
        <v>12.270937999999999</v>
      </c>
      <c r="G669">
        <v>20283700</v>
      </c>
      <c r="H669">
        <f t="shared" si="20"/>
        <v>14.125</v>
      </c>
      <c r="I669">
        <f t="shared" si="21"/>
        <v>-1.189227002448408E-2</v>
      </c>
    </row>
    <row r="670" spans="1:9" x14ac:dyDescent="0.25">
      <c r="A670" s="1">
        <v>42319</v>
      </c>
      <c r="B670">
        <v>14.28</v>
      </c>
      <c r="C670">
        <v>14.38</v>
      </c>
      <c r="D670">
        <v>14.18</v>
      </c>
      <c r="E670">
        <v>14.31</v>
      </c>
      <c r="F670">
        <v>12.506917</v>
      </c>
      <c r="G670">
        <v>16893000</v>
      </c>
      <c r="H670">
        <f t="shared" si="20"/>
        <v>14.295</v>
      </c>
      <c r="I670">
        <f t="shared" si="21"/>
        <v>-6.9905627403004452E-4</v>
      </c>
    </row>
    <row r="671" spans="1:9" x14ac:dyDescent="0.25">
      <c r="A671" s="1">
        <v>42318</v>
      </c>
      <c r="B671">
        <v>14.33</v>
      </c>
      <c r="C671">
        <v>14.34</v>
      </c>
      <c r="D671">
        <v>14.14</v>
      </c>
      <c r="E671">
        <v>14.28</v>
      </c>
      <c r="F671">
        <v>12.480696</v>
      </c>
      <c r="G671">
        <v>22197200</v>
      </c>
      <c r="H671">
        <f t="shared" si="20"/>
        <v>14.305</v>
      </c>
      <c r="I671">
        <f t="shared" si="21"/>
        <v>-8.3188908145581282E-3</v>
      </c>
    </row>
    <row r="672" spans="1:9" x14ac:dyDescent="0.25">
      <c r="A672" s="1">
        <v>42317</v>
      </c>
      <c r="B672">
        <v>14.52</v>
      </c>
      <c r="C672">
        <v>14.53</v>
      </c>
      <c r="D672">
        <v>14.26</v>
      </c>
      <c r="E672">
        <v>14.33</v>
      </c>
      <c r="F672">
        <v>12.524397</v>
      </c>
      <c r="G672">
        <v>25257400</v>
      </c>
      <c r="H672">
        <f t="shared" si="20"/>
        <v>14.425000000000001</v>
      </c>
      <c r="I672">
        <f t="shared" si="21"/>
        <v>-6.2004822597313027E-3</v>
      </c>
    </row>
    <row r="673" spans="1:9" x14ac:dyDescent="0.25">
      <c r="A673" s="1">
        <v>42314</v>
      </c>
      <c r="B673">
        <v>14.51</v>
      </c>
      <c r="C673">
        <v>14.55</v>
      </c>
      <c r="D673">
        <v>14.38</v>
      </c>
      <c r="E673">
        <v>14.52</v>
      </c>
      <c r="F673">
        <v>12.690455999999999</v>
      </c>
      <c r="G673">
        <v>24085700</v>
      </c>
      <c r="H673">
        <f t="shared" si="20"/>
        <v>14.515000000000001</v>
      </c>
      <c r="I673">
        <f t="shared" si="21"/>
        <v>-8.199521694567764E-3</v>
      </c>
    </row>
    <row r="674" spans="1:9" x14ac:dyDescent="0.25">
      <c r="A674" s="1">
        <v>42313</v>
      </c>
      <c r="B674">
        <v>14.7</v>
      </c>
      <c r="C674">
        <v>14.71</v>
      </c>
      <c r="D674">
        <v>14.5</v>
      </c>
      <c r="E674">
        <v>14.57</v>
      </c>
      <c r="F674">
        <v>12.734154999999999</v>
      </c>
      <c r="G674">
        <v>21877700</v>
      </c>
      <c r="H674">
        <f t="shared" si="20"/>
        <v>14.635</v>
      </c>
      <c r="I674">
        <f t="shared" si="21"/>
        <v>-7.1234735413840183E-3</v>
      </c>
    </row>
    <row r="675" spans="1:9" x14ac:dyDescent="0.25">
      <c r="A675" s="1">
        <v>42312</v>
      </c>
      <c r="B675">
        <v>14.83</v>
      </c>
      <c r="C675">
        <v>14.86</v>
      </c>
      <c r="D675">
        <v>14.64</v>
      </c>
      <c r="E675">
        <v>14.65</v>
      </c>
      <c r="F675">
        <v>12.804074999999999</v>
      </c>
      <c r="G675">
        <v>27031000</v>
      </c>
      <c r="H675">
        <f t="shared" si="20"/>
        <v>14.74</v>
      </c>
      <c r="I675">
        <f t="shared" si="21"/>
        <v>-3.7174721189590886E-3</v>
      </c>
    </row>
    <row r="676" spans="1:9" x14ac:dyDescent="0.25">
      <c r="A676" s="1">
        <v>42311</v>
      </c>
      <c r="B676">
        <v>14.78</v>
      </c>
      <c r="C676">
        <v>14.87</v>
      </c>
      <c r="D676">
        <v>14.72</v>
      </c>
      <c r="E676">
        <v>14.81</v>
      </c>
      <c r="F676">
        <v>12.943916</v>
      </c>
      <c r="G676">
        <v>25878800</v>
      </c>
      <c r="H676">
        <f t="shared" si="20"/>
        <v>14.795</v>
      </c>
      <c r="I676">
        <f t="shared" si="21"/>
        <v>1.6926201760325225E-3</v>
      </c>
    </row>
    <row r="677" spans="1:9" x14ac:dyDescent="0.25">
      <c r="A677" s="1">
        <v>42310</v>
      </c>
      <c r="B677">
        <v>14.79</v>
      </c>
      <c r="C677">
        <v>14.9</v>
      </c>
      <c r="D677">
        <v>14.71</v>
      </c>
      <c r="E677">
        <v>14.75</v>
      </c>
      <c r="F677">
        <v>12.891476000000001</v>
      </c>
      <c r="G677">
        <v>30295900</v>
      </c>
      <c r="H677">
        <f t="shared" si="20"/>
        <v>14.77</v>
      </c>
      <c r="I677">
        <f t="shared" si="21"/>
        <v>-3.3840947546536594E-4</v>
      </c>
    </row>
    <row r="678" spans="1:9" x14ac:dyDescent="0.25">
      <c r="A678" s="1">
        <v>42307</v>
      </c>
      <c r="B678">
        <v>14.74</v>
      </c>
      <c r="C678">
        <v>14.95</v>
      </c>
      <c r="D678">
        <v>14.63</v>
      </c>
      <c r="E678">
        <v>14.81</v>
      </c>
      <c r="F678">
        <v>12.943916</v>
      </c>
      <c r="G678">
        <v>29225800</v>
      </c>
      <c r="H678">
        <f t="shared" si="20"/>
        <v>14.775</v>
      </c>
      <c r="I678">
        <f t="shared" si="21"/>
        <v>-4.0444893832154022E-3</v>
      </c>
    </row>
    <row r="679" spans="1:9" x14ac:dyDescent="0.25">
      <c r="A679" s="1">
        <v>42306</v>
      </c>
      <c r="B679">
        <v>14.94</v>
      </c>
      <c r="C679">
        <v>14.96</v>
      </c>
      <c r="D679">
        <v>14.61</v>
      </c>
      <c r="E679">
        <v>14.73</v>
      </c>
      <c r="F679">
        <v>12.873996</v>
      </c>
      <c r="G679">
        <v>32011800</v>
      </c>
      <c r="H679">
        <f t="shared" si="20"/>
        <v>14.835000000000001</v>
      </c>
      <c r="I679">
        <f t="shared" si="21"/>
        <v>-2.6890756302520437E-3</v>
      </c>
    </row>
    <row r="680" spans="1:9" x14ac:dyDescent="0.25">
      <c r="A680" s="1">
        <v>42305</v>
      </c>
      <c r="B680">
        <v>14.78</v>
      </c>
      <c r="C680">
        <v>15</v>
      </c>
      <c r="D680">
        <v>14.67</v>
      </c>
      <c r="E680">
        <v>14.97</v>
      </c>
      <c r="F680">
        <v>13.083755999999999</v>
      </c>
      <c r="G680">
        <v>34485300</v>
      </c>
      <c r="H680">
        <f t="shared" si="20"/>
        <v>14.875</v>
      </c>
      <c r="I680">
        <f t="shared" si="21"/>
        <v>-5.0167224080267083E-3</v>
      </c>
    </row>
    <row r="681" spans="1:9" x14ac:dyDescent="0.25">
      <c r="A681" s="1">
        <v>42304</v>
      </c>
      <c r="B681">
        <v>15.01</v>
      </c>
      <c r="C681">
        <v>15.15</v>
      </c>
      <c r="D681">
        <v>14.8</v>
      </c>
      <c r="E681">
        <v>14.89</v>
      </c>
      <c r="F681">
        <v>12.882735</v>
      </c>
      <c r="G681">
        <v>64579700</v>
      </c>
      <c r="H681">
        <f t="shared" si="20"/>
        <v>14.95</v>
      </c>
      <c r="I681">
        <f t="shared" si="21"/>
        <v>-4.807386182744354E-2</v>
      </c>
    </row>
    <row r="682" spans="1:9" x14ac:dyDescent="0.25">
      <c r="A682" s="1">
        <v>42303</v>
      </c>
      <c r="B682">
        <v>15.73</v>
      </c>
      <c r="C682">
        <v>15.84</v>
      </c>
      <c r="D682">
        <v>15.57</v>
      </c>
      <c r="E682">
        <v>15.68</v>
      </c>
      <c r="F682">
        <v>13.566238999999999</v>
      </c>
      <c r="G682">
        <v>38062300</v>
      </c>
      <c r="H682">
        <f t="shared" si="20"/>
        <v>15.705</v>
      </c>
      <c r="I682">
        <f t="shared" si="21"/>
        <v>9.560229445505922E-4</v>
      </c>
    </row>
    <row r="683" spans="1:9" x14ac:dyDescent="0.25">
      <c r="A683" s="1">
        <v>42300</v>
      </c>
      <c r="B683">
        <v>15.71</v>
      </c>
      <c r="C683">
        <v>15.75</v>
      </c>
      <c r="D683">
        <v>15.49</v>
      </c>
      <c r="E683">
        <v>15.67</v>
      </c>
      <c r="F683">
        <v>13.557589</v>
      </c>
      <c r="G683">
        <v>28592800</v>
      </c>
      <c r="H683">
        <f t="shared" si="20"/>
        <v>15.690000000000001</v>
      </c>
      <c r="I683">
        <f t="shared" si="21"/>
        <v>9.9774702285163261E-3</v>
      </c>
    </row>
    <row r="684" spans="1:9" x14ac:dyDescent="0.25">
      <c r="A684" s="1">
        <v>42299</v>
      </c>
      <c r="B684">
        <v>15.49</v>
      </c>
      <c r="C684">
        <v>15.63</v>
      </c>
      <c r="D684">
        <v>15.4</v>
      </c>
      <c r="E684">
        <v>15.58</v>
      </c>
      <c r="F684">
        <v>13.479718999999999</v>
      </c>
      <c r="G684">
        <v>23484400</v>
      </c>
      <c r="H684">
        <f t="shared" si="20"/>
        <v>15.535</v>
      </c>
      <c r="I684">
        <f t="shared" si="21"/>
        <v>1.9348597226701799E-3</v>
      </c>
    </row>
    <row r="685" spans="1:9" x14ac:dyDescent="0.25">
      <c r="A685" s="1">
        <v>42298</v>
      </c>
      <c r="B685">
        <v>15.6</v>
      </c>
      <c r="C685">
        <v>15.69</v>
      </c>
      <c r="D685">
        <v>15.35</v>
      </c>
      <c r="E685">
        <v>15.41</v>
      </c>
      <c r="F685">
        <v>13.332637999999999</v>
      </c>
      <c r="G685">
        <v>34039800</v>
      </c>
      <c r="H685">
        <f t="shared" si="20"/>
        <v>15.504999999999999</v>
      </c>
      <c r="I685">
        <f t="shared" si="21"/>
        <v>1.1745513866231629E-2</v>
      </c>
    </row>
    <row r="686" spans="1:9" x14ac:dyDescent="0.25">
      <c r="A686" s="1">
        <v>42297</v>
      </c>
      <c r="B686">
        <v>15.27</v>
      </c>
      <c r="C686">
        <v>15.6</v>
      </c>
      <c r="D686">
        <v>15.27</v>
      </c>
      <c r="E686">
        <v>15.38</v>
      </c>
      <c r="F686">
        <v>13.306682</v>
      </c>
      <c r="G686">
        <v>29037300</v>
      </c>
      <c r="H686">
        <f t="shared" si="20"/>
        <v>15.324999999999999</v>
      </c>
      <c r="I686">
        <f t="shared" si="21"/>
        <v>1.9614253023863592E-3</v>
      </c>
    </row>
    <row r="687" spans="1:9" x14ac:dyDescent="0.25">
      <c r="A687" s="1">
        <v>42296</v>
      </c>
      <c r="B687">
        <v>15.23</v>
      </c>
      <c r="C687">
        <v>15.36</v>
      </c>
      <c r="D687">
        <v>15.15</v>
      </c>
      <c r="E687">
        <v>15.36</v>
      </c>
      <c r="F687">
        <v>13.289377</v>
      </c>
      <c r="G687">
        <v>17863000</v>
      </c>
      <c r="H687">
        <f t="shared" si="20"/>
        <v>15.295</v>
      </c>
      <c r="I687">
        <f t="shared" si="21"/>
        <v>1.9652800524074263E-3</v>
      </c>
    </row>
    <row r="688" spans="1:9" x14ac:dyDescent="0.25">
      <c r="A688" s="1">
        <v>42293</v>
      </c>
      <c r="B688">
        <v>15.25</v>
      </c>
      <c r="C688">
        <v>15.29</v>
      </c>
      <c r="D688">
        <v>15.11</v>
      </c>
      <c r="E688">
        <v>15.28</v>
      </c>
      <c r="F688">
        <v>13.22016</v>
      </c>
      <c r="G688">
        <v>24240500</v>
      </c>
      <c r="H688">
        <f t="shared" si="20"/>
        <v>15.265000000000001</v>
      </c>
      <c r="I688">
        <f t="shared" si="21"/>
        <v>3.6160420775805204E-3</v>
      </c>
    </row>
    <row r="689" spans="1:9" x14ac:dyDescent="0.25">
      <c r="A689" s="1">
        <v>42292</v>
      </c>
      <c r="B689">
        <v>15.2</v>
      </c>
      <c r="C689">
        <v>15.23</v>
      </c>
      <c r="D689">
        <v>14.99</v>
      </c>
      <c r="E689">
        <v>15.22</v>
      </c>
      <c r="F689">
        <v>13.168248999999999</v>
      </c>
      <c r="G689">
        <v>27437600</v>
      </c>
      <c r="H689">
        <f t="shared" si="20"/>
        <v>15.21</v>
      </c>
      <c r="I689">
        <f t="shared" si="21"/>
        <v>1.5692821368948329E-2</v>
      </c>
    </row>
    <row r="690" spans="1:9" x14ac:dyDescent="0.25">
      <c r="A690" s="1">
        <v>42291</v>
      </c>
      <c r="B690">
        <v>14.94</v>
      </c>
      <c r="C690">
        <v>15.04</v>
      </c>
      <c r="D690">
        <v>14.86</v>
      </c>
      <c r="E690">
        <v>15.01</v>
      </c>
      <c r="F690">
        <v>12.986560000000001</v>
      </c>
      <c r="G690">
        <v>22314500</v>
      </c>
      <c r="H690">
        <f t="shared" si="20"/>
        <v>14.975</v>
      </c>
      <c r="I690">
        <f t="shared" si="21"/>
        <v>4.3594902749831991E-3</v>
      </c>
    </row>
    <row r="691" spans="1:9" x14ac:dyDescent="0.25">
      <c r="A691" s="1">
        <v>42290</v>
      </c>
      <c r="B691">
        <v>14.88</v>
      </c>
      <c r="C691">
        <v>15.1</v>
      </c>
      <c r="D691">
        <v>14.83</v>
      </c>
      <c r="E691">
        <v>14.94</v>
      </c>
      <c r="F691">
        <v>12.925996</v>
      </c>
      <c r="G691">
        <v>30615400</v>
      </c>
      <c r="H691">
        <f t="shared" si="20"/>
        <v>14.91</v>
      </c>
      <c r="I691">
        <f t="shared" si="21"/>
        <v>-4.672897196261701E-3</v>
      </c>
    </row>
    <row r="692" spans="1:9" x14ac:dyDescent="0.25">
      <c r="A692" s="1">
        <v>42289</v>
      </c>
      <c r="B692">
        <v>14.98</v>
      </c>
      <c r="C692">
        <v>15</v>
      </c>
      <c r="D692">
        <v>14.85</v>
      </c>
      <c r="E692">
        <v>14.98</v>
      </c>
      <c r="F692">
        <v>12.960602</v>
      </c>
      <c r="G692">
        <v>14372100</v>
      </c>
      <c r="H692">
        <f t="shared" si="20"/>
        <v>14.98</v>
      </c>
      <c r="I692">
        <f t="shared" si="21"/>
        <v>-1.3333333333333049E-3</v>
      </c>
    </row>
    <row r="693" spans="1:9" x14ac:dyDescent="0.25">
      <c r="A693" s="1">
        <v>42286</v>
      </c>
      <c r="B693">
        <v>15.03</v>
      </c>
      <c r="C693">
        <v>15.1</v>
      </c>
      <c r="D693">
        <v>14.82</v>
      </c>
      <c r="E693">
        <v>14.97</v>
      </c>
      <c r="F693">
        <v>12.951953</v>
      </c>
      <c r="G693">
        <v>29216500</v>
      </c>
      <c r="H693">
        <f t="shared" si="20"/>
        <v>15</v>
      </c>
      <c r="I693">
        <f t="shared" si="21"/>
        <v>9.7610232245035049E-3</v>
      </c>
    </row>
    <row r="694" spans="1:9" x14ac:dyDescent="0.25">
      <c r="A694" s="1">
        <v>42285</v>
      </c>
      <c r="B694">
        <v>14.72</v>
      </c>
      <c r="C694">
        <v>15.01</v>
      </c>
      <c r="D694">
        <v>14.68</v>
      </c>
      <c r="E694">
        <v>14.99</v>
      </c>
      <c r="F694">
        <v>12.969256</v>
      </c>
      <c r="G694">
        <v>25994700</v>
      </c>
      <c r="H694">
        <f t="shared" si="20"/>
        <v>14.855</v>
      </c>
      <c r="I694">
        <f t="shared" si="21"/>
        <v>1.6073871409028689E-2</v>
      </c>
    </row>
    <row r="695" spans="1:9" x14ac:dyDescent="0.25">
      <c r="A695" s="1">
        <v>42284</v>
      </c>
      <c r="B695">
        <v>14.49</v>
      </c>
      <c r="C695">
        <v>14.75</v>
      </c>
      <c r="D695">
        <v>14.46</v>
      </c>
      <c r="E695">
        <v>14.75</v>
      </c>
      <c r="F695">
        <v>12.761609</v>
      </c>
      <c r="G695">
        <v>33389600</v>
      </c>
      <c r="H695">
        <f t="shared" si="20"/>
        <v>14.620000000000001</v>
      </c>
      <c r="I695">
        <f t="shared" si="21"/>
        <v>2.5964912280701823E-2</v>
      </c>
    </row>
    <row r="696" spans="1:9" x14ac:dyDescent="0.25">
      <c r="A696" s="1">
        <v>42283</v>
      </c>
      <c r="B696">
        <v>14.19</v>
      </c>
      <c r="C696">
        <v>14.44</v>
      </c>
      <c r="D696">
        <v>14.15</v>
      </c>
      <c r="E696">
        <v>14.31</v>
      </c>
      <c r="F696">
        <v>12.380925</v>
      </c>
      <c r="G696">
        <v>27045900</v>
      </c>
      <c r="H696">
        <f t="shared" si="20"/>
        <v>14.25</v>
      </c>
      <c r="I696">
        <f t="shared" si="21"/>
        <v>6.7114093959732002E-3</v>
      </c>
    </row>
    <row r="697" spans="1:9" x14ac:dyDescent="0.25">
      <c r="A697" s="1">
        <v>42282</v>
      </c>
      <c r="B697">
        <v>14.12</v>
      </c>
      <c r="C697">
        <v>14.27</v>
      </c>
      <c r="D697">
        <v>13.9</v>
      </c>
      <c r="E697">
        <v>14.19</v>
      </c>
      <c r="F697">
        <v>12.277100000000001</v>
      </c>
      <c r="G697">
        <v>38611900</v>
      </c>
      <c r="H697">
        <f t="shared" si="20"/>
        <v>14.154999999999999</v>
      </c>
      <c r="I697">
        <f t="shared" si="21"/>
        <v>2.9829028737722686E-2</v>
      </c>
    </row>
    <row r="698" spans="1:9" x14ac:dyDescent="0.25">
      <c r="A698" s="1">
        <v>42279</v>
      </c>
      <c r="B698">
        <v>13.5</v>
      </c>
      <c r="C698">
        <v>14.01</v>
      </c>
      <c r="D698">
        <v>13.42</v>
      </c>
      <c r="E698">
        <v>13.99</v>
      </c>
      <c r="F698">
        <v>12.104063</v>
      </c>
      <c r="G698">
        <v>30097000</v>
      </c>
      <c r="H698">
        <f t="shared" si="20"/>
        <v>13.745000000000001</v>
      </c>
      <c r="I698">
        <f t="shared" si="21"/>
        <v>2.1873860736420806E-3</v>
      </c>
    </row>
    <row r="699" spans="1:9" x14ac:dyDescent="0.25">
      <c r="A699" s="1">
        <v>42278</v>
      </c>
      <c r="B699">
        <v>13.76</v>
      </c>
      <c r="C699">
        <v>13.78</v>
      </c>
      <c r="D699">
        <v>13.47</v>
      </c>
      <c r="E699">
        <v>13.67</v>
      </c>
      <c r="F699">
        <v>11.827197999999999</v>
      </c>
      <c r="G699">
        <v>33326900</v>
      </c>
      <c r="H699">
        <f t="shared" si="20"/>
        <v>13.715</v>
      </c>
      <c r="I699">
        <f t="shared" si="21"/>
        <v>1.8188567186340092E-2</v>
      </c>
    </row>
    <row r="700" spans="1:9" x14ac:dyDescent="0.25">
      <c r="A700" s="1">
        <v>42277</v>
      </c>
      <c r="B700">
        <v>13.37</v>
      </c>
      <c r="C700">
        <v>13.58</v>
      </c>
      <c r="D700">
        <v>13.27</v>
      </c>
      <c r="E700">
        <v>13.57</v>
      </c>
      <c r="F700">
        <v>11.740681</v>
      </c>
      <c r="G700">
        <v>40022200</v>
      </c>
      <c r="H700">
        <f t="shared" si="20"/>
        <v>13.469999999999999</v>
      </c>
      <c r="I700">
        <f t="shared" si="21"/>
        <v>2.4724229745150195E-2</v>
      </c>
    </row>
    <row r="701" spans="1:9" x14ac:dyDescent="0.25">
      <c r="A701" s="1">
        <v>42276</v>
      </c>
      <c r="B701">
        <v>13.14</v>
      </c>
      <c r="C701">
        <v>13.21</v>
      </c>
      <c r="D701">
        <v>13.01</v>
      </c>
      <c r="E701">
        <v>13.15</v>
      </c>
      <c r="F701">
        <v>11.377298</v>
      </c>
      <c r="G701">
        <v>44417400</v>
      </c>
      <c r="H701">
        <f t="shared" si="20"/>
        <v>13.145</v>
      </c>
      <c r="I701">
        <f t="shared" si="21"/>
        <v>-1.0910458991723068E-2</v>
      </c>
    </row>
    <row r="702" spans="1:9" x14ac:dyDescent="0.25">
      <c r="A702" s="1">
        <v>42275</v>
      </c>
      <c r="B702">
        <v>13.46</v>
      </c>
      <c r="C702">
        <v>13.51</v>
      </c>
      <c r="D702">
        <v>13.06</v>
      </c>
      <c r="E702">
        <v>13.12</v>
      </c>
      <c r="F702">
        <v>11.351343</v>
      </c>
      <c r="G702">
        <v>41124700</v>
      </c>
      <c r="H702">
        <f t="shared" si="20"/>
        <v>13.29</v>
      </c>
      <c r="I702">
        <f t="shared" si="21"/>
        <v>-2.9927007299270086E-2</v>
      </c>
    </row>
    <row r="703" spans="1:9" x14ac:dyDescent="0.25">
      <c r="A703" s="1">
        <v>42272</v>
      </c>
      <c r="B703">
        <v>13.87</v>
      </c>
      <c r="C703">
        <v>13.87</v>
      </c>
      <c r="D703">
        <v>13.51</v>
      </c>
      <c r="E703">
        <v>13.53</v>
      </c>
      <c r="F703">
        <v>11.70607</v>
      </c>
      <c r="G703">
        <v>35967400</v>
      </c>
      <c r="H703">
        <f t="shared" si="20"/>
        <v>13.7</v>
      </c>
      <c r="I703">
        <f t="shared" si="21"/>
        <v>6.6127847171197551E-3</v>
      </c>
    </row>
    <row r="704" spans="1:9" x14ac:dyDescent="0.25">
      <c r="A704" s="1">
        <v>42271</v>
      </c>
      <c r="B704">
        <v>13.57</v>
      </c>
      <c r="C704">
        <v>13.7</v>
      </c>
      <c r="D704">
        <v>13.27</v>
      </c>
      <c r="E704">
        <v>13.65</v>
      </c>
      <c r="F704">
        <v>11.809896</v>
      </c>
      <c r="G704">
        <v>32462000</v>
      </c>
      <c r="H704">
        <f t="shared" si="20"/>
        <v>13.61</v>
      </c>
      <c r="I704">
        <f t="shared" si="21"/>
        <v>-1.4125316914161556E-2</v>
      </c>
    </row>
    <row r="705" spans="1:9" x14ac:dyDescent="0.25">
      <c r="A705" s="1">
        <v>42270</v>
      </c>
      <c r="B705">
        <v>13.93</v>
      </c>
      <c r="C705">
        <v>13.95</v>
      </c>
      <c r="D705">
        <v>13.51</v>
      </c>
      <c r="E705">
        <v>13.68</v>
      </c>
      <c r="F705">
        <v>11.835851999999999</v>
      </c>
      <c r="G705">
        <v>31598400</v>
      </c>
      <c r="H705">
        <f t="shared" si="20"/>
        <v>13.805</v>
      </c>
      <c r="I705">
        <f t="shared" si="21"/>
        <v>-1.1457214464733271E-2</v>
      </c>
    </row>
    <row r="706" spans="1:9" x14ac:dyDescent="0.25">
      <c r="A706" s="1">
        <v>42269</v>
      </c>
      <c r="B706">
        <v>14.01</v>
      </c>
      <c r="C706">
        <v>14.05</v>
      </c>
      <c r="D706">
        <v>13.73</v>
      </c>
      <c r="E706">
        <v>13.92</v>
      </c>
      <c r="F706">
        <v>12.043500999999999</v>
      </c>
      <c r="G706">
        <v>44081000</v>
      </c>
      <c r="H706">
        <f t="shared" ref="H706:H769" si="22">AVERAGE(B706,E706)</f>
        <v>13.965</v>
      </c>
      <c r="I706">
        <f t="shared" si="21"/>
        <v>-2.0687237026647962E-2</v>
      </c>
    </row>
    <row r="707" spans="1:9" x14ac:dyDescent="0.25">
      <c r="A707" s="1">
        <v>42268</v>
      </c>
      <c r="B707">
        <v>14.2</v>
      </c>
      <c r="C707">
        <v>14.43</v>
      </c>
      <c r="D707">
        <v>14.15</v>
      </c>
      <c r="E707">
        <v>14.32</v>
      </c>
      <c r="F707">
        <v>12.389576</v>
      </c>
      <c r="G707">
        <v>20764100</v>
      </c>
      <c r="H707">
        <f t="shared" si="22"/>
        <v>14.26</v>
      </c>
      <c r="I707">
        <f t="shared" ref="I707:I770" si="23">(H707-H708)/H708</f>
        <v>-6.9637883008356301E-3</v>
      </c>
    </row>
    <row r="708" spans="1:9" x14ac:dyDescent="0.25">
      <c r="A708" s="1">
        <v>42265</v>
      </c>
      <c r="B708">
        <v>14.44</v>
      </c>
      <c r="C708">
        <v>14.48</v>
      </c>
      <c r="D708">
        <v>14.21</v>
      </c>
      <c r="E708">
        <v>14.28</v>
      </c>
      <c r="F708">
        <v>12.354968</v>
      </c>
      <c r="G708">
        <v>40017500</v>
      </c>
      <c r="H708">
        <f t="shared" si="22"/>
        <v>14.36</v>
      </c>
      <c r="I708">
        <f t="shared" si="23"/>
        <v>-1.6775077028414995E-2</v>
      </c>
    </row>
    <row r="709" spans="1:9" x14ac:dyDescent="0.25">
      <c r="A709" s="1">
        <v>42264</v>
      </c>
      <c r="B709">
        <v>14.61</v>
      </c>
      <c r="C709">
        <v>14.88</v>
      </c>
      <c r="D709">
        <v>14.46</v>
      </c>
      <c r="E709">
        <v>14.6</v>
      </c>
      <c r="F709">
        <v>12.631831</v>
      </c>
      <c r="G709">
        <v>37709000</v>
      </c>
      <c r="H709">
        <f t="shared" si="22"/>
        <v>14.605</v>
      </c>
      <c r="I709">
        <f t="shared" si="23"/>
        <v>8.6325966850828734E-3</v>
      </c>
    </row>
    <row r="710" spans="1:9" x14ac:dyDescent="0.25">
      <c r="A710" s="1">
        <v>42263</v>
      </c>
      <c r="B710">
        <v>14.32</v>
      </c>
      <c r="C710">
        <v>14.76</v>
      </c>
      <c r="D710">
        <v>14.25</v>
      </c>
      <c r="E710">
        <v>14.64</v>
      </c>
      <c r="F710">
        <v>12.666437</v>
      </c>
      <c r="G710">
        <v>41675000</v>
      </c>
      <c r="H710">
        <f t="shared" si="22"/>
        <v>14.48</v>
      </c>
      <c r="I710">
        <f t="shared" si="23"/>
        <v>3.0238349341871272E-2</v>
      </c>
    </row>
    <row r="711" spans="1:9" x14ac:dyDescent="0.25">
      <c r="A711" s="1">
        <v>42262</v>
      </c>
      <c r="B711">
        <v>13.8</v>
      </c>
      <c r="C711">
        <v>14.37</v>
      </c>
      <c r="D711">
        <v>13.79</v>
      </c>
      <c r="E711">
        <v>14.31</v>
      </c>
      <c r="F711">
        <v>12.380925</v>
      </c>
      <c r="G711">
        <v>46231900</v>
      </c>
      <c r="H711">
        <f t="shared" si="22"/>
        <v>14.055</v>
      </c>
      <c r="I711">
        <f t="shared" si="23"/>
        <v>2.218181818181816E-2</v>
      </c>
    </row>
    <row r="712" spans="1:9" x14ac:dyDescent="0.25">
      <c r="A712" s="1">
        <v>42261</v>
      </c>
      <c r="B712">
        <v>13.72</v>
      </c>
      <c r="C712">
        <v>13.79</v>
      </c>
      <c r="D712">
        <v>13.63</v>
      </c>
      <c r="E712">
        <v>13.78</v>
      </c>
      <c r="F712">
        <v>11.922371</v>
      </c>
      <c r="G712">
        <v>26093500</v>
      </c>
      <c r="H712">
        <f t="shared" si="22"/>
        <v>13.75</v>
      </c>
      <c r="I712">
        <f t="shared" si="23"/>
        <v>1.456664238892904E-3</v>
      </c>
    </row>
    <row r="713" spans="1:9" x14ac:dyDescent="0.25">
      <c r="A713" s="1">
        <v>42258</v>
      </c>
      <c r="B713">
        <v>13.75</v>
      </c>
      <c r="C713">
        <v>13.81</v>
      </c>
      <c r="D713">
        <v>13.53</v>
      </c>
      <c r="E713">
        <v>13.71</v>
      </c>
      <c r="F713">
        <v>11.861808</v>
      </c>
      <c r="G713">
        <v>22804500</v>
      </c>
      <c r="H713">
        <f t="shared" si="22"/>
        <v>13.73</v>
      </c>
      <c r="I713">
        <f t="shared" si="23"/>
        <v>7.7064220183486552E-3</v>
      </c>
    </row>
    <row r="714" spans="1:9" x14ac:dyDescent="0.25">
      <c r="A714" s="1">
        <v>42257</v>
      </c>
      <c r="B714">
        <v>13.52</v>
      </c>
      <c r="C714">
        <v>13.83</v>
      </c>
      <c r="D714">
        <v>13.35</v>
      </c>
      <c r="E714">
        <v>13.73</v>
      </c>
      <c r="F714">
        <v>11.879109</v>
      </c>
      <c r="G714">
        <v>38696300</v>
      </c>
      <c r="H714">
        <f t="shared" si="22"/>
        <v>13.625</v>
      </c>
      <c r="I714">
        <f t="shared" si="23"/>
        <v>-3.2918800292611504E-3</v>
      </c>
    </row>
    <row r="715" spans="1:9" x14ac:dyDescent="0.25">
      <c r="A715" s="1">
        <v>42256</v>
      </c>
      <c r="B715">
        <v>13.81</v>
      </c>
      <c r="C715">
        <v>13.84</v>
      </c>
      <c r="D715">
        <v>13.47</v>
      </c>
      <c r="E715">
        <v>13.53</v>
      </c>
      <c r="F715">
        <v>11.70607</v>
      </c>
      <c r="G715">
        <v>30572400</v>
      </c>
      <c r="H715">
        <f t="shared" si="22"/>
        <v>13.67</v>
      </c>
      <c r="I715">
        <f t="shared" si="23"/>
        <v>-3.6443148688045874E-3</v>
      </c>
    </row>
    <row r="716" spans="1:9" x14ac:dyDescent="0.25">
      <c r="A716" s="1">
        <v>42255</v>
      </c>
      <c r="B716">
        <v>13.77</v>
      </c>
      <c r="C716">
        <v>13.78</v>
      </c>
      <c r="D716">
        <v>13.54</v>
      </c>
      <c r="E716">
        <v>13.67</v>
      </c>
      <c r="F716">
        <v>11.827197999999999</v>
      </c>
      <c r="G716">
        <v>30030100</v>
      </c>
      <c r="H716">
        <f t="shared" si="22"/>
        <v>13.719999999999999</v>
      </c>
      <c r="I716">
        <f t="shared" si="23"/>
        <v>7.3421439060204008E-3</v>
      </c>
    </row>
    <row r="717" spans="1:9" x14ac:dyDescent="0.25">
      <c r="A717" s="1">
        <v>42251</v>
      </c>
      <c r="B717">
        <v>13.68</v>
      </c>
      <c r="C717">
        <v>13.7</v>
      </c>
      <c r="D717">
        <v>13.4</v>
      </c>
      <c r="E717">
        <v>13.56</v>
      </c>
      <c r="F717">
        <v>11.732029000000001</v>
      </c>
      <c r="G717">
        <v>31138400</v>
      </c>
      <c r="H717">
        <f t="shared" si="22"/>
        <v>13.620000000000001</v>
      </c>
      <c r="I717">
        <f t="shared" si="23"/>
        <v>-1.9438444924406016E-2</v>
      </c>
    </row>
    <row r="718" spans="1:9" x14ac:dyDescent="0.25">
      <c r="A718" s="1">
        <v>42250</v>
      </c>
      <c r="B718">
        <v>13.94</v>
      </c>
      <c r="C718">
        <v>14.07</v>
      </c>
      <c r="D718">
        <v>13.78</v>
      </c>
      <c r="E718">
        <v>13.84</v>
      </c>
      <c r="F718">
        <v>11.974283</v>
      </c>
      <c r="G718">
        <v>27560400</v>
      </c>
      <c r="H718">
        <f t="shared" si="22"/>
        <v>13.89</v>
      </c>
      <c r="I718">
        <f t="shared" si="23"/>
        <v>-2.8715003589374838E-3</v>
      </c>
    </row>
    <row r="719" spans="1:9" x14ac:dyDescent="0.25">
      <c r="A719" s="1">
        <v>42249</v>
      </c>
      <c r="B719">
        <v>13.99</v>
      </c>
      <c r="C719">
        <v>14</v>
      </c>
      <c r="D719">
        <v>13.63</v>
      </c>
      <c r="E719">
        <v>13.87</v>
      </c>
      <c r="F719">
        <v>12.00024</v>
      </c>
      <c r="G719">
        <v>29602800</v>
      </c>
      <c r="H719">
        <f t="shared" si="22"/>
        <v>13.93</v>
      </c>
      <c r="I719">
        <f t="shared" si="23"/>
        <v>6.8666425731838711E-3</v>
      </c>
    </row>
    <row r="720" spans="1:9" x14ac:dyDescent="0.25">
      <c r="A720" s="1">
        <v>42248</v>
      </c>
      <c r="B720">
        <v>13.95</v>
      </c>
      <c r="C720">
        <v>14.15</v>
      </c>
      <c r="D720">
        <v>13.6</v>
      </c>
      <c r="E720">
        <v>13.72</v>
      </c>
      <c r="F720">
        <v>11.870461000000001</v>
      </c>
      <c r="G720">
        <v>50482900</v>
      </c>
      <c r="H720">
        <f t="shared" si="22"/>
        <v>13.835000000000001</v>
      </c>
      <c r="I720">
        <f t="shared" si="23"/>
        <v>1.4477017734347702E-3</v>
      </c>
    </row>
    <row r="721" spans="1:9" x14ac:dyDescent="0.25">
      <c r="A721" s="1">
        <v>42247</v>
      </c>
      <c r="B721">
        <v>13.76</v>
      </c>
      <c r="C721">
        <v>13.94</v>
      </c>
      <c r="D721">
        <v>13.51</v>
      </c>
      <c r="E721">
        <v>13.87</v>
      </c>
      <c r="F721">
        <v>12.00024</v>
      </c>
      <c r="G721">
        <v>37663900</v>
      </c>
      <c r="H721">
        <f t="shared" si="22"/>
        <v>13.815</v>
      </c>
      <c r="I721">
        <f t="shared" si="23"/>
        <v>1.2829912023460332E-2</v>
      </c>
    </row>
    <row r="722" spans="1:9" x14ac:dyDescent="0.25">
      <c r="A722" s="1">
        <v>42244</v>
      </c>
      <c r="B722">
        <v>13.54</v>
      </c>
      <c r="C722">
        <v>13.84</v>
      </c>
      <c r="D722">
        <v>13.53</v>
      </c>
      <c r="E722">
        <v>13.74</v>
      </c>
      <c r="F722">
        <v>11.887762</v>
      </c>
      <c r="G722">
        <v>25699000</v>
      </c>
      <c r="H722">
        <f t="shared" si="22"/>
        <v>13.64</v>
      </c>
      <c r="I722">
        <f t="shared" si="23"/>
        <v>9.6225018504810505E-3</v>
      </c>
    </row>
    <row r="723" spans="1:9" x14ac:dyDescent="0.25">
      <c r="A723" s="1">
        <v>42243</v>
      </c>
      <c r="B723">
        <v>13.46</v>
      </c>
      <c r="C723">
        <v>13.67</v>
      </c>
      <c r="D723">
        <v>13.23</v>
      </c>
      <c r="E723">
        <v>13.56</v>
      </c>
      <c r="F723">
        <v>11.732029000000001</v>
      </c>
      <c r="G723">
        <v>42067900</v>
      </c>
      <c r="H723">
        <f t="shared" si="22"/>
        <v>13.510000000000002</v>
      </c>
      <c r="I723">
        <f t="shared" si="23"/>
        <v>2.3872679045092934E-2</v>
      </c>
    </row>
    <row r="724" spans="1:9" x14ac:dyDescent="0.25">
      <c r="A724" s="1">
        <v>42242</v>
      </c>
      <c r="B724">
        <v>13.18</v>
      </c>
      <c r="C724">
        <v>13.35</v>
      </c>
      <c r="D724">
        <v>12.77</v>
      </c>
      <c r="E724">
        <v>13.21</v>
      </c>
      <c r="F724">
        <v>11.429211</v>
      </c>
      <c r="G724">
        <v>48377900</v>
      </c>
      <c r="H724">
        <f t="shared" si="22"/>
        <v>13.195</v>
      </c>
      <c r="I724">
        <f t="shared" si="23"/>
        <v>-1.3457943925233624E-2</v>
      </c>
    </row>
    <row r="725" spans="1:9" x14ac:dyDescent="0.25">
      <c r="A725" s="1">
        <v>42241</v>
      </c>
      <c r="B725">
        <v>13.85</v>
      </c>
      <c r="C725">
        <v>13.86</v>
      </c>
      <c r="D725">
        <v>12.9</v>
      </c>
      <c r="E725">
        <v>12.9</v>
      </c>
      <c r="F725">
        <v>11.161</v>
      </c>
      <c r="G725">
        <v>47961800</v>
      </c>
      <c r="H725">
        <f t="shared" si="22"/>
        <v>13.375</v>
      </c>
      <c r="I725">
        <f t="shared" si="23"/>
        <v>5.1907196224931194E-2</v>
      </c>
    </row>
    <row r="726" spans="1:9" x14ac:dyDescent="0.25">
      <c r="A726" s="1">
        <v>42240</v>
      </c>
      <c r="B726">
        <v>12.24</v>
      </c>
      <c r="C726">
        <v>13.48</v>
      </c>
      <c r="D726">
        <v>10.44</v>
      </c>
      <c r="E726">
        <v>13.19</v>
      </c>
      <c r="F726">
        <v>11.411906</v>
      </c>
      <c r="G726">
        <v>59805900</v>
      </c>
      <c r="H726">
        <f t="shared" si="22"/>
        <v>12.715</v>
      </c>
      <c r="I726">
        <f t="shared" si="23"/>
        <v>-9.6625222024866744E-2</v>
      </c>
    </row>
    <row r="727" spans="1:9" x14ac:dyDescent="0.25">
      <c r="A727" s="1">
        <v>42237</v>
      </c>
      <c r="B727">
        <v>14.29</v>
      </c>
      <c r="C727">
        <v>14.38</v>
      </c>
      <c r="D727">
        <v>13.84</v>
      </c>
      <c r="E727">
        <v>13.86</v>
      </c>
      <c r="F727">
        <v>11.991586</v>
      </c>
      <c r="G727">
        <v>42103400</v>
      </c>
      <c r="H727">
        <f t="shared" si="22"/>
        <v>14.074999999999999</v>
      </c>
      <c r="I727">
        <f t="shared" si="23"/>
        <v>-3.397391901166788E-2</v>
      </c>
    </row>
    <row r="728" spans="1:9" x14ac:dyDescent="0.25">
      <c r="A728" s="1">
        <v>42236</v>
      </c>
      <c r="B728">
        <v>14.71</v>
      </c>
      <c r="C728">
        <v>14.71</v>
      </c>
      <c r="D728">
        <v>14.4</v>
      </c>
      <c r="E728">
        <v>14.43</v>
      </c>
      <c r="F728">
        <v>12.484748</v>
      </c>
      <c r="G728">
        <v>24108500</v>
      </c>
      <c r="H728">
        <f t="shared" si="22"/>
        <v>14.57</v>
      </c>
      <c r="I728">
        <f t="shared" si="23"/>
        <v>-1.387478849407772E-2</v>
      </c>
    </row>
    <row r="729" spans="1:9" x14ac:dyDescent="0.25">
      <c r="A729" s="1">
        <v>42235</v>
      </c>
      <c r="B729">
        <v>14.78</v>
      </c>
      <c r="C729">
        <v>14.98</v>
      </c>
      <c r="D729">
        <v>14.76</v>
      </c>
      <c r="E729">
        <v>14.77</v>
      </c>
      <c r="F729">
        <v>12.778914</v>
      </c>
      <c r="G729">
        <v>22521900</v>
      </c>
      <c r="H729">
        <f t="shared" si="22"/>
        <v>14.774999999999999</v>
      </c>
      <c r="I729">
        <f t="shared" si="23"/>
        <v>1.0162601626015442E-3</v>
      </c>
    </row>
    <row r="730" spans="1:9" x14ac:dyDescent="0.25">
      <c r="A730" s="1">
        <v>42234</v>
      </c>
      <c r="B730">
        <v>14.69</v>
      </c>
      <c r="C730">
        <v>14.84</v>
      </c>
      <c r="D730">
        <v>14.66</v>
      </c>
      <c r="E730">
        <v>14.83</v>
      </c>
      <c r="F730">
        <v>12.830825000000001</v>
      </c>
      <c r="G730">
        <v>16853800</v>
      </c>
      <c r="H730">
        <f t="shared" si="22"/>
        <v>14.76</v>
      </c>
      <c r="I730">
        <f t="shared" si="23"/>
        <v>2.7173913043478889E-3</v>
      </c>
    </row>
    <row r="731" spans="1:9" x14ac:dyDescent="0.25">
      <c r="A731" s="1">
        <v>42233</v>
      </c>
      <c r="B731">
        <v>14.76</v>
      </c>
      <c r="C731">
        <v>14.77</v>
      </c>
      <c r="D731">
        <v>14.57</v>
      </c>
      <c r="E731">
        <v>14.68</v>
      </c>
      <c r="F731">
        <v>12.701046</v>
      </c>
      <c r="G731">
        <v>16028300</v>
      </c>
      <c r="H731">
        <f t="shared" si="22"/>
        <v>14.719999999999999</v>
      </c>
      <c r="I731">
        <f t="shared" si="23"/>
        <v>-2.3720772619451129E-3</v>
      </c>
    </row>
    <row r="732" spans="1:9" x14ac:dyDescent="0.25">
      <c r="A732" s="1">
        <v>42230</v>
      </c>
      <c r="B732">
        <v>14.73</v>
      </c>
      <c r="C732">
        <v>14.83</v>
      </c>
      <c r="D732">
        <v>14.68</v>
      </c>
      <c r="E732">
        <v>14.78</v>
      </c>
      <c r="F732">
        <v>12.787565000000001</v>
      </c>
      <c r="G732">
        <v>18395900</v>
      </c>
      <c r="H732">
        <f t="shared" si="22"/>
        <v>14.754999999999999</v>
      </c>
      <c r="I732">
        <f t="shared" si="23"/>
        <v>5.4514480408857438E-3</v>
      </c>
    </row>
    <row r="733" spans="1:9" x14ac:dyDescent="0.25">
      <c r="A733" s="1">
        <v>42229</v>
      </c>
      <c r="B733">
        <v>14.64</v>
      </c>
      <c r="C733">
        <v>14.85</v>
      </c>
      <c r="D733">
        <v>14.59</v>
      </c>
      <c r="E733">
        <v>14.71</v>
      </c>
      <c r="F733">
        <v>12.727001</v>
      </c>
      <c r="G733">
        <v>20560700</v>
      </c>
      <c r="H733">
        <f t="shared" si="22"/>
        <v>14.675000000000001</v>
      </c>
      <c r="I733">
        <f t="shared" si="23"/>
        <v>4.1053711939788226E-3</v>
      </c>
    </row>
    <row r="734" spans="1:9" x14ac:dyDescent="0.25">
      <c r="A734" s="1">
        <v>42228</v>
      </c>
      <c r="B734">
        <v>14.55</v>
      </c>
      <c r="C734">
        <v>14.71</v>
      </c>
      <c r="D734">
        <v>14.37</v>
      </c>
      <c r="E734">
        <v>14.68</v>
      </c>
      <c r="F734">
        <v>12.701046</v>
      </c>
      <c r="G734">
        <v>20864000</v>
      </c>
      <c r="H734">
        <f t="shared" si="22"/>
        <v>14.615</v>
      </c>
      <c r="I734">
        <f t="shared" si="23"/>
        <v>-9.1525423728813417E-3</v>
      </c>
    </row>
    <row r="735" spans="1:9" x14ac:dyDescent="0.25">
      <c r="A735" s="1">
        <v>42227</v>
      </c>
      <c r="B735">
        <v>14.8</v>
      </c>
      <c r="C735">
        <v>14.8</v>
      </c>
      <c r="D735">
        <v>14.61</v>
      </c>
      <c r="E735">
        <v>14.7</v>
      </c>
      <c r="F735">
        <v>12.718349</v>
      </c>
      <c r="G735">
        <v>26778800</v>
      </c>
      <c r="H735">
        <f t="shared" si="22"/>
        <v>14.75</v>
      </c>
      <c r="I735">
        <f t="shared" si="23"/>
        <v>-1.1725293132328356E-2</v>
      </c>
    </row>
    <row r="736" spans="1:9" x14ac:dyDescent="0.25">
      <c r="A736" s="1">
        <v>42226</v>
      </c>
      <c r="B736">
        <v>14.86</v>
      </c>
      <c r="C736">
        <v>15</v>
      </c>
      <c r="D736">
        <v>14.81</v>
      </c>
      <c r="E736">
        <v>14.99</v>
      </c>
      <c r="F736">
        <v>12.969256</v>
      </c>
      <c r="G736">
        <v>16804900</v>
      </c>
      <c r="H736">
        <f t="shared" si="22"/>
        <v>14.925000000000001</v>
      </c>
      <c r="I736">
        <f t="shared" si="23"/>
        <v>6.7453625632378699E-3</v>
      </c>
    </row>
    <row r="737" spans="1:9" x14ac:dyDescent="0.25">
      <c r="A737" s="1">
        <v>42223</v>
      </c>
      <c r="B737">
        <v>14.85</v>
      </c>
      <c r="C737">
        <v>14.92</v>
      </c>
      <c r="D737">
        <v>14.75</v>
      </c>
      <c r="E737">
        <v>14.8</v>
      </c>
      <c r="F737">
        <v>12.804869999999999</v>
      </c>
      <c r="G737">
        <v>14279200</v>
      </c>
      <c r="H737">
        <f t="shared" si="22"/>
        <v>14.824999999999999</v>
      </c>
      <c r="I737">
        <f t="shared" si="23"/>
        <v>6.7499156260533309E-4</v>
      </c>
    </row>
    <row r="738" spans="1:9" x14ac:dyDescent="0.25">
      <c r="A738" s="1">
        <v>42222</v>
      </c>
      <c r="B738">
        <v>14.8</v>
      </c>
      <c r="C738">
        <v>14.88</v>
      </c>
      <c r="D738">
        <v>14.62</v>
      </c>
      <c r="E738">
        <v>14.83</v>
      </c>
      <c r="F738">
        <v>12.830825000000001</v>
      </c>
      <c r="G738">
        <v>26811400</v>
      </c>
      <c r="H738">
        <f t="shared" si="22"/>
        <v>14.815000000000001</v>
      </c>
      <c r="I738">
        <f t="shared" si="23"/>
        <v>-5.3709298422288214E-3</v>
      </c>
    </row>
    <row r="739" spans="1:9" x14ac:dyDescent="0.25">
      <c r="A739" s="1">
        <v>42221</v>
      </c>
      <c r="B739">
        <v>14.99</v>
      </c>
      <c r="C739">
        <v>15.04</v>
      </c>
      <c r="D739">
        <v>14.72</v>
      </c>
      <c r="E739">
        <v>14.8</v>
      </c>
      <c r="F739">
        <v>12.804869999999999</v>
      </c>
      <c r="G739">
        <v>22490000</v>
      </c>
      <c r="H739">
        <f t="shared" si="22"/>
        <v>14.895</v>
      </c>
      <c r="I739">
        <f t="shared" si="23"/>
        <v>-2.0100502512563575E-3</v>
      </c>
    </row>
    <row r="740" spans="1:9" x14ac:dyDescent="0.25">
      <c r="A740" s="1">
        <v>42220</v>
      </c>
      <c r="B740">
        <v>14.94</v>
      </c>
      <c r="C740">
        <v>15</v>
      </c>
      <c r="D740">
        <v>14.84</v>
      </c>
      <c r="E740">
        <v>14.91</v>
      </c>
      <c r="F740">
        <v>12.900040000000001</v>
      </c>
      <c r="G740">
        <v>18845000</v>
      </c>
      <c r="H740">
        <f t="shared" si="22"/>
        <v>14.925000000000001</v>
      </c>
      <c r="I740">
        <f t="shared" si="23"/>
        <v>-2.0060180541624445E-3</v>
      </c>
    </row>
    <row r="741" spans="1:9" x14ac:dyDescent="0.25">
      <c r="A741" s="1">
        <v>42219</v>
      </c>
      <c r="B741">
        <v>14.97</v>
      </c>
      <c r="C741">
        <v>15.04</v>
      </c>
      <c r="D741">
        <v>14.85</v>
      </c>
      <c r="E741">
        <v>14.94</v>
      </c>
      <c r="F741">
        <v>12.925996</v>
      </c>
      <c r="G741">
        <v>26702300</v>
      </c>
      <c r="H741">
        <f t="shared" si="22"/>
        <v>14.955</v>
      </c>
      <c r="I741">
        <f t="shared" si="23"/>
        <v>-3.332222592469106E-3</v>
      </c>
    </row>
    <row r="742" spans="1:9" x14ac:dyDescent="0.25">
      <c r="A742" s="1">
        <v>42216</v>
      </c>
      <c r="B742">
        <v>15.18</v>
      </c>
      <c r="C742">
        <v>15.19</v>
      </c>
      <c r="D742">
        <v>14.73</v>
      </c>
      <c r="E742">
        <v>14.83</v>
      </c>
      <c r="F742">
        <v>12.830825000000001</v>
      </c>
      <c r="G742">
        <v>32654400</v>
      </c>
      <c r="H742">
        <f t="shared" si="22"/>
        <v>15.004999999999999</v>
      </c>
      <c r="I742">
        <f t="shared" si="23"/>
        <v>-9.8977235235897139E-3</v>
      </c>
    </row>
    <row r="743" spans="1:9" x14ac:dyDescent="0.25">
      <c r="A743" s="1">
        <v>42215</v>
      </c>
      <c r="B743">
        <v>15.21</v>
      </c>
      <c r="C743">
        <v>15.3</v>
      </c>
      <c r="D743">
        <v>14.96</v>
      </c>
      <c r="E743">
        <v>15.1</v>
      </c>
      <c r="F743">
        <v>13.064427999999999</v>
      </c>
      <c r="G743">
        <v>34980300</v>
      </c>
      <c r="H743">
        <f t="shared" si="22"/>
        <v>15.155000000000001</v>
      </c>
      <c r="I743">
        <f t="shared" si="23"/>
        <v>8.9880159786951772E-3</v>
      </c>
    </row>
    <row r="744" spans="1:9" x14ac:dyDescent="0.25">
      <c r="A744" s="1">
        <v>42214</v>
      </c>
      <c r="B744">
        <v>14.83</v>
      </c>
      <c r="C744">
        <v>15.3</v>
      </c>
      <c r="D744">
        <v>14.81</v>
      </c>
      <c r="E744">
        <v>15.21</v>
      </c>
      <c r="F744">
        <v>13.159597</v>
      </c>
      <c r="G744">
        <v>52125400</v>
      </c>
      <c r="H744">
        <f t="shared" si="22"/>
        <v>15.02</v>
      </c>
      <c r="I744">
        <f t="shared" si="23"/>
        <v>8.3920778784827132E-3</v>
      </c>
    </row>
    <row r="745" spans="1:9" x14ac:dyDescent="0.25">
      <c r="A745" s="1">
        <v>42213</v>
      </c>
      <c r="B745">
        <v>14.96</v>
      </c>
      <c r="C745">
        <v>15</v>
      </c>
      <c r="D745">
        <v>14.6</v>
      </c>
      <c r="E745">
        <v>14.83</v>
      </c>
      <c r="F745">
        <v>12.701046</v>
      </c>
      <c r="G745">
        <v>56398500</v>
      </c>
      <c r="H745">
        <f t="shared" si="22"/>
        <v>14.895</v>
      </c>
      <c r="I745">
        <f t="shared" si="23"/>
        <v>3.0795847750865073E-2</v>
      </c>
    </row>
    <row r="746" spans="1:9" x14ac:dyDescent="0.25">
      <c r="A746" s="1">
        <v>42212</v>
      </c>
      <c r="B746">
        <v>14.35</v>
      </c>
      <c r="C746">
        <v>14.6</v>
      </c>
      <c r="D746">
        <v>14.23</v>
      </c>
      <c r="E746">
        <v>14.55</v>
      </c>
      <c r="F746">
        <v>12.461243</v>
      </c>
      <c r="G746">
        <v>43857200</v>
      </c>
      <c r="H746">
        <f t="shared" si="22"/>
        <v>14.45</v>
      </c>
      <c r="I746">
        <f t="shared" si="23"/>
        <v>-7.2140158021298815E-3</v>
      </c>
    </row>
    <row r="747" spans="1:9" x14ac:dyDescent="0.25">
      <c r="A747" s="1">
        <v>42209</v>
      </c>
      <c r="B747">
        <v>14.72</v>
      </c>
      <c r="C747">
        <v>14.73</v>
      </c>
      <c r="D747">
        <v>14.32</v>
      </c>
      <c r="E747">
        <v>14.39</v>
      </c>
      <c r="F747">
        <v>12.324213</v>
      </c>
      <c r="G747">
        <v>26050900</v>
      </c>
      <c r="H747">
        <f t="shared" si="22"/>
        <v>14.555</v>
      </c>
      <c r="I747">
        <f t="shared" si="23"/>
        <v>-8.5149863760217992E-3</v>
      </c>
    </row>
    <row r="748" spans="1:9" x14ac:dyDescent="0.25">
      <c r="A748" s="1">
        <v>42208</v>
      </c>
      <c r="B748">
        <v>14.75</v>
      </c>
      <c r="C748">
        <v>14.87</v>
      </c>
      <c r="D748">
        <v>14.59</v>
      </c>
      <c r="E748">
        <v>14.61</v>
      </c>
      <c r="F748">
        <v>12.512629</v>
      </c>
      <c r="G748">
        <v>29440400</v>
      </c>
      <c r="H748">
        <f t="shared" si="22"/>
        <v>14.68</v>
      </c>
      <c r="I748">
        <f t="shared" si="23"/>
        <v>1.5565548253199561E-2</v>
      </c>
    </row>
    <row r="749" spans="1:9" x14ac:dyDescent="0.25">
      <c r="A749" s="1">
        <v>42207</v>
      </c>
      <c r="B749">
        <v>14.49</v>
      </c>
      <c r="C749">
        <v>14.51</v>
      </c>
      <c r="D749">
        <v>14.35</v>
      </c>
      <c r="E749">
        <v>14.42</v>
      </c>
      <c r="F749">
        <v>12.349906000000001</v>
      </c>
      <c r="G749">
        <v>30909700</v>
      </c>
      <c r="H749">
        <f t="shared" si="22"/>
        <v>14.455</v>
      </c>
      <c r="I749">
        <f t="shared" si="23"/>
        <v>-4.4765840220385338E-3</v>
      </c>
    </row>
    <row r="750" spans="1:9" x14ac:dyDescent="0.25">
      <c r="A750" s="1">
        <v>42206</v>
      </c>
      <c r="B750">
        <v>14.53</v>
      </c>
      <c r="C750">
        <v>14.55</v>
      </c>
      <c r="D750">
        <v>14.45</v>
      </c>
      <c r="E750">
        <v>14.51</v>
      </c>
      <c r="F750">
        <v>12.426983999999999</v>
      </c>
      <c r="G750">
        <v>19334700</v>
      </c>
      <c r="H750">
        <f t="shared" si="22"/>
        <v>14.52</v>
      </c>
      <c r="I750">
        <f t="shared" si="23"/>
        <v>-8.1967213114754779E-3</v>
      </c>
    </row>
    <row r="751" spans="1:9" x14ac:dyDescent="0.25">
      <c r="A751" s="1">
        <v>42205</v>
      </c>
      <c r="B751">
        <v>14.71</v>
      </c>
      <c r="C751">
        <v>14.75</v>
      </c>
      <c r="D751">
        <v>14.53</v>
      </c>
      <c r="E751">
        <v>14.57</v>
      </c>
      <c r="F751">
        <v>12.478372</v>
      </c>
      <c r="G751">
        <v>25428200</v>
      </c>
      <c r="H751">
        <f t="shared" si="22"/>
        <v>14.64</v>
      </c>
      <c r="I751">
        <f t="shared" si="23"/>
        <v>2.7397260273973236E-3</v>
      </c>
    </row>
    <row r="752" spans="1:9" x14ac:dyDescent="0.25">
      <c r="A752" s="1">
        <v>42202</v>
      </c>
      <c r="B752">
        <v>14.51</v>
      </c>
      <c r="C752">
        <v>14.69</v>
      </c>
      <c r="D752">
        <v>14.48</v>
      </c>
      <c r="E752">
        <v>14.69</v>
      </c>
      <c r="F752">
        <v>12.581143000000001</v>
      </c>
      <c r="G752">
        <v>31718000</v>
      </c>
      <c r="H752">
        <f t="shared" si="22"/>
        <v>14.6</v>
      </c>
      <c r="I752">
        <f t="shared" si="23"/>
        <v>-3.752985329239269E-3</v>
      </c>
    </row>
    <row r="753" spans="1:9" x14ac:dyDescent="0.25">
      <c r="A753" s="1">
        <v>42201</v>
      </c>
      <c r="B753">
        <v>14.74</v>
      </c>
      <c r="C753">
        <v>14.79</v>
      </c>
      <c r="D753">
        <v>14.45</v>
      </c>
      <c r="E753">
        <v>14.57</v>
      </c>
      <c r="F753">
        <v>12.478372</v>
      </c>
      <c r="G753">
        <v>33938900</v>
      </c>
      <c r="H753">
        <f t="shared" si="22"/>
        <v>14.655000000000001</v>
      </c>
      <c r="I753">
        <f t="shared" si="23"/>
        <v>-9.1277890466530103E-3</v>
      </c>
    </row>
    <row r="754" spans="1:9" x14ac:dyDescent="0.25">
      <c r="A754" s="1">
        <v>42200</v>
      </c>
      <c r="B754">
        <v>14.83</v>
      </c>
      <c r="C754">
        <v>14.86</v>
      </c>
      <c r="D754">
        <v>14.61</v>
      </c>
      <c r="E754">
        <v>14.75</v>
      </c>
      <c r="F754">
        <v>12.632529</v>
      </c>
      <c r="G754">
        <v>21892100</v>
      </c>
      <c r="H754">
        <f t="shared" si="22"/>
        <v>14.79</v>
      </c>
      <c r="I754">
        <f t="shared" si="23"/>
        <v>2.0325203252030883E-3</v>
      </c>
    </row>
    <row r="755" spans="1:9" x14ac:dyDescent="0.25">
      <c r="A755" s="1">
        <v>42199</v>
      </c>
      <c r="B755">
        <v>14.71</v>
      </c>
      <c r="C755">
        <v>14.86</v>
      </c>
      <c r="D755">
        <v>14.59</v>
      </c>
      <c r="E755">
        <v>14.81</v>
      </c>
      <c r="F755">
        <v>12.683918</v>
      </c>
      <c r="G755">
        <v>20830700</v>
      </c>
      <c r="H755">
        <f t="shared" si="22"/>
        <v>14.760000000000002</v>
      </c>
      <c r="I755">
        <f t="shared" si="23"/>
        <v>8.1967213114754779E-3</v>
      </c>
    </row>
    <row r="756" spans="1:9" x14ac:dyDescent="0.25">
      <c r="A756" s="1">
        <v>42198</v>
      </c>
      <c r="B756">
        <v>14.64</v>
      </c>
      <c r="C756">
        <v>14.65</v>
      </c>
      <c r="D756">
        <v>14.42</v>
      </c>
      <c r="E756">
        <v>14.64</v>
      </c>
      <c r="F756">
        <v>12.538322000000001</v>
      </c>
      <c r="G756">
        <v>19864000</v>
      </c>
      <c r="H756">
        <f t="shared" si="22"/>
        <v>14.64</v>
      </c>
      <c r="I756">
        <f t="shared" si="23"/>
        <v>1.1049723756906087E-2</v>
      </c>
    </row>
    <row r="757" spans="1:9" x14ac:dyDescent="0.25">
      <c r="A757" s="1">
        <v>42195</v>
      </c>
      <c r="B757">
        <v>14.48</v>
      </c>
      <c r="C757">
        <v>14.54</v>
      </c>
      <c r="D757">
        <v>14.35</v>
      </c>
      <c r="E757">
        <v>14.48</v>
      </c>
      <c r="F757">
        <v>12.401291000000001</v>
      </c>
      <c r="G757">
        <v>20093600</v>
      </c>
      <c r="H757">
        <f t="shared" si="22"/>
        <v>14.48</v>
      </c>
      <c r="I757">
        <f t="shared" si="23"/>
        <v>1.0369858278603918E-3</v>
      </c>
    </row>
    <row r="758" spans="1:9" x14ac:dyDescent="0.25">
      <c r="A758" s="1">
        <v>42194</v>
      </c>
      <c r="B758">
        <v>14.6</v>
      </c>
      <c r="C758">
        <v>14.62</v>
      </c>
      <c r="D758">
        <v>14.27</v>
      </c>
      <c r="E758">
        <v>14.33</v>
      </c>
      <c r="F758">
        <v>12.272824</v>
      </c>
      <c r="G758">
        <v>29660700</v>
      </c>
      <c r="H758">
        <f t="shared" si="22"/>
        <v>14.465</v>
      </c>
      <c r="I758">
        <f t="shared" si="23"/>
        <v>-3.7878787878787685E-3</v>
      </c>
    </row>
    <row r="759" spans="1:9" x14ac:dyDescent="0.25">
      <c r="A759" s="1">
        <v>42193</v>
      </c>
      <c r="B759">
        <v>14.67</v>
      </c>
      <c r="C759">
        <v>14.72</v>
      </c>
      <c r="D759">
        <v>14.27</v>
      </c>
      <c r="E759">
        <v>14.37</v>
      </c>
      <c r="F759">
        <v>12.307081999999999</v>
      </c>
      <c r="G759">
        <v>42278500</v>
      </c>
      <c r="H759">
        <f t="shared" si="22"/>
        <v>14.52</v>
      </c>
      <c r="I759">
        <f t="shared" si="23"/>
        <v>-1.9581363943281509E-2</v>
      </c>
    </row>
    <row r="760" spans="1:9" x14ac:dyDescent="0.25">
      <c r="A760" s="1">
        <v>42192</v>
      </c>
      <c r="B760">
        <v>14.77</v>
      </c>
      <c r="C760">
        <v>14.9</v>
      </c>
      <c r="D760">
        <v>14.52</v>
      </c>
      <c r="E760">
        <v>14.85</v>
      </c>
      <c r="F760">
        <v>12.718175</v>
      </c>
      <c r="G760">
        <v>28151300</v>
      </c>
      <c r="H760">
        <f t="shared" si="22"/>
        <v>14.809999999999999</v>
      </c>
      <c r="I760">
        <f t="shared" si="23"/>
        <v>2.7081922816519395E-3</v>
      </c>
    </row>
    <row r="761" spans="1:9" x14ac:dyDescent="0.25">
      <c r="A761" s="1">
        <v>42191</v>
      </c>
      <c r="B761">
        <v>14.75</v>
      </c>
      <c r="C761">
        <v>14.9</v>
      </c>
      <c r="D761">
        <v>14.7</v>
      </c>
      <c r="E761">
        <v>14.79</v>
      </c>
      <c r="F761">
        <v>12.666789</v>
      </c>
      <c r="G761">
        <v>22609800</v>
      </c>
      <c r="H761">
        <f t="shared" si="22"/>
        <v>14.77</v>
      </c>
      <c r="I761">
        <f t="shared" si="23"/>
        <v>-1.1378848728246314E-2</v>
      </c>
    </row>
    <row r="762" spans="1:9" x14ac:dyDescent="0.25">
      <c r="A762" s="1">
        <v>42187</v>
      </c>
      <c r="B762">
        <v>15.01</v>
      </c>
      <c r="C762">
        <v>15.08</v>
      </c>
      <c r="D762">
        <v>14.81</v>
      </c>
      <c r="E762">
        <v>14.87</v>
      </c>
      <c r="F762">
        <v>12.735303</v>
      </c>
      <c r="G762">
        <v>18482400</v>
      </c>
      <c r="H762">
        <f t="shared" si="22"/>
        <v>14.94</v>
      </c>
      <c r="I762">
        <f t="shared" si="23"/>
        <v>-8.2973780285430978E-3</v>
      </c>
    </row>
    <row r="763" spans="1:9" x14ac:dyDescent="0.25">
      <c r="A763" s="1">
        <v>42186</v>
      </c>
      <c r="B763">
        <v>15.14</v>
      </c>
      <c r="C763">
        <v>15.17</v>
      </c>
      <c r="D763">
        <v>14.8</v>
      </c>
      <c r="E763">
        <v>14.99</v>
      </c>
      <c r="F763">
        <v>12.838077999999999</v>
      </c>
      <c r="G763">
        <v>31744500</v>
      </c>
      <c r="H763">
        <f t="shared" si="22"/>
        <v>15.065000000000001</v>
      </c>
      <c r="I763">
        <f t="shared" si="23"/>
        <v>-1.6567263088136898E-3</v>
      </c>
    </row>
    <row r="764" spans="1:9" x14ac:dyDescent="0.25">
      <c r="A764" s="1">
        <v>42185</v>
      </c>
      <c r="B764">
        <v>15.17</v>
      </c>
      <c r="C764">
        <v>15.18</v>
      </c>
      <c r="D764">
        <v>14.9</v>
      </c>
      <c r="E764">
        <v>15.01</v>
      </c>
      <c r="F764">
        <v>12.855206000000001</v>
      </c>
      <c r="G764">
        <v>28509300</v>
      </c>
      <c r="H764">
        <f t="shared" si="22"/>
        <v>15.09</v>
      </c>
      <c r="I764">
        <f t="shared" si="23"/>
        <v>-2.3140495867768687E-3</v>
      </c>
    </row>
    <row r="765" spans="1:9" x14ac:dyDescent="0.25">
      <c r="A765" s="1">
        <v>42184</v>
      </c>
      <c r="B765">
        <v>15.23</v>
      </c>
      <c r="C765">
        <v>15.3</v>
      </c>
      <c r="D765">
        <v>14.92</v>
      </c>
      <c r="E765">
        <v>15.02</v>
      </c>
      <c r="F765">
        <v>12.863770000000001</v>
      </c>
      <c r="G765">
        <v>38117400</v>
      </c>
      <c r="H765">
        <f t="shared" si="22"/>
        <v>15.125</v>
      </c>
      <c r="I765">
        <f t="shared" si="23"/>
        <v>-1.8812844631852038E-2</v>
      </c>
    </row>
    <row r="766" spans="1:9" x14ac:dyDescent="0.25">
      <c r="A766" s="1">
        <v>42181</v>
      </c>
      <c r="B766">
        <v>15.43</v>
      </c>
      <c r="C766">
        <v>15.49</v>
      </c>
      <c r="D766">
        <v>15.35</v>
      </c>
      <c r="E766">
        <v>15.4</v>
      </c>
      <c r="F766">
        <v>13.189218</v>
      </c>
      <c r="G766">
        <v>20428200</v>
      </c>
      <c r="H766">
        <f t="shared" si="22"/>
        <v>15.414999999999999</v>
      </c>
      <c r="I766">
        <f t="shared" si="23"/>
        <v>-4.1989664082688165E-3</v>
      </c>
    </row>
    <row r="767" spans="1:9" x14ac:dyDescent="0.25">
      <c r="A767" s="1">
        <v>42180</v>
      </c>
      <c r="B767">
        <v>15.52</v>
      </c>
      <c r="C767">
        <v>15.56</v>
      </c>
      <c r="D767">
        <v>15.39</v>
      </c>
      <c r="E767">
        <v>15.44</v>
      </c>
      <c r="F767">
        <v>13.223475000000001</v>
      </c>
      <c r="G767">
        <v>23994400</v>
      </c>
      <c r="H767">
        <f t="shared" si="22"/>
        <v>15.48</v>
      </c>
      <c r="I767">
        <f t="shared" si="23"/>
        <v>-1.2903225806451338E-3</v>
      </c>
    </row>
    <row r="768" spans="1:9" x14ac:dyDescent="0.25">
      <c r="A768" s="1">
        <v>42179</v>
      </c>
      <c r="B768">
        <v>15.5</v>
      </c>
      <c r="C768">
        <v>15.66</v>
      </c>
      <c r="D768">
        <v>15.42</v>
      </c>
      <c r="E768">
        <v>15.5</v>
      </c>
      <c r="F768">
        <v>13.274863</v>
      </c>
      <c r="G768">
        <v>35401000</v>
      </c>
      <c r="H768">
        <f t="shared" si="22"/>
        <v>15.5</v>
      </c>
      <c r="I768">
        <f t="shared" si="23"/>
        <v>1.5727391874180881E-2</v>
      </c>
    </row>
    <row r="769" spans="1:9" x14ac:dyDescent="0.25">
      <c r="A769" s="1">
        <v>42178</v>
      </c>
      <c r="B769">
        <v>15.23</v>
      </c>
      <c r="C769">
        <v>15.41</v>
      </c>
      <c r="D769">
        <v>15.22</v>
      </c>
      <c r="E769">
        <v>15.29</v>
      </c>
      <c r="F769">
        <v>13.095008999999999</v>
      </c>
      <c r="G769">
        <v>21177800</v>
      </c>
      <c r="H769">
        <f t="shared" si="22"/>
        <v>15.26</v>
      </c>
      <c r="I769">
        <f t="shared" si="23"/>
        <v>8.25900231252053E-3</v>
      </c>
    </row>
    <row r="770" spans="1:9" x14ac:dyDescent="0.25">
      <c r="A770" s="1">
        <v>42177</v>
      </c>
      <c r="B770">
        <v>15.14</v>
      </c>
      <c r="C770">
        <v>15.25</v>
      </c>
      <c r="D770">
        <v>15.1</v>
      </c>
      <c r="E770">
        <v>15.13</v>
      </c>
      <c r="F770">
        <v>12.957979</v>
      </c>
      <c r="G770">
        <v>18863800</v>
      </c>
      <c r="H770">
        <f t="shared" ref="H770:H833" si="24">AVERAGE(B770,E770)</f>
        <v>15.135000000000002</v>
      </c>
      <c r="I770">
        <f t="shared" si="23"/>
        <v>2.317880794702114E-3</v>
      </c>
    </row>
    <row r="771" spans="1:9" x14ac:dyDescent="0.25">
      <c r="A771" s="1">
        <v>42174</v>
      </c>
      <c r="B771">
        <v>15.09</v>
      </c>
      <c r="C771">
        <v>15.25</v>
      </c>
      <c r="D771">
        <v>15.06</v>
      </c>
      <c r="E771">
        <v>15.11</v>
      </c>
      <c r="F771">
        <v>12.940849</v>
      </c>
      <c r="G771">
        <v>24675100</v>
      </c>
      <c r="H771">
        <f t="shared" si="24"/>
        <v>15.1</v>
      </c>
      <c r="I771">
        <f t="shared" ref="I771:I834" si="25">(H771-H772)/H772</f>
        <v>9.943652635067148E-4</v>
      </c>
    </row>
    <row r="772" spans="1:9" x14ac:dyDescent="0.25">
      <c r="A772" s="1">
        <v>42173</v>
      </c>
      <c r="B772">
        <v>15.03</v>
      </c>
      <c r="C772">
        <v>15.24</v>
      </c>
      <c r="D772">
        <v>15</v>
      </c>
      <c r="E772">
        <v>15.14</v>
      </c>
      <c r="F772">
        <v>12.966544000000001</v>
      </c>
      <c r="G772">
        <v>21360500</v>
      </c>
      <c r="H772">
        <f t="shared" si="24"/>
        <v>15.085000000000001</v>
      </c>
      <c r="I772">
        <f t="shared" si="25"/>
        <v>4.6620046620046811E-3</v>
      </c>
    </row>
    <row r="773" spans="1:9" x14ac:dyDescent="0.25">
      <c r="A773" s="1">
        <v>42172</v>
      </c>
      <c r="B773">
        <v>15.01</v>
      </c>
      <c r="C773">
        <v>15.08</v>
      </c>
      <c r="D773">
        <v>14.86</v>
      </c>
      <c r="E773">
        <v>15.02</v>
      </c>
      <c r="F773">
        <v>12.863770000000001</v>
      </c>
      <c r="G773">
        <v>25842100</v>
      </c>
      <c r="H773">
        <f t="shared" si="24"/>
        <v>15.015000000000001</v>
      </c>
      <c r="I773">
        <f t="shared" si="25"/>
        <v>6.664445184939396E-4</v>
      </c>
    </row>
    <row r="774" spans="1:9" x14ac:dyDescent="0.25">
      <c r="A774" s="1">
        <v>42171</v>
      </c>
      <c r="B774">
        <v>15.01</v>
      </c>
      <c r="C774">
        <v>15.04</v>
      </c>
      <c r="D774">
        <v>14.93</v>
      </c>
      <c r="E774">
        <v>15</v>
      </c>
      <c r="F774">
        <v>12.846641</v>
      </c>
      <c r="G774">
        <v>23359500</v>
      </c>
      <c r="H774">
        <f t="shared" si="24"/>
        <v>15.004999999999999</v>
      </c>
      <c r="I774">
        <f t="shared" si="25"/>
        <v>-3.3211557622052947E-3</v>
      </c>
    </row>
    <row r="775" spans="1:9" x14ac:dyDescent="0.25">
      <c r="A775" s="1">
        <v>42170</v>
      </c>
      <c r="B775">
        <v>15.06</v>
      </c>
      <c r="C775">
        <v>15.11</v>
      </c>
      <c r="D775">
        <v>14.97</v>
      </c>
      <c r="E775">
        <v>15.05</v>
      </c>
      <c r="F775">
        <v>12.889462999999999</v>
      </c>
      <c r="G775">
        <v>23825400</v>
      </c>
      <c r="H775">
        <f t="shared" si="24"/>
        <v>15.055</v>
      </c>
      <c r="I775">
        <f t="shared" si="25"/>
        <v>-1.0515938218862974E-2</v>
      </c>
    </row>
    <row r="776" spans="1:9" x14ac:dyDescent="0.25">
      <c r="A776" s="1">
        <v>42167</v>
      </c>
      <c r="B776">
        <v>15.2</v>
      </c>
      <c r="C776">
        <v>15.35</v>
      </c>
      <c r="D776">
        <v>15.18</v>
      </c>
      <c r="E776">
        <v>15.23</v>
      </c>
      <c r="F776">
        <v>13.043621999999999</v>
      </c>
      <c r="G776">
        <v>19847300</v>
      </c>
      <c r="H776">
        <f t="shared" si="24"/>
        <v>15.215</v>
      </c>
      <c r="I776">
        <f t="shared" si="25"/>
        <v>1.3162224415926012E-3</v>
      </c>
    </row>
    <row r="777" spans="1:9" x14ac:dyDescent="0.25">
      <c r="A777" s="1">
        <v>42166</v>
      </c>
      <c r="B777">
        <v>15.11</v>
      </c>
      <c r="C777">
        <v>15.35</v>
      </c>
      <c r="D777">
        <v>15.08</v>
      </c>
      <c r="E777">
        <v>15.28</v>
      </c>
      <c r="F777">
        <v>13.086444999999999</v>
      </c>
      <c r="G777">
        <v>27187100</v>
      </c>
      <c r="H777">
        <f t="shared" si="24"/>
        <v>15.195</v>
      </c>
      <c r="I777">
        <f t="shared" si="25"/>
        <v>1.1651131824234402E-2</v>
      </c>
    </row>
    <row r="778" spans="1:9" x14ac:dyDescent="0.25">
      <c r="A778" s="1">
        <v>42165</v>
      </c>
      <c r="B778">
        <v>15.01</v>
      </c>
      <c r="C778">
        <v>15.08</v>
      </c>
      <c r="D778">
        <v>14.95</v>
      </c>
      <c r="E778">
        <v>15.03</v>
      </c>
      <c r="F778">
        <v>12.872335</v>
      </c>
      <c r="G778">
        <v>20961100</v>
      </c>
      <c r="H778">
        <f t="shared" si="24"/>
        <v>15.02</v>
      </c>
      <c r="I778">
        <f t="shared" si="25"/>
        <v>8.0536912751677323E-3</v>
      </c>
    </row>
    <row r="779" spans="1:9" x14ac:dyDescent="0.25">
      <c r="A779" s="1">
        <v>42164</v>
      </c>
      <c r="B779">
        <v>14.92</v>
      </c>
      <c r="C779">
        <v>15.01</v>
      </c>
      <c r="D779">
        <v>14.84</v>
      </c>
      <c r="E779">
        <v>14.88</v>
      </c>
      <c r="F779">
        <v>12.743869999999999</v>
      </c>
      <c r="G779">
        <v>20454700</v>
      </c>
      <c r="H779">
        <f t="shared" si="24"/>
        <v>14.9</v>
      </c>
      <c r="I779">
        <f t="shared" si="25"/>
        <v>2.354524049781375E-3</v>
      </c>
    </row>
    <row r="780" spans="1:9" x14ac:dyDescent="0.25">
      <c r="A780" s="1">
        <v>42163</v>
      </c>
      <c r="B780">
        <v>14.83</v>
      </c>
      <c r="C780">
        <v>15.01</v>
      </c>
      <c r="D780">
        <v>14.8</v>
      </c>
      <c r="E780">
        <v>14.9</v>
      </c>
      <c r="F780">
        <v>12.760997</v>
      </c>
      <c r="G780">
        <v>29996700</v>
      </c>
      <c r="H780">
        <f t="shared" si="24"/>
        <v>14.865</v>
      </c>
      <c r="I780">
        <f t="shared" si="25"/>
        <v>-2.3489932885904946E-3</v>
      </c>
    </row>
    <row r="781" spans="1:9" x14ac:dyDescent="0.25">
      <c r="A781" s="1">
        <v>42160</v>
      </c>
      <c r="B781">
        <v>15.02</v>
      </c>
      <c r="C781">
        <v>15.02</v>
      </c>
      <c r="D781">
        <v>14.78</v>
      </c>
      <c r="E781">
        <v>14.78</v>
      </c>
      <c r="F781">
        <v>12.658224000000001</v>
      </c>
      <c r="G781">
        <v>44736900</v>
      </c>
      <c r="H781">
        <f t="shared" si="24"/>
        <v>14.899999999999999</v>
      </c>
      <c r="I781">
        <f t="shared" si="25"/>
        <v>-1.2591119946984843E-2</v>
      </c>
    </row>
    <row r="782" spans="1:9" x14ac:dyDescent="0.25">
      <c r="A782" s="1">
        <v>42159</v>
      </c>
      <c r="B782">
        <v>15.13</v>
      </c>
      <c r="C782">
        <v>15.17</v>
      </c>
      <c r="D782">
        <v>15.01</v>
      </c>
      <c r="E782">
        <v>15.05</v>
      </c>
      <c r="F782">
        <v>12.889462999999999</v>
      </c>
      <c r="G782">
        <v>23428400</v>
      </c>
      <c r="H782">
        <f t="shared" si="24"/>
        <v>15.09</v>
      </c>
      <c r="I782">
        <f t="shared" si="25"/>
        <v>-1.0167267956707075E-2</v>
      </c>
    </row>
    <row r="783" spans="1:9" x14ac:dyDescent="0.25">
      <c r="A783" s="1">
        <v>42158</v>
      </c>
      <c r="B783">
        <v>15.29</v>
      </c>
      <c r="C783">
        <v>15.32</v>
      </c>
      <c r="D783">
        <v>15.12</v>
      </c>
      <c r="E783">
        <v>15.2</v>
      </c>
      <c r="F783">
        <v>13.017931000000001</v>
      </c>
      <c r="G783">
        <v>24311600</v>
      </c>
      <c r="H783">
        <f t="shared" si="24"/>
        <v>15.244999999999999</v>
      </c>
      <c r="I783">
        <f t="shared" si="25"/>
        <v>-6.8403908794788552E-3</v>
      </c>
    </row>
    <row r="784" spans="1:9" x14ac:dyDescent="0.25">
      <c r="A784" s="1">
        <v>42157</v>
      </c>
      <c r="B784">
        <v>15.44</v>
      </c>
      <c r="C784">
        <v>15.5</v>
      </c>
      <c r="D784">
        <v>15.21</v>
      </c>
      <c r="E784">
        <v>15.26</v>
      </c>
      <c r="F784">
        <v>13.069317</v>
      </c>
      <c r="G784">
        <v>34922600</v>
      </c>
      <c r="H784">
        <f t="shared" si="24"/>
        <v>15.35</v>
      </c>
      <c r="I784">
        <f t="shared" si="25"/>
        <v>3.2583903551650583E-4</v>
      </c>
    </row>
    <row r="785" spans="1:9" x14ac:dyDescent="0.25">
      <c r="A785" s="1">
        <v>42156</v>
      </c>
      <c r="B785">
        <v>15.33</v>
      </c>
      <c r="C785">
        <v>15.45</v>
      </c>
      <c r="D785">
        <v>15.19</v>
      </c>
      <c r="E785">
        <v>15.36</v>
      </c>
      <c r="F785">
        <v>13.154960000000001</v>
      </c>
      <c r="G785">
        <v>26685300</v>
      </c>
      <c r="H785">
        <f t="shared" si="24"/>
        <v>15.344999999999999</v>
      </c>
      <c r="I785">
        <f t="shared" si="25"/>
        <v>6.8897637795274705E-3</v>
      </c>
    </row>
    <row r="786" spans="1:9" x14ac:dyDescent="0.25">
      <c r="A786" s="1">
        <v>42153</v>
      </c>
      <c r="B786">
        <v>15.31</v>
      </c>
      <c r="C786">
        <v>15.4</v>
      </c>
      <c r="D786">
        <v>15.16</v>
      </c>
      <c r="E786">
        <v>15.17</v>
      </c>
      <c r="F786">
        <v>12.992236999999999</v>
      </c>
      <c r="G786">
        <v>18975300</v>
      </c>
      <c r="H786">
        <f t="shared" si="24"/>
        <v>15.24</v>
      </c>
      <c r="I786">
        <f t="shared" si="25"/>
        <v>-2.9440628066732043E-3</v>
      </c>
    </row>
    <row r="787" spans="1:9" x14ac:dyDescent="0.25">
      <c r="A787" s="1">
        <v>42152</v>
      </c>
      <c r="B787">
        <v>15.28</v>
      </c>
      <c r="C787">
        <v>15.34</v>
      </c>
      <c r="D787">
        <v>15.24</v>
      </c>
      <c r="E787">
        <v>15.29</v>
      </c>
      <c r="F787">
        <v>13.095008999999999</v>
      </c>
      <c r="G787">
        <v>13959000</v>
      </c>
      <c r="H787">
        <f t="shared" si="24"/>
        <v>15.285</v>
      </c>
      <c r="I787">
        <f t="shared" si="25"/>
        <v>6.5466448445170456E-4</v>
      </c>
    </row>
    <row r="788" spans="1:9" x14ac:dyDescent="0.25">
      <c r="A788" s="1">
        <v>42151</v>
      </c>
      <c r="B788">
        <v>15.23</v>
      </c>
      <c r="C788">
        <v>15.37</v>
      </c>
      <c r="D788">
        <v>15.2</v>
      </c>
      <c r="E788">
        <v>15.32</v>
      </c>
      <c r="F788">
        <v>13.120703000000001</v>
      </c>
      <c r="G788">
        <v>18763900</v>
      </c>
      <c r="H788">
        <f t="shared" si="24"/>
        <v>15.275</v>
      </c>
      <c r="I788">
        <f t="shared" si="25"/>
        <v>2.9546946815495684E-3</v>
      </c>
    </row>
    <row r="789" spans="1:9" x14ac:dyDescent="0.25">
      <c r="A789" s="1">
        <v>42150</v>
      </c>
      <c r="B789">
        <v>15.27</v>
      </c>
      <c r="C789">
        <v>15.34</v>
      </c>
      <c r="D789">
        <v>15.15</v>
      </c>
      <c r="E789">
        <v>15.19</v>
      </c>
      <c r="F789">
        <v>13.009364</v>
      </c>
      <c r="G789">
        <v>25002900</v>
      </c>
      <c r="H789">
        <f t="shared" si="24"/>
        <v>15.23</v>
      </c>
      <c r="I789">
        <f t="shared" si="25"/>
        <v>-1.0074748131296676E-2</v>
      </c>
    </row>
    <row r="790" spans="1:9" x14ac:dyDescent="0.25">
      <c r="A790" s="1">
        <v>42146</v>
      </c>
      <c r="B790">
        <v>15.5</v>
      </c>
      <c r="C790">
        <v>15.5</v>
      </c>
      <c r="D790">
        <v>15.27</v>
      </c>
      <c r="E790">
        <v>15.27</v>
      </c>
      <c r="F790">
        <v>13.077881</v>
      </c>
      <c r="G790">
        <v>24795800</v>
      </c>
      <c r="H790">
        <f t="shared" si="24"/>
        <v>15.385</v>
      </c>
      <c r="I790">
        <f t="shared" si="25"/>
        <v>-6.4956154595646558E-4</v>
      </c>
    </row>
    <row r="791" spans="1:9" x14ac:dyDescent="0.25">
      <c r="A791" s="1">
        <v>42145</v>
      </c>
      <c r="B791">
        <v>15.28</v>
      </c>
      <c r="C791">
        <v>15.55</v>
      </c>
      <c r="D791">
        <v>15.26</v>
      </c>
      <c r="E791">
        <v>15.51</v>
      </c>
      <c r="F791">
        <v>13.283427</v>
      </c>
      <c r="G791">
        <v>23962000</v>
      </c>
      <c r="H791">
        <f t="shared" si="24"/>
        <v>15.395</v>
      </c>
      <c r="I791">
        <f t="shared" si="25"/>
        <v>-1.6212710765240179E-3</v>
      </c>
    </row>
    <row r="792" spans="1:9" x14ac:dyDescent="0.25">
      <c r="A792" s="1">
        <v>42144</v>
      </c>
      <c r="B792">
        <v>15.54</v>
      </c>
      <c r="C792">
        <v>15.56</v>
      </c>
      <c r="D792">
        <v>15.26</v>
      </c>
      <c r="E792">
        <v>15.3</v>
      </c>
      <c r="F792">
        <v>13.103573000000001</v>
      </c>
      <c r="G792">
        <v>22391500</v>
      </c>
      <c r="H792">
        <f t="shared" si="24"/>
        <v>15.42</v>
      </c>
      <c r="I792">
        <f t="shared" si="25"/>
        <v>-8.0411707944676742E-3</v>
      </c>
    </row>
    <row r="793" spans="1:9" x14ac:dyDescent="0.25">
      <c r="A793" s="1">
        <v>42143</v>
      </c>
      <c r="B793">
        <v>15.59</v>
      </c>
      <c r="C793">
        <v>15.63</v>
      </c>
      <c r="D793">
        <v>15.45</v>
      </c>
      <c r="E793">
        <v>15.5</v>
      </c>
      <c r="F793">
        <v>13.274863</v>
      </c>
      <c r="G793">
        <v>15145300</v>
      </c>
      <c r="H793">
        <f t="shared" si="24"/>
        <v>15.545</v>
      </c>
      <c r="I793">
        <f t="shared" si="25"/>
        <v>1.2882447665056086E-3</v>
      </c>
    </row>
    <row r="794" spans="1:9" x14ac:dyDescent="0.25">
      <c r="A794" s="1">
        <v>42142</v>
      </c>
      <c r="B794">
        <v>15.47</v>
      </c>
      <c r="C794">
        <v>15.64</v>
      </c>
      <c r="D794">
        <v>15.45</v>
      </c>
      <c r="E794">
        <v>15.58</v>
      </c>
      <c r="F794">
        <v>13.343378</v>
      </c>
      <c r="G794">
        <v>19481400</v>
      </c>
      <c r="H794">
        <f t="shared" si="24"/>
        <v>15.525</v>
      </c>
      <c r="I794">
        <f t="shared" si="25"/>
        <v>9.7560975609756323E-3</v>
      </c>
    </row>
    <row r="795" spans="1:9" x14ac:dyDescent="0.25">
      <c r="A795" s="1">
        <v>42139</v>
      </c>
      <c r="B795">
        <v>15.27</v>
      </c>
      <c r="C795">
        <v>15.49</v>
      </c>
      <c r="D795">
        <v>15.27</v>
      </c>
      <c r="E795">
        <v>15.48</v>
      </c>
      <c r="F795">
        <v>13.257733</v>
      </c>
      <c r="G795">
        <v>18937700</v>
      </c>
      <c r="H795">
        <f t="shared" si="24"/>
        <v>15.375</v>
      </c>
      <c r="I795">
        <f t="shared" si="25"/>
        <v>-6.4998375040622601E-4</v>
      </c>
    </row>
    <row r="796" spans="1:9" x14ac:dyDescent="0.25">
      <c r="A796" s="1">
        <v>42138</v>
      </c>
      <c r="B796">
        <v>15.5</v>
      </c>
      <c r="C796">
        <v>15.54</v>
      </c>
      <c r="D796">
        <v>15.2</v>
      </c>
      <c r="E796">
        <v>15.27</v>
      </c>
      <c r="F796">
        <v>13.077881</v>
      </c>
      <c r="G796">
        <v>28794700</v>
      </c>
      <c r="H796">
        <f t="shared" si="24"/>
        <v>15.385</v>
      </c>
      <c r="I796">
        <f t="shared" si="25"/>
        <v>-5.8158319870759197E-3</v>
      </c>
    </row>
    <row r="797" spans="1:9" x14ac:dyDescent="0.25">
      <c r="A797" s="1">
        <v>42137</v>
      </c>
      <c r="B797">
        <v>15.54</v>
      </c>
      <c r="C797">
        <v>15.62</v>
      </c>
      <c r="D797">
        <v>15.37</v>
      </c>
      <c r="E797">
        <v>15.41</v>
      </c>
      <c r="F797">
        <v>13.197782999999999</v>
      </c>
      <c r="G797">
        <v>20890400</v>
      </c>
      <c r="H797">
        <f t="shared" si="24"/>
        <v>15.475</v>
      </c>
      <c r="I797">
        <f t="shared" si="25"/>
        <v>-6.4205457463884204E-3</v>
      </c>
    </row>
    <row r="798" spans="1:9" x14ac:dyDescent="0.25">
      <c r="A798" s="1">
        <v>42136</v>
      </c>
      <c r="B798">
        <v>15.59</v>
      </c>
      <c r="C798">
        <v>15.65</v>
      </c>
      <c r="D798">
        <v>15.5</v>
      </c>
      <c r="E798">
        <v>15.56</v>
      </c>
      <c r="F798">
        <v>13.326249000000001</v>
      </c>
      <c r="G798">
        <v>17670000</v>
      </c>
      <c r="H798">
        <f t="shared" si="24"/>
        <v>15.574999999999999</v>
      </c>
      <c r="I798">
        <f t="shared" si="25"/>
        <v>-4.7923322683706754E-3</v>
      </c>
    </row>
    <row r="799" spans="1:9" x14ac:dyDescent="0.25">
      <c r="A799" s="1">
        <v>42135</v>
      </c>
      <c r="B799">
        <v>15.65</v>
      </c>
      <c r="C799">
        <v>15.84</v>
      </c>
      <c r="D799">
        <v>15.64</v>
      </c>
      <c r="E799">
        <v>15.65</v>
      </c>
      <c r="F799">
        <v>13.403328999999999</v>
      </c>
      <c r="G799">
        <v>17249800</v>
      </c>
      <c r="H799">
        <f t="shared" si="24"/>
        <v>15.65</v>
      </c>
      <c r="I799">
        <f t="shared" si="25"/>
        <v>3.1959092361781924E-4</v>
      </c>
    </row>
    <row r="800" spans="1:9" x14ac:dyDescent="0.25">
      <c r="A800" s="1">
        <v>42132</v>
      </c>
      <c r="B800">
        <v>15.62</v>
      </c>
      <c r="C800">
        <v>15.71</v>
      </c>
      <c r="D800">
        <v>15.59</v>
      </c>
      <c r="E800">
        <v>15.67</v>
      </c>
      <c r="F800">
        <v>13.42046</v>
      </c>
      <c r="G800">
        <v>21336800</v>
      </c>
      <c r="H800">
        <f t="shared" si="24"/>
        <v>15.645</v>
      </c>
      <c r="I800">
        <f t="shared" si="25"/>
        <v>1.0332579916047798E-2</v>
      </c>
    </row>
    <row r="801" spans="1:9" x14ac:dyDescent="0.25">
      <c r="A801" s="1">
        <v>42131</v>
      </c>
      <c r="B801">
        <v>15.46</v>
      </c>
      <c r="C801">
        <v>15.56</v>
      </c>
      <c r="D801">
        <v>15.14</v>
      </c>
      <c r="E801">
        <v>15.51</v>
      </c>
      <c r="F801">
        <v>13.283427</v>
      </c>
      <c r="G801">
        <v>26996600</v>
      </c>
      <c r="H801">
        <f t="shared" si="24"/>
        <v>15.484999999999999</v>
      </c>
      <c r="I801">
        <f t="shared" si="25"/>
        <v>-3.8597619813445158E-3</v>
      </c>
    </row>
    <row r="802" spans="1:9" x14ac:dyDescent="0.25">
      <c r="A802" s="1">
        <v>42130</v>
      </c>
      <c r="B802">
        <v>15.61</v>
      </c>
      <c r="C802">
        <v>15.66</v>
      </c>
      <c r="D802">
        <v>15.4</v>
      </c>
      <c r="E802">
        <v>15.48</v>
      </c>
      <c r="F802">
        <v>13.257733</v>
      </c>
      <c r="G802">
        <v>26381200</v>
      </c>
      <c r="H802">
        <f t="shared" si="24"/>
        <v>15.545</v>
      </c>
      <c r="I802">
        <f t="shared" si="25"/>
        <v>-6.709265175718764E-3</v>
      </c>
    </row>
    <row r="803" spans="1:9" x14ac:dyDescent="0.25">
      <c r="A803" s="1">
        <v>42129</v>
      </c>
      <c r="B803">
        <v>15.77</v>
      </c>
      <c r="C803">
        <v>15.82</v>
      </c>
      <c r="D803">
        <v>15.52</v>
      </c>
      <c r="E803">
        <v>15.53</v>
      </c>
      <c r="F803">
        <v>13.300557</v>
      </c>
      <c r="G803">
        <v>32248900</v>
      </c>
      <c r="H803">
        <f t="shared" si="24"/>
        <v>15.649999999999999</v>
      </c>
      <c r="I803">
        <f t="shared" si="25"/>
        <v>-9.1801202912314885E-3</v>
      </c>
    </row>
    <row r="804" spans="1:9" x14ac:dyDescent="0.25">
      <c r="A804" s="1">
        <v>42128</v>
      </c>
      <c r="B804">
        <v>15.81</v>
      </c>
      <c r="C804">
        <v>15.88</v>
      </c>
      <c r="D804">
        <v>15.75</v>
      </c>
      <c r="E804">
        <v>15.78</v>
      </c>
      <c r="F804">
        <v>13.514666999999999</v>
      </c>
      <c r="G804">
        <v>15078700</v>
      </c>
      <c r="H804">
        <f t="shared" si="24"/>
        <v>15.795</v>
      </c>
      <c r="I804">
        <f t="shared" si="25"/>
        <v>-3.7842951750236831E-3</v>
      </c>
    </row>
    <row r="805" spans="1:9" x14ac:dyDescent="0.25">
      <c r="A805" s="1">
        <v>42125</v>
      </c>
      <c r="B805">
        <v>15.9</v>
      </c>
      <c r="C805">
        <v>15.94</v>
      </c>
      <c r="D805">
        <v>15.7</v>
      </c>
      <c r="E805">
        <v>15.81</v>
      </c>
      <c r="F805">
        <v>13.540359</v>
      </c>
      <c r="G805">
        <v>20602200</v>
      </c>
      <c r="H805">
        <f t="shared" si="24"/>
        <v>15.855</v>
      </c>
      <c r="I805">
        <f t="shared" si="25"/>
        <v>-1.8885741265345379E-3</v>
      </c>
    </row>
    <row r="806" spans="1:9" x14ac:dyDescent="0.25">
      <c r="A806" s="1">
        <v>42124</v>
      </c>
      <c r="B806">
        <v>15.97</v>
      </c>
      <c r="C806">
        <v>16.040001</v>
      </c>
      <c r="D806">
        <v>15.74</v>
      </c>
      <c r="E806">
        <v>15.8</v>
      </c>
      <c r="F806">
        <v>13.531796</v>
      </c>
      <c r="G806">
        <v>30269300</v>
      </c>
      <c r="H806">
        <f t="shared" si="24"/>
        <v>15.885000000000002</v>
      </c>
      <c r="I806">
        <f t="shared" si="25"/>
        <v>-3.4504391468003727E-3</v>
      </c>
    </row>
    <row r="807" spans="1:9" x14ac:dyDescent="0.25">
      <c r="A807" s="1">
        <v>42123</v>
      </c>
      <c r="B807">
        <v>15.86</v>
      </c>
      <c r="C807">
        <v>16.100000000000001</v>
      </c>
      <c r="D807">
        <v>15.82</v>
      </c>
      <c r="E807">
        <v>16.02</v>
      </c>
      <c r="F807">
        <v>13.720214</v>
      </c>
      <c r="G807">
        <v>35126900</v>
      </c>
      <c r="H807">
        <f t="shared" si="24"/>
        <v>15.94</v>
      </c>
      <c r="I807">
        <f t="shared" si="25"/>
        <v>-3.4385434022677509E-3</v>
      </c>
    </row>
    <row r="808" spans="1:9" x14ac:dyDescent="0.25">
      <c r="A808" s="1">
        <v>42122</v>
      </c>
      <c r="B808">
        <v>15.93</v>
      </c>
      <c r="C808">
        <v>16.079999999999998</v>
      </c>
      <c r="D808">
        <v>15.77</v>
      </c>
      <c r="E808">
        <v>16.059999000000001</v>
      </c>
      <c r="F808">
        <v>13.626003000000001</v>
      </c>
      <c r="G808">
        <v>56634200</v>
      </c>
      <c r="H808">
        <f t="shared" si="24"/>
        <v>15.9949995</v>
      </c>
      <c r="I808">
        <f t="shared" si="25"/>
        <v>8.5119482976041012E-3</v>
      </c>
    </row>
    <row r="809" spans="1:9" x14ac:dyDescent="0.25">
      <c r="A809" s="1">
        <v>42121</v>
      </c>
      <c r="B809">
        <v>15.82</v>
      </c>
      <c r="C809">
        <v>16</v>
      </c>
      <c r="D809">
        <v>15.77</v>
      </c>
      <c r="E809">
        <v>15.9</v>
      </c>
      <c r="F809">
        <v>13.490252</v>
      </c>
      <c r="G809">
        <v>34824900</v>
      </c>
      <c r="H809">
        <f t="shared" si="24"/>
        <v>15.86</v>
      </c>
      <c r="I809">
        <f t="shared" si="25"/>
        <v>6.9841269841269477E-3</v>
      </c>
    </row>
    <row r="810" spans="1:9" x14ac:dyDescent="0.25">
      <c r="A810" s="1">
        <v>42118</v>
      </c>
      <c r="B810">
        <v>15.73</v>
      </c>
      <c r="C810">
        <v>15.87</v>
      </c>
      <c r="D810">
        <v>15.7</v>
      </c>
      <c r="E810">
        <v>15.77</v>
      </c>
      <c r="F810">
        <v>13.379954</v>
      </c>
      <c r="G810">
        <v>20293300</v>
      </c>
      <c r="H810">
        <f t="shared" si="24"/>
        <v>15.75</v>
      </c>
      <c r="I810">
        <f t="shared" si="25"/>
        <v>-3.1645569620253611E-3</v>
      </c>
    </row>
    <row r="811" spans="1:9" x14ac:dyDescent="0.25">
      <c r="A811" s="1">
        <v>42117</v>
      </c>
      <c r="B811">
        <v>15.84</v>
      </c>
      <c r="C811">
        <v>15.9</v>
      </c>
      <c r="D811">
        <v>15.7</v>
      </c>
      <c r="E811">
        <v>15.76</v>
      </c>
      <c r="F811">
        <v>13.371468999999999</v>
      </c>
      <c r="G811">
        <v>28458000</v>
      </c>
      <c r="H811">
        <f t="shared" si="24"/>
        <v>15.8</v>
      </c>
      <c r="I811">
        <f t="shared" si="25"/>
        <v>-4.4108380592312712E-3</v>
      </c>
    </row>
    <row r="812" spans="1:9" x14ac:dyDescent="0.25">
      <c r="A812" s="1">
        <v>42116</v>
      </c>
      <c r="B812">
        <v>15.83</v>
      </c>
      <c r="C812">
        <v>15.93</v>
      </c>
      <c r="D812">
        <v>15.72</v>
      </c>
      <c r="E812">
        <v>15.91</v>
      </c>
      <c r="F812">
        <v>13.498735999999999</v>
      </c>
      <c r="G812">
        <v>20312100</v>
      </c>
      <c r="H812">
        <f t="shared" si="24"/>
        <v>15.870000000000001</v>
      </c>
      <c r="I812">
        <f t="shared" si="25"/>
        <v>0</v>
      </c>
    </row>
    <row r="813" spans="1:9" x14ac:dyDescent="0.25">
      <c r="A813" s="1">
        <v>42115</v>
      </c>
      <c r="B813">
        <v>15.92</v>
      </c>
      <c r="C813">
        <v>15.98</v>
      </c>
      <c r="D813">
        <v>15.76</v>
      </c>
      <c r="E813">
        <v>15.82</v>
      </c>
      <c r="F813">
        <v>13.422378</v>
      </c>
      <c r="G813">
        <v>18509500</v>
      </c>
      <c r="H813">
        <f t="shared" si="24"/>
        <v>15.870000000000001</v>
      </c>
      <c r="I813">
        <f t="shared" si="25"/>
        <v>-1.8867924528301484E-3</v>
      </c>
    </row>
    <row r="814" spans="1:9" x14ac:dyDescent="0.25">
      <c r="A814" s="1">
        <v>42114</v>
      </c>
      <c r="B814">
        <v>15.89</v>
      </c>
      <c r="C814">
        <v>15.92</v>
      </c>
      <c r="D814">
        <v>15.82</v>
      </c>
      <c r="E814">
        <v>15.91</v>
      </c>
      <c r="F814">
        <v>13.498735999999999</v>
      </c>
      <c r="G814">
        <v>15220900</v>
      </c>
      <c r="H814">
        <f t="shared" si="24"/>
        <v>15.9</v>
      </c>
      <c r="I814">
        <f t="shared" si="25"/>
        <v>5.0568900126422298E-3</v>
      </c>
    </row>
    <row r="815" spans="1:9" x14ac:dyDescent="0.25">
      <c r="A815" s="1">
        <v>42111</v>
      </c>
      <c r="B815">
        <v>15.88</v>
      </c>
      <c r="C815">
        <v>15.88</v>
      </c>
      <c r="D815">
        <v>15.71</v>
      </c>
      <c r="E815">
        <v>15.76</v>
      </c>
      <c r="F815">
        <v>13.371468999999999</v>
      </c>
      <c r="G815">
        <v>32149000</v>
      </c>
      <c r="H815">
        <f t="shared" si="24"/>
        <v>15.82</v>
      </c>
      <c r="I815">
        <f t="shared" si="25"/>
        <v>-1.0631675715082087E-2</v>
      </c>
    </row>
    <row r="816" spans="1:9" x14ac:dyDescent="0.25">
      <c r="A816" s="1">
        <v>42110</v>
      </c>
      <c r="B816">
        <v>16.040001</v>
      </c>
      <c r="C816">
        <v>16.09</v>
      </c>
      <c r="D816">
        <v>15.93</v>
      </c>
      <c r="E816">
        <v>15.94</v>
      </c>
      <c r="F816">
        <v>13.524190000000001</v>
      </c>
      <c r="G816">
        <v>23494400</v>
      </c>
      <c r="H816">
        <f t="shared" si="24"/>
        <v>15.990000500000001</v>
      </c>
      <c r="I816">
        <f t="shared" si="25"/>
        <v>-3.117175810473717E-3</v>
      </c>
    </row>
    <row r="817" spans="1:9" x14ac:dyDescent="0.25">
      <c r="A817" s="1">
        <v>42109</v>
      </c>
      <c r="B817">
        <v>16.010000000000002</v>
      </c>
      <c r="C817">
        <v>16.079999999999998</v>
      </c>
      <c r="D817">
        <v>16</v>
      </c>
      <c r="E817">
        <v>16.07</v>
      </c>
      <c r="F817">
        <v>13.634487</v>
      </c>
      <c r="G817">
        <v>25503500</v>
      </c>
      <c r="H817">
        <f t="shared" si="24"/>
        <v>16.04</v>
      </c>
      <c r="I817">
        <f t="shared" si="25"/>
        <v>6.5892689049261779E-3</v>
      </c>
    </row>
    <row r="818" spans="1:9" x14ac:dyDescent="0.25">
      <c r="A818" s="1">
        <v>42108</v>
      </c>
      <c r="B818">
        <v>15.9</v>
      </c>
      <c r="C818">
        <v>16.049999</v>
      </c>
      <c r="D818">
        <v>15.89</v>
      </c>
      <c r="E818">
        <v>15.97</v>
      </c>
      <c r="F818">
        <v>13.549644000000001</v>
      </c>
      <c r="G818">
        <v>21401700</v>
      </c>
      <c r="H818">
        <f t="shared" si="24"/>
        <v>15.935</v>
      </c>
      <c r="I818">
        <f t="shared" si="25"/>
        <v>1.1147517034203017E-16</v>
      </c>
    </row>
    <row r="819" spans="1:9" x14ac:dyDescent="0.25">
      <c r="A819" s="1">
        <v>42107</v>
      </c>
      <c r="B819">
        <v>16</v>
      </c>
      <c r="C819">
        <v>16.079999999999998</v>
      </c>
      <c r="D819">
        <v>15.87</v>
      </c>
      <c r="E819">
        <v>15.87</v>
      </c>
      <c r="F819">
        <v>13.464798</v>
      </c>
      <c r="G819">
        <v>22521100</v>
      </c>
      <c r="H819">
        <f t="shared" si="24"/>
        <v>15.934999999999999</v>
      </c>
      <c r="I819">
        <f t="shared" si="25"/>
        <v>-4.0625311230459036E-3</v>
      </c>
    </row>
    <row r="820" spans="1:9" x14ac:dyDescent="0.25">
      <c r="A820" s="1">
        <v>42104</v>
      </c>
      <c r="B820">
        <v>15.97</v>
      </c>
      <c r="C820">
        <v>16.049999</v>
      </c>
      <c r="D820">
        <v>15.95</v>
      </c>
      <c r="E820">
        <v>16.030000999999999</v>
      </c>
      <c r="F820">
        <v>13.600550999999999</v>
      </c>
      <c r="G820">
        <v>17657700</v>
      </c>
      <c r="H820">
        <f t="shared" si="24"/>
        <v>16.000000499999999</v>
      </c>
      <c r="I820">
        <f t="shared" si="25"/>
        <v>1.5649765258215396E-3</v>
      </c>
    </row>
    <row r="821" spans="1:9" x14ac:dyDescent="0.25">
      <c r="A821" s="1">
        <v>42103</v>
      </c>
      <c r="B821">
        <v>16</v>
      </c>
      <c r="C821">
        <v>16.07</v>
      </c>
      <c r="D821">
        <v>15.88</v>
      </c>
      <c r="E821">
        <v>15.95</v>
      </c>
      <c r="F821">
        <v>13.532676</v>
      </c>
      <c r="G821">
        <v>23461900</v>
      </c>
      <c r="H821">
        <f t="shared" si="24"/>
        <v>15.975</v>
      </c>
      <c r="I821">
        <f t="shared" si="25"/>
        <v>-1.1119604628483569E-16</v>
      </c>
    </row>
    <row r="822" spans="1:9" x14ac:dyDescent="0.25">
      <c r="A822" s="1">
        <v>42102</v>
      </c>
      <c r="B822">
        <v>15.97</v>
      </c>
      <c r="C822">
        <v>16.09</v>
      </c>
      <c r="D822">
        <v>15.95</v>
      </c>
      <c r="E822">
        <v>15.98</v>
      </c>
      <c r="F822">
        <v>13.558128</v>
      </c>
      <c r="G822">
        <v>25147000</v>
      </c>
      <c r="H822">
        <f t="shared" si="24"/>
        <v>15.975000000000001</v>
      </c>
      <c r="I822">
        <f t="shared" si="25"/>
        <v>3.1397174254317556E-3</v>
      </c>
    </row>
    <row r="823" spans="1:9" x14ac:dyDescent="0.25">
      <c r="A823" s="1">
        <v>42101</v>
      </c>
      <c r="B823">
        <v>15.95</v>
      </c>
      <c r="C823">
        <v>15.97</v>
      </c>
      <c r="D823">
        <v>15.78</v>
      </c>
      <c r="E823">
        <v>15.9</v>
      </c>
      <c r="F823">
        <v>13.490252</v>
      </c>
      <c r="G823">
        <v>26616700</v>
      </c>
      <c r="H823">
        <f t="shared" si="24"/>
        <v>15.925000000000001</v>
      </c>
      <c r="I823">
        <f t="shared" si="25"/>
        <v>-3.1298904538340491E-3</v>
      </c>
    </row>
    <row r="824" spans="1:9" x14ac:dyDescent="0.25">
      <c r="A824" s="1">
        <v>42100</v>
      </c>
      <c r="B824">
        <v>15.95</v>
      </c>
      <c r="C824">
        <v>16.110001</v>
      </c>
      <c r="D824">
        <v>15.9</v>
      </c>
      <c r="E824">
        <v>16</v>
      </c>
      <c r="F824">
        <v>13.575098000000001</v>
      </c>
      <c r="G824">
        <v>18522100</v>
      </c>
      <c r="H824">
        <f t="shared" si="24"/>
        <v>15.975</v>
      </c>
      <c r="I824">
        <f t="shared" si="25"/>
        <v>-3.1292239321266098E-4</v>
      </c>
    </row>
    <row r="825" spans="1:9" x14ac:dyDescent="0.25">
      <c r="A825" s="1">
        <v>42096</v>
      </c>
      <c r="B825">
        <v>15.93</v>
      </c>
      <c r="C825">
        <v>16.040001</v>
      </c>
      <c r="D825">
        <v>15.85</v>
      </c>
      <c r="E825">
        <v>16.030000999999999</v>
      </c>
      <c r="F825">
        <v>13.600550999999999</v>
      </c>
      <c r="G825">
        <v>15925400</v>
      </c>
      <c r="H825">
        <f t="shared" si="24"/>
        <v>15.980000499999999</v>
      </c>
      <c r="I825">
        <f t="shared" si="25"/>
        <v>-3.4299657000312427E-3</v>
      </c>
    </row>
    <row r="826" spans="1:9" x14ac:dyDescent="0.25">
      <c r="A826" s="1">
        <v>42095</v>
      </c>
      <c r="B826">
        <v>16.16</v>
      </c>
      <c r="C826">
        <v>16.16</v>
      </c>
      <c r="D826">
        <v>15.85</v>
      </c>
      <c r="E826">
        <v>15.91</v>
      </c>
      <c r="F826">
        <v>13.498735999999999</v>
      </c>
      <c r="G826">
        <v>27282000</v>
      </c>
      <c r="H826">
        <f t="shared" si="24"/>
        <v>16.035</v>
      </c>
      <c r="I826">
        <f t="shared" si="25"/>
        <v>-5.889646621202658E-3</v>
      </c>
    </row>
    <row r="827" spans="1:9" x14ac:dyDescent="0.25">
      <c r="A827" s="1">
        <v>42094</v>
      </c>
      <c r="B827">
        <v>16.120000999999998</v>
      </c>
      <c r="C827">
        <v>16.290001</v>
      </c>
      <c r="D827">
        <v>16.079999999999998</v>
      </c>
      <c r="E827">
        <v>16.139999</v>
      </c>
      <c r="F827">
        <v>13.693878</v>
      </c>
      <c r="G827">
        <v>21792600</v>
      </c>
      <c r="H827">
        <f t="shared" si="24"/>
        <v>16.13</v>
      </c>
      <c r="I827">
        <f t="shared" si="25"/>
        <v>-6.1960964623268143E-4</v>
      </c>
    </row>
    <row r="828" spans="1:9" x14ac:dyDescent="0.25">
      <c r="A828" s="1">
        <v>42093</v>
      </c>
      <c r="B828">
        <v>16.120000999999998</v>
      </c>
      <c r="C828">
        <v>16.280000999999999</v>
      </c>
      <c r="D828">
        <v>16.049999</v>
      </c>
      <c r="E828">
        <v>16.16</v>
      </c>
      <c r="F828">
        <v>13.710850000000001</v>
      </c>
      <c r="G828">
        <v>20537600</v>
      </c>
      <c r="H828">
        <f t="shared" si="24"/>
        <v>16.140000499999999</v>
      </c>
      <c r="I828">
        <f t="shared" si="25"/>
        <v>7.4906993598844035E-3</v>
      </c>
    </row>
    <row r="829" spans="1:9" x14ac:dyDescent="0.25">
      <c r="A829" s="1">
        <v>42090</v>
      </c>
      <c r="B829">
        <v>16.059999000000001</v>
      </c>
      <c r="C829">
        <v>16.100000000000001</v>
      </c>
      <c r="D829">
        <v>15.85</v>
      </c>
      <c r="E829">
        <v>15.98</v>
      </c>
      <c r="F829">
        <v>13.558128</v>
      </c>
      <c r="G829">
        <v>53173200</v>
      </c>
      <c r="H829">
        <f t="shared" si="24"/>
        <v>16.019999500000001</v>
      </c>
      <c r="I829">
        <f t="shared" si="25"/>
        <v>-2.4907222138629555E-3</v>
      </c>
    </row>
    <row r="830" spans="1:9" x14ac:dyDescent="0.25">
      <c r="A830" s="1">
        <v>42089</v>
      </c>
      <c r="B830">
        <v>16.110001</v>
      </c>
      <c r="C830">
        <v>16.170000000000002</v>
      </c>
      <c r="D830">
        <v>15.96</v>
      </c>
      <c r="E830">
        <v>16.010000000000002</v>
      </c>
      <c r="F830">
        <v>13.583582</v>
      </c>
      <c r="G830">
        <v>33327900</v>
      </c>
      <c r="H830">
        <f t="shared" si="24"/>
        <v>16.060000500000001</v>
      </c>
      <c r="I830">
        <f t="shared" si="25"/>
        <v>-1.8037296911118907E-2</v>
      </c>
    </row>
    <row r="831" spans="1:9" x14ac:dyDescent="0.25">
      <c r="A831" s="1">
        <v>42088</v>
      </c>
      <c r="B831">
        <v>16.530000999999999</v>
      </c>
      <c r="C831">
        <v>16.549999</v>
      </c>
      <c r="D831">
        <v>16.18</v>
      </c>
      <c r="E831">
        <v>16.18</v>
      </c>
      <c r="F831">
        <v>13.727817999999999</v>
      </c>
      <c r="G831">
        <v>21996200</v>
      </c>
      <c r="H831">
        <f t="shared" si="24"/>
        <v>16.355000499999999</v>
      </c>
      <c r="I831">
        <f t="shared" si="25"/>
        <v>-1.2975196529124962E-2</v>
      </c>
    </row>
    <row r="832" spans="1:9" x14ac:dyDescent="0.25">
      <c r="A832" s="1">
        <v>42087</v>
      </c>
      <c r="B832">
        <v>16.579999999999998</v>
      </c>
      <c r="C832">
        <v>16.690000999999999</v>
      </c>
      <c r="D832">
        <v>16.469999000000001</v>
      </c>
      <c r="E832">
        <v>16.559999000000001</v>
      </c>
      <c r="F832">
        <v>14.050224999999999</v>
      </c>
      <c r="G832">
        <v>16661800</v>
      </c>
      <c r="H832">
        <f t="shared" si="24"/>
        <v>16.569999500000002</v>
      </c>
      <c r="I832">
        <f t="shared" si="25"/>
        <v>3.0266344741717885E-3</v>
      </c>
    </row>
    <row r="833" spans="1:9" x14ac:dyDescent="0.25">
      <c r="A833" s="1">
        <v>42086</v>
      </c>
      <c r="B833">
        <v>16.469999000000001</v>
      </c>
      <c r="C833">
        <v>16.739999999999998</v>
      </c>
      <c r="D833">
        <v>16.459999</v>
      </c>
      <c r="E833">
        <v>16.57</v>
      </c>
      <c r="F833">
        <v>14.058711000000001</v>
      </c>
      <c r="G833">
        <v>30677100</v>
      </c>
      <c r="H833">
        <f t="shared" si="24"/>
        <v>16.519999500000001</v>
      </c>
      <c r="I833">
        <f t="shared" si="25"/>
        <v>6.396558026195656E-3</v>
      </c>
    </row>
    <row r="834" spans="1:9" x14ac:dyDescent="0.25">
      <c r="A834" s="1">
        <v>42083</v>
      </c>
      <c r="B834">
        <v>16.350000000000001</v>
      </c>
      <c r="C834">
        <v>16.540001</v>
      </c>
      <c r="D834">
        <v>16.34</v>
      </c>
      <c r="E834">
        <v>16.48</v>
      </c>
      <c r="F834">
        <v>13.982348999999999</v>
      </c>
      <c r="G834">
        <v>42096800</v>
      </c>
      <c r="H834">
        <f t="shared" ref="H834:H897" si="26">AVERAGE(B834,E834)</f>
        <v>16.414999999999999</v>
      </c>
      <c r="I834">
        <f t="shared" si="25"/>
        <v>2.1367521367519284E-3</v>
      </c>
    </row>
    <row r="835" spans="1:9" x14ac:dyDescent="0.25">
      <c r="A835" s="1">
        <v>42082</v>
      </c>
      <c r="B835">
        <v>16.420000000000002</v>
      </c>
      <c r="C835">
        <v>16.459999</v>
      </c>
      <c r="D835">
        <v>16.280000999999999</v>
      </c>
      <c r="E835">
        <v>16.34</v>
      </c>
      <c r="F835">
        <v>13.863569</v>
      </c>
      <c r="G835">
        <v>18021500</v>
      </c>
      <c r="H835">
        <f t="shared" si="26"/>
        <v>16.380000000000003</v>
      </c>
      <c r="I835">
        <f t="shared" ref="I835:I898" si="27">(H835-H836)/H836</f>
        <v>-3.0509614312445042E-4</v>
      </c>
    </row>
    <row r="836" spans="1:9" x14ac:dyDescent="0.25">
      <c r="A836" s="1">
        <v>42081</v>
      </c>
      <c r="B836">
        <v>16.309999000000001</v>
      </c>
      <c r="C836">
        <v>16.510000000000002</v>
      </c>
      <c r="D836">
        <v>16.110001</v>
      </c>
      <c r="E836">
        <v>16.459999</v>
      </c>
      <c r="F836">
        <v>13.965381000000001</v>
      </c>
      <c r="G836">
        <v>33704000</v>
      </c>
      <c r="H836">
        <f t="shared" si="26"/>
        <v>16.384999000000001</v>
      </c>
      <c r="I836">
        <f t="shared" si="27"/>
        <v>-3.0506408206608219E-4</v>
      </c>
    </row>
    <row r="837" spans="1:9" x14ac:dyDescent="0.25">
      <c r="A837" s="1">
        <v>42080</v>
      </c>
      <c r="B837">
        <v>16.389999</v>
      </c>
      <c r="C837">
        <v>16.489999999999998</v>
      </c>
      <c r="D837">
        <v>16.360001</v>
      </c>
      <c r="E837">
        <v>16.389999</v>
      </c>
      <c r="F837">
        <v>13.905991</v>
      </c>
      <c r="G837">
        <v>20882900</v>
      </c>
      <c r="H837">
        <f t="shared" si="26"/>
        <v>16.389999</v>
      </c>
      <c r="I837">
        <f t="shared" si="27"/>
        <v>9.1596946564882688E-4</v>
      </c>
    </row>
    <row r="838" spans="1:9" x14ac:dyDescent="0.25">
      <c r="A838" s="1">
        <v>42079</v>
      </c>
      <c r="B838">
        <v>16.260000000000002</v>
      </c>
      <c r="C838">
        <v>16.5</v>
      </c>
      <c r="D838">
        <v>16.239999999999998</v>
      </c>
      <c r="E838">
        <v>16.489999999999998</v>
      </c>
      <c r="F838">
        <v>13.990834</v>
      </c>
      <c r="G838">
        <v>37731700</v>
      </c>
      <c r="H838">
        <f t="shared" si="26"/>
        <v>16.375</v>
      </c>
      <c r="I838">
        <f t="shared" si="27"/>
        <v>1.2051884670831844E-2</v>
      </c>
    </row>
    <row r="839" spans="1:9" x14ac:dyDescent="0.25">
      <c r="A839" s="1">
        <v>42076</v>
      </c>
      <c r="B839">
        <v>16.16</v>
      </c>
      <c r="C839">
        <v>16.25</v>
      </c>
      <c r="D839">
        <v>16</v>
      </c>
      <c r="E839">
        <v>16.200001</v>
      </c>
      <c r="F839">
        <v>13.744789000000001</v>
      </c>
      <c r="G839">
        <v>27877700</v>
      </c>
      <c r="H839">
        <f t="shared" si="26"/>
        <v>16.180000499999998</v>
      </c>
      <c r="I839">
        <f t="shared" si="27"/>
        <v>9.6724180967236381E-3</v>
      </c>
    </row>
    <row r="840" spans="1:9" x14ac:dyDescent="0.25">
      <c r="A840" s="1">
        <v>42075</v>
      </c>
      <c r="B840">
        <v>15.88</v>
      </c>
      <c r="C840">
        <v>16.23</v>
      </c>
      <c r="D840">
        <v>15.86</v>
      </c>
      <c r="E840">
        <v>16.170000000000002</v>
      </c>
      <c r="F840">
        <v>13.719334</v>
      </c>
      <c r="G840">
        <v>31172200</v>
      </c>
      <c r="H840">
        <f t="shared" si="26"/>
        <v>16.025000000000002</v>
      </c>
      <c r="I840">
        <f t="shared" si="27"/>
        <v>1.6814720812182889E-2</v>
      </c>
    </row>
    <row r="841" spans="1:9" x14ac:dyDescent="0.25">
      <c r="A841" s="1">
        <v>42074</v>
      </c>
      <c r="B841">
        <v>15.77</v>
      </c>
      <c r="C841">
        <v>15.85</v>
      </c>
      <c r="D841">
        <v>15.7</v>
      </c>
      <c r="E841">
        <v>15.75</v>
      </c>
      <c r="F841">
        <v>13.362985</v>
      </c>
      <c r="G841">
        <v>20638700</v>
      </c>
      <c r="H841">
        <f t="shared" si="26"/>
        <v>15.76</v>
      </c>
      <c r="I841">
        <f t="shared" si="27"/>
        <v>-4.4219835754895943E-3</v>
      </c>
    </row>
    <row r="842" spans="1:9" x14ac:dyDescent="0.25">
      <c r="A842" s="1">
        <v>42073</v>
      </c>
      <c r="B842">
        <v>15.94</v>
      </c>
      <c r="C842">
        <v>15.95</v>
      </c>
      <c r="D842">
        <v>15.69</v>
      </c>
      <c r="E842">
        <v>15.72</v>
      </c>
      <c r="F842">
        <v>13.337534</v>
      </c>
      <c r="G842">
        <v>31326500</v>
      </c>
      <c r="H842">
        <f t="shared" si="26"/>
        <v>15.83</v>
      </c>
      <c r="I842">
        <f t="shared" si="27"/>
        <v>-1.0934113997684737E-2</v>
      </c>
    </row>
    <row r="843" spans="1:9" x14ac:dyDescent="0.25">
      <c r="A843" s="1">
        <v>42072</v>
      </c>
      <c r="B843">
        <v>15.98</v>
      </c>
      <c r="C843">
        <v>16.100000000000001</v>
      </c>
      <c r="D843">
        <v>15.93</v>
      </c>
      <c r="E843">
        <v>16.030000999999999</v>
      </c>
      <c r="F843">
        <v>13.600550999999999</v>
      </c>
      <c r="G843">
        <v>17132400</v>
      </c>
      <c r="H843">
        <f t="shared" si="26"/>
        <v>16.005000500000001</v>
      </c>
      <c r="I843">
        <f t="shared" si="27"/>
        <v>1.2511729355279876E-3</v>
      </c>
    </row>
    <row r="844" spans="1:9" x14ac:dyDescent="0.25">
      <c r="A844" s="1">
        <v>42069</v>
      </c>
      <c r="B844">
        <v>16.040001</v>
      </c>
      <c r="C844">
        <v>16.200001</v>
      </c>
      <c r="D844">
        <v>15.91</v>
      </c>
      <c r="E844">
        <v>15.93</v>
      </c>
      <c r="F844">
        <v>13.515705000000001</v>
      </c>
      <c r="G844">
        <v>24420500</v>
      </c>
      <c r="H844">
        <f t="shared" si="26"/>
        <v>15.9850005</v>
      </c>
      <c r="I844">
        <f t="shared" si="27"/>
        <v>-7.1428569210293009E-3</v>
      </c>
    </row>
    <row r="845" spans="1:9" x14ac:dyDescent="0.25">
      <c r="A845" s="1">
        <v>42068</v>
      </c>
      <c r="B845">
        <v>16.09</v>
      </c>
      <c r="C845">
        <v>16.23</v>
      </c>
      <c r="D845">
        <v>16.09</v>
      </c>
      <c r="E845">
        <v>16.110001</v>
      </c>
      <c r="F845">
        <v>13.668426</v>
      </c>
      <c r="G845">
        <v>16548200</v>
      </c>
      <c r="H845">
        <f t="shared" si="26"/>
        <v>16.1000005</v>
      </c>
      <c r="I845">
        <f t="shared" si="27"/>
        <v>2.4906599473642076E-3</v>
      </c>
    </row>
    <row r="846" spans="1:9" x14ac:dyDescent="0.25">
      <c r="A846" s="1">
        <v>42067</v>
      </c>
      <c r="B846">
        <v>16.09</v>
      </c>
      <c r="C846">
        <v>16.139999</v>
      </c>
      <c r="D846">
        <v>15.93</v>
      </c>
      <c r="E846">
        <v>16.030000999999999</v>
      </c>
      <c r="F846">
        <v>13.600550999999999</v>
      </c>
      <c r="G846">
        <v>25652600</v>
      </c>
      <c r="H846">
        <f t="shared" si="26"/>
        <v>16.060000500000001</v>
      </c>
      <c r="I846">
        <f t="shared" si="27"/>
        <v>-3.7220533498759294E-3</v>
      </c>
    </row>
    <row r="847" spans="1:9" x14ac:dyDescent="0.25">
      <c r="A847" s="1">
        <v>42066</v>
      </c>
      <c r="B847">
        <v>16.07</v>
      </c>
      <c r="C847">
        <v>16.299999</v>
      </c>
      <c r="D847">
        <v>16.059999000000001</v>
      </c>
      <c r="E847">
        <v>16.170000000000002</v>
      </c>
      <c r="F847">
        <v>13.719334</v>
      </c>
      <c r="G847">
        <v>37689000</v>
      </c>
      <c r="H847">
        <f t="shared" si="26"/>
        <v>16.12</v>
      </c>
      <c r="I847">
        <f t="shared" si="27"/>
        <v>-2.0358553631115002E-2</v>
      </c>
    </row>
    <row r="848" spans="1:9" x14ac:dyDescent="0.25">
      <c r="A848" s="1">
        <v>42065</v>
      </c>
      <c r="B848">
        <v>16.34</v>
      </c>
      <c r="C848">
        <v>16.59</v>
      </c>
      <c r="D848">
        <v>16.34</v>
      </c>
      <c r="E848">
        <v>16.57</v>
      </c>
      <c r="F848">
        <v>14.058711000000001</v>
      </c>
      <c r="G848">
        <v>26341100</v>
      </c>
      <c r="H848">
        <f t="shared" si="26"/>
        <v>16.454999999999998</v>
      </c>
      <c r="I848">
        <f t="shared" si="27"/>
        <v>5.8068767055889942E-3</v>
      </c>
    </row>
    <row r="849" spans="1:9" x14ac:dyDescent="0.25">
      <c r="A849" s="1">
        <v>42062</v>
      </c>
      <c r="B849">
        <v>16.379999000000002</v>
      </c>
      <c r="C849">
        <v>16.399999999999999</v>
      </c>
      <c r="D849">
        <v>16.219999000000001</v>
      </c>
      <c r="E849">
        <v>16.34</v>
      </c>
      <c r="F849">
        <v>13.863569</v>
      </c>
      <c r="G849">
        <v>20337000</v>
      </c>
      <c r="H849">
        <f t="shared" si="26"/>
        <v>16.359999500000001</v>
      </c>
      <c r="I849">
        <f t="shared" si="27"/>
        <v>-1.8303844365584717E-3</v>
      </c>
    </row>
    <row r="850" spans="1:9" x14ac:dyDescent="0.25">
      <c r="A850" s="1">
        <v>42061</v>
      </c>
      <c r="B850">
        <v>16.399999999999999</v>
      </c>
      <c r="C850">
        <v>16.57</v>
      </c>
      <c r="D850">
        <v>16.370000999999998</v>
      </c>
      <c r="E850">
        <v>16.379999000000002</v>
      </c>
      <c r="F850">
        <v>13.897506</v>
      </c>
      <c r="G850">
        <v>20800000</v>
      </c>
      <c r="H850">
        <f t="shared" si="26"/>
        <v>16.389999500000002</v>
      </c>
      <c r="I850">
        <f t="shared" si="27"/>
        <v>-2.1309284627092162E-3</v>
      </c>
    </row>
    <row r="851" spans="1:9" x14ac:dyDescent="0.25">
      <c r="A851" s="1">
        <v>42060</v>
      </c>
      <c r="B851">
        <v>16.34</v>
      </c>
      <c r="C851">
        <v>16.620000999999998</v>
      </c>
      <c r="D851">
        <v>16.34</v>
      </c>
      <c r="E851">
        <v>16.510000000000002</v>
      </c>
      <c r="F851">
        <v>14.007804999999999</v>
      </c>
      <c r="G851">
        <v>23320200</v>
      </c>
      <c r="H851">
        <f t="shared" si="26"/>
        <v>16.425000000000001</v>
      </c>
      <c r="I851">
        <f t="shared" si="27"/>
        <v>3.9730437669288805E-3</v>
      </c>
    </row>
    <row r="852" spans="1:9" x14ac:dyDescent="0.25">
      <c r="A852" s="1">
        <v>42059</v>
      </c>
      <c r="B852">
        <v>16.360001</v>
      </c>
      <c r="C852">
        <v>16.420000000000002</v>
      </c>
      <c r="D852">
        <v>16.280000999999999</v>
      </c>
      <c r="E852">
        <v>16.360001</v>
      </c>
      <c r="F852">
        <v>13.880535999999999</v>
      </c>
      <c r="G852">
        <v>17668600</v>
      </c>
      <c r="H852">
        <f t="shared" si="26"/>
        <v>16.360001</v>
      </c>
      <c r="I852">
        <f t="shared" si="27"/>
        <v>3.0580863056598221E-4</v>
      </c>
    </row>
    <row r="853" spans="1:9" x14ac:dyDescent="0.25">
      <c r="A853" s="1">
        <v>42058</v>
      </c>
      <c r="B853">
        <v>16.329999999999998</v>
      </c>
      <c r="C853">
        <v>16.450001</v>
      </c>
      <c r="D853">
        <v>16.290001</v>
      </c>
      <c r="E853">
        <v>16.379999000000002</v>
      </c>
      <c r="F853">
        <v>13.897506</v>
      </c>
      <c r="G853">
        <v>19016800</v>
      </c>
      <c r="H853">
        <f t="shared" si="26"/>
        <v>16.354999499999998</v>
      </c>
      <c r="I853">
        <f t="shared" si="27"/>
        <v>-2.4397682964247213E-3</v>
      </c>
    </row>
    <row r="854" spans="1:9" x14ac:dyDescent="0.25">
      <c r="A854" s="1">
        <v>42055</v>
      </c>
      <c r="B854">
        <v>16.389999</v>
      </c>
      <c r="C854">
        <v>16.459999</v>
      </c>
      <c r="D854">
        <v>16.25</v>
      </c>
      <c r="E854">
        <v>16.399999999999999</v>
      </c>
      <c r="F854">
        <v>13.914474999999999</v>
      </c>
      <c r="G854">
        <v>21523600</v>
      </c>
      <c r="H854">
        <f t="shared" si="26"/>
        <v>16.394999499999997</v>
      </c>
      <c r="I854">
        <f t="shared" si="27"/>
        <v>5.211465198912549E-3</v>
      </c>
    </row>
    <row r="855" spans="1:9" x14ac:dyDescent="0.25">
      <c r="A855" s="1">
        <v>42054</v>
      </c>
      <c r="B855">
        <v>16.190000999999999</v>
      </c>
      <c r="C855">
        <v>16.48</v>
      </c>
      <c r="D855">
        <v>16.170000000000002</v>
      </c>
      <c r="E855">
        <v>16.43</v>
      </c>
      <c r="F855">
        <v>13.939928999999999</v>
      </c>
      <c r="G855">
        <v>24863900</v>
      </c>
      <c r="H855">
        <f t="shared" si="26"/>
        <v>16.310000500000001</v>
      </c>
      <c r="I855">
        <f t="shared" si="27"/>
        <v>7.7232625184820687E-3</v>
      </c>
    </row>
    <row r="856" spans="1:9" x14ac:dyDescent="0.25">
      <c r="A856" s="1">
        <v>42053</v>
      </c>
      <c r="B856">
        <v>16.16</v>
      </c>
      <c r="C856">
        <v>16.329999999999998</v>
      </c>
      <c r="D856">
        <v>16.059999000000001</v>
      </c>
      <c r="E856">
        <v>16.209999</v>
      </c>
      <c r="F856">
        <v>13.753270000000001</v>
      </c>
      <c r="G856">
        <v>22403500</v>
      </c>
      <c r="H856">
        <f t="shared" si="26"/>
        <v>16.1849995</v>
      </c>
      <c r="I856">
        <f t="shared" si="27"/>
        <v>1.5469987623762279E-3</v>
      </c>
    </row>
    <row r="857" spans="1:9" x14ac:dyDescent="0.25">
      <c r="A857" s="1">
        <v>42052</v>
      </c>
      <c r="B857">
        <v>16.209999</v>
      </c>
      <c r="C857">
        <v>16.299999</v>
      </c>
      <c r="D857">
        <v>16</v>
      </c>
      <c r="E857">
        <v>16.110001</v>
      </c>
      <c r="F857">
        <v>13.668426</v>
      </c>
      <c r="G857">
        <v>44362300</v>
      </c>
      <c r="H857">
        <f t="shared" si="26"/>
        <v>16.16</v>
      </c>
      <c r="I857">
        <f t="shared" si="27"/>
        <v>-9.5004293441749016E-3</v>
      </c>
    </row>
    <row r="858" spans="1:9" x14ac:dyDescent="0.25">
      <c r="A858" s="1">
        <v>42048</v>
      </c>
      <c r="B858">
        <v>16.329999999999998</v>
      </c>
      <c r="C858">
        <v>16.360001</v>
      </c>
      <c r="D858">
        <v>16.190000999999999</v>
      </c>
      <c r="E858">
        <v>16.299999</v>
      </c>
      <c r="F858">
        <v>13.829630999999999</v>
      </c>
      <c r="G858">
        <v>19954600</v>
      </c>
      <c r="H858">
        <f t="shared" si="26"/>
        <v>16.314999499999999</v>
      </c>
      <c r="I858">
        <f t="shared" si="27"/>
        <v>-2.1407338794883321E-3</v>
      </c>
    </row>
    <row r="859" spans="1:9" x14ac:dyDescent="0.25">
      <c r="A859" s="1">
        <v>42047</v>
      </c>
      <c r="B859">
        <v>16.34</v>
      </c>
      <c r="C859">
        <v>16.450001</v>
      </c>
      <c r="D859">
        <v>16.299999</v>
      </c>
      <c r="E859">
        <v>16.360001</v>
      </c>
      <c r="F859">
        <v>13.880535999999999</v>
      </c>
      <c r="G859">
        <v>23738800</v>
      </c>
      <c r="H859">
        <f t="shared" si="26"/>
        <v>16.3500005</v>
      </c>
      <c r="I859">
        <f t="shared" si="27"/>
        <v>1.1444509743272565E-2</v>
      </c>
    </row>
    <row r="860" spans="1:9" x14ac:dyDescent="0.25">
      <c r="A860" s="1">
        <v>42046</v>
      </c>
      <c r="B860">
        <v>16.079999999999998</v>
      </c>
      <c r="C860">
        <v>16.309999000000001</v>
      </c>
      <c r="D860">
        <v>16.010000000000002</v>
      </c>
      <c r="E860">
        <v>16.25</v>
      </c>
      <c r="F860">
        <v>13.78721</v>
      </c>
      <c r="G860">
        <v>34285300</v>
      </c>
      <c r="H860">
        <f t="shared" si="26"/>
        <v>16.164999999999999</v>
      </c>
      <c r="I860">
        <f t="shared" si="27"/>
        <v>5.9116678877306492E-3</v>
      </c>
    </row>
    <row r="861" spans="1:9" x14ac:dyDescent="0.25">
      <c r="A861" s="1">
        <v>42045</v>
      </c>
      <c r="B861">
        <v>16.049999</v>
      </c>
      <c r="C861">
        <v>16.139999</v>
      </c>
      <c r="D861">
        <v>15.91</v>
      </c>
      <c r="E861">
        <v>16.09</v>
      </c>
      <c r="F861">
        <v>13.651458</v>
      </c>
      <c r="G861">
        <v>27928500</v>
      </c>
      <c r="H861">
        <f t="shared" si="26"/>
        <v>16.069999500000002</v>
      </c>
      <c r="I861">
        <f t="shared" si="27"/>
        <v>1.4520170454545562E-2</v>
      </c>
    </row>
    <row r="862" spans="1:9" x14ac:dyDescent="0.25">
      <c r="A862" s="1">
        <v>42044</v>
      </c>
      <c r="B862">
        <v>15.76</v>
      </c>
      <c r="C862">
        <v>16.030000999999999</v>
      </c>
      <c r="D862">
        <v>15.72</v>
      </c>
      <c r="E862">
        <v>15.92</v>
      </c>
      <c r="F862">
        <v>13.507220999999999</v>
      </c>
      <c r="G862">
        <v>20286700</v>
      </c>
      <c r="H862">
        <f t="shared" si="26"/>
        <v>15.84</v>
      </c>
      <c r="I862">
        <f t="shared" si="27"/>
        <v>-6.3091482649840931E-4</v>
      </c>
    </row>
    <row r="863" spans="1:9" x14ac:dyDescent="0.25">
      <c r="A863" s="1">
        <v>42041</v>
      </c>
      <c r="B863">
        <v>15.84</v>
      </c>
      <c r="C863">
        <v>16</v>
      </c>
      <c r="D863">
        <v>15.77</v>
      </c>
      <c r="E863">
        <v>15.86</v>
      </c>
      <c r="F863">
        <v>13.456315999999999</v>
      </c>
      <c r="G863">
        <v>28016500</v>
      </c>
      <c r="H863">
        <f t="shared" si="26"/>
        <v>15.85</v>
      </c>
      <c r="I863">
        <f t="shared" si="27"/>
        <v>-5.0219711236660436E-3</v>
      </c>
    </row>
    <row r="864" spans="1:9" x14ac:dyDescent="0.25">
      <c r="A864" s="1">
        <v>42040</v>
      </c>
      <c r="B864">
        <v>16.010000000000002</v>
      </c>
      <c r="C864">
        <v>16.02</v>
      </c>
      <c r="D864">
        <v>15.75</v>
      </c>
      <c r="E864">
        <v>15.85</v>
      </c>
      <c r="F864">
        <v>13.447831000000001</v>
      </c>
      <c r="G864">
        <v>25713200</v>
      </c>
      <c r="H864">
        <f t="shared" si="26"/>
        <v>15.93</v>
      </c>
      <c r="I864">
        <f t="shared" si="27"/>
        <v>9.8256735340729734E-3</v>
      </c>
    </row>
    <row r="865" spans="1:9" x14ac:dyDescent="0.25">
      <c r="A865" s="1">
        <v>42039</v>
      </c>
      <c r="B865">
        <v>15.68</v>
      </c>
      <c r="C865">
        <v>16.02</v>
      </c>
      <c r="D865">
        <v>15.65</v>
      </c>
      <c r="E865">
        <v>15.87</v>
      </c>
      <c r="F865">
        <v>13.464798</v>
      </c>
      <c r="G865">
        <v>41179500</v>
      </c>
      <c r="H865">
        <f t="shared" si="26"/>
        <v>15.774999999999999</v>
      </c>
      <c r="I865">
        <f t="shared" si="27"/>
        <v>1.3817480719794221E-2</v>
      </c>
    </row>
    <row r="866" spans="1:9" x14ac:dyDescent="0.25">
      <c r="A866" s="1">
        <v>42038</v>
      </c>
      <c r="B866">
        <v>15.47</v>
      </c>
      <c r="C866">
        <v>15.79</v>
      </c>
      <c r="D866">
        <v>15.44</v>
      </c>
      <c r="E866">
        <v>15.65</v>
      </c>
      <c r="F866">
        <v>13.27814</v>
      </c>
      <c r="G866">
        <v>48264500</v>
      </c>
      <c r="H866">
        <f t="shared" si="26"/>
        <v>15.56</v>
      </c>
      <c r="I866">
        <f t="shared" si="27"/>
        <v>3.6642238507661608E-2</v>
      </c>
    </row>
    <row r="867" spans="1:9" x14ac:dyDescent="0.25">
      <c r="A867" s="1">
        <v>42037</v>
      </c>
      <c r="B867">
        <v>14.75</v>
      </c>
      <c r="C867">
        <v>15.3</v>
      </c>
      <c r="D867">
        <v>14.74</v>
      </c>
      <c r="E867">
        <v>15.27</v>
      </c>
      <c r="F867">
        <v>12.955735000000001</v>
      </c>
      <c r="G867">
        <v>40371800</v>
      </c>
      <c r="H867">
        <f t="shared" si="26"/>
        <v>15.01</v>
      </c>
      <c r="I867">
        <f t="shared" si="27"/>
        <v>1.9008825526137092E-2</v>
      </c>
    </row>
    <row r="868" spans="1:9" x14ac:dyDescent="0.25">
      <c r="A868" s="1">
        <v>42034</v>
      </c>
      <c r="B868">
        <v>14.75</v>
      </c>
      <c r="C868">
        <v>14.89</v>
      </c>
      <c r="D868">
        <v>14.63</v>
      </c>
      <c r="E868">
        <v>14.71</v>
      </c>
      <c r="F868">
        <v>12.480606999999999</v>
      </c>
      <c r="G868">
        <v>30439700</v>
      </c>
      <c r="H868">
        <f t="shared" si="26"/>
        <v>14.73</v>
      </c>
      <c r="I868">
        <f t="shared" si="27"/>
        <v>-3.3932813030193451E-4</v>
      </c>
    </row>
    <row r="869" spans="1:9" x14ac:dyDescent="0.25">
      <c r="A869" s="1">
        <v>42033</v>
      </c>
      <c r="B869">
        <v>14.62</v>
      </c>
      <c r="C869">
        <v>14.96</v>
      </c>
      <c r="D869">
        <v>14.3</v>
      </c>
      <c r="E869">
        <v>14.85</v>
      </c>
      <c r="F869">
        <v>12.599387</v>
      </c>
      <c r="G869">
        <v>40731100</v>
      </c>
      <c r="H869">
        <f t="shared" si="26"/>
        <v>14.734999999999999</v>
      </c>
      <c r="I869">
        <f t="shared" si="27"/>
        <v>6.1454421304199293E-3</v>
      </c>
    </row>
    <row r="870" spans="1:9" x14ac:dyDescent="0.25">
      <c r="A870" s="1">
        <v>42032</v>
      </c>
      <c r="B870">
        <v>14.83</v>
      </c>
      <c r="C870">
        <v>14.83</v>
      </c>
      <c r="D870">
        <v>14.42</v>
      </c>
      <c r="E870">
        <v>14.46</v>
      </c>
      <c r="F870">
        <v>12.268495</v>
      </c>
      <c r="G870">
        <v>40579800</v>
      </c>
      <c r="H870">
        <f t="shared" si="26"/>
        <v>14.645</v>
      </c>
      <c r="I870">
        <f t="shared" si="27"/>
        <v>-1.7443810801744484E-2</v>
      </c>
    </row>
    <row r="871" spans="1:9" x14ac:dyDescent="0.25">
      <c r="A871" s="1">
        <v>42031</v>
      </c>
      <c r="B871">
        <v>14.96</v>
      </c>
      <c r="C871">
        <v>14.99</v>
      </c>
      <c r="D871">
        <v>14.72</v>
      </c>
      <c r="E871">
        <v>14.85</v>
      </c>
      <c r="F871">
        <v>12.47212</v>
      </c>
      <c r="G871">
        <v>34609100</v>
      </c>
      <c r="H871">
        <f t="shared" si="26"/>
        <v>14.905000000000001</v>
      </c>
      <c r="I871">
        <f t="shared" si="27"/>
        <v>-8.3166999334664E-3</v>
      </c>
    </row>
    <row r="872" spans="1:9" x14ac:dyDescent="0.25">
      <c r="A872" s="1">
        <v>42030</v>
      </c>
      <c r="B872">
        <v>14.98</v>
      </c>
      <c r="C872">
        <v>15.15</v>
      </c>
      <c r="D872">
        <v>14.97</v>
      </c>
      <c r="E872">
        <v>15.08</v>
      </c>
      <c r="F872">
        <v>12.665292000000001</v>
      </c>
      <c r="G872">
        <v>25237200</v>
      </c>
      <c r="H872">
        <f t="shared" si="26"/>
        <v>15.030000000000001</v>
      </c>
      <c r="I872">
        <f t="shared" si="27"/>
        <v>4.3434680922152542E-3</v>
      </c>
    </row>
    <row r="873" spans="1:9" x14ac:dyDescent="0.25">
      <c r="A873" s="1">
        <v>42027</v>
      </c>
      <c r="B873">
        <v>15.02</v>
      </c>
      <c r="C873">
        <v>15.08</v>
      </c>
      <c r="D873">
        <v>14.89</v>
      </c>
      <c r="E873">
        <v>14.91</v>
      </c>
      <c r="F873">
        <v>12.522511</v>
      </c>
      <c r="G873">
        <v>21498200</v>
      </c>
      <c r="H873">
        <f t="shared" si="26"/>
        <v>14.965</v>
      </c>
      <c r="I873">
        <f t="shared" si="27"/>
        <v>-3.6617842876164926E-3</v>
      </c>
    </row>
    <row r="874" spans="1:9" x14ac:dyDescent="0.25">
      <c r="A874" s="1">
        <v>42026</v>
      </c>
      <c r="B874">
        <v>15.01</v>
      </c>
      <c r="C874">
        <v>15.07</v>
      </c>
      <c r="D874">
        <v>14.9</v>
      </c>
      <c r="E874">
        <v>15.03</v>
      </c>
      <c r="F874">
        <v>12.623298999999999</v>
      </c>
      <c r="G874">
        <v>23669200</v>
      </c>
      <c r="H874">
        <f t="shared" si="26"/>
        <v>15.02</v>
      </c>
      <c r="I874">
        <f t="shared" si="27"/>
        <v>3.0050083472452855E-3</v>
      </c>
    </row>
    <row r="875" spans="1:9" x14ac:dyDescent="0.25">
      <c r="A875" s="1">
        <v>42025</v>
      </c>
      <c r="B875">
        <v>14.98</v>
      </c>
      <c r="C875">
        <v>15.11</v>
      </c>
      <c r="D875">
        <v>14.88</v>
      </c>
      <c r="E875">
        <v>14.97</v>
      </c>
      <c r="F875">
        <v>12.572906</v>
      </c>
      <c r="G875">
        <v>23281500</v>
      </c>
      <c r="H875">
        <f t="shared" si="26"/>
        <v>14.975000000000001</v>
      </c>
      <c r="I875">
        <f t="shared" si="27"/>
        <v>-4.6527085410434368E-3</v>
      </c>
    </row>
    <row r="876" spans="1:9" x14ac:dyDescent="0.25">
      <c r="A876" s="1">
        <v>42024</v>
      </c>
      <c r="B876">
        <v>15.08</v>
      </c>
      <c r="C876">
        <v>15.13</v>
      </c>
      <c r="D876">
        <v>14.75</v>
      </c>
      <c r="E876">
        <v>15.01</v>
      </c>
      <c r="F876">
        <v>12.6065</v>
      </c>
      <c r="G876">
        <v>27102400</v>
      </c>
      <c r="H876">
        <f t="shared" si="26"/>
        <v>15.045</v>
      </c>
      <c r="I876">
        <f t="shared" si="27"/>
        <v>8.7160576600738039E-3</v>
      </c>
    </row>
    <row r="877" spans="1:9" x14ac:dyDescent="0.25">
      <c r="A877" s="1">
        <v>42020</v>
      </c>
      <c r="B877">
        <v>14.81</v>
      </c>
      <c r="C877">
        <v>15.04</v>
      </c>
      <c r="D877">
        <v>14.75</v>
      </c>
      <c r="E877">
        <v>15.02</v>
      </c>
      <c r="F877">
        <v>12.6149</v>
      </c>
      <c r="G877">
        <v>32089900</v>
      </c>
      <c r="H877">
        <f t="shared" si="26"/>
        <v>14.914999999999999</v>
      </c>
      <c r="I877">
        <f t="shared" si="27"/>
        <v>-4.6713380046713568E-3</v>
      </c>
    </row>
    <row r="878" spans="1:9" x14ac:dyDescent="0.25">
      <c r="A878" s="1">
        <v>42019</v>
      </c>
      <c r="B878">
        <v>15.11</v>
      </c>
      <c r="C878">
        <v>15.16</v>
      </c>
      <c r="D878">
        <v>14.8</v>
      </c>
      <c r="E878">
        <v>14.86</v>
      </c>
      <c r="F878">
        <v>12.480518</v>
      </c>
      <c r="G878">
        <v>24981300</v>
      </c>
      <c r="H878">
        <f t="shared" si="26"/>
        <v>14.984999999999999</v>
      </c>
      <c r="I878">
        <f t="shared" si="27"/>
        <v>-6.9582504970179208E-3</v>
      </c>
    </row>
    <row r="879" spans="1:9" x14ac:dyDescent="0.25">
      <c r="A879" s="1">
        <v>42018</v>
      </c>
      <c r="B879">
        <v>15.07</v>
      </c>
      <c r="C879">
        <v>15.16</v>
      </c>
      <c r="D879">
        <v>14.83</v>
      </c>
      <c r="E879">
        <v>15.11</v>
      </c>
      <c r="F879">
        <v>12.690488999999999</v>
      </c>
      <c r="G879">
        <v>36798300</v>
      </c>
      <c r="H879">
        <f t="shared" si="26"/>
        <v>15.09</v>
      </c>
      <c r="I879">
        <f t="shared" si="27"/>
        <v>-1.3403072899640524E-2</v>
      </c>
    </row>
    <row r="880" spans="1:9" x14ac:dyDescent="0.25">
      <c r="A880" s="1">
        <v>42017</v>
      </c>
      <c r="B880">
        <v>15.38</v>
      </c>
      <c r="C880">
        <v>15.48</v>
      </c>
      <c r="D880">
        <v>15.08</v>
      </c>
      <c r="E880">
        <v>15.21</v>
      </c>
      <c r="F880">
        <v>12.774474</v>
      </c>
      <c r="G880">
        <v>26279400</v>
      </c>
      <c r="H880">
        <f t="shared" si="26"/>
        <v>15.295000000000002</v>
      </c>
      <c r="I880">
        <f t="shared" si="27"/>
        <v>1.9652800524075425E-3</v>
      </c>
    </row>
    <row r="881" spans="1:9" x14ac:dyDescent="0.25">
      <c r="A881" s="1">
        <v>42016</v>
      </c>
      <c r="B881">
        <v>15.31</v>
      </c>
      <c r="C881">
        <v>15.32</v>
      </c>
      <c r="D881">
        <v>15.11</v>
      </c>
      <c r="E881">
        <v>15.22</v>
      </c>
      <c r="F881">
        <v>12.782874</v>
      </c>
      <c r="G881">
        <v>22750800</v>
      </c>
      <c r="H881">
        <f t="shared" si="26"/>
        <v>15.265000000000001</v>
      </c>
      <c r="I881">
        <f t="shared" si="27"/>
        <v>-4.5647212259537192E-3</v>
      </c>
    </row>
    <row r="882" spans="1:9" x14ac:dyDescent="0.25">
      <c r="A882" s="1">
        <v>42013</v>
      </c>
      <c r="B882">
        <v>15.46</v>
      </c>
      <c r="C882">
        <v>15.47</v>
      </c>
      <c r="D882">
        <v>15.06</v>
      </c>
      <c r="E882">
        <v>15.21</v>
      </c>
      <c r="F882">
        <v>12.774474</v>
      </c>
      <c r="G882">
        <v>23381300</v>
      </c>
      <c r="H882">
        <f t="shared" si="26"/>
        <v>15.335000000000001</v>
      </c>
      <c r="I882">
        <f t="shared" si="27"/>
        <v>-4.8669695003244187E-3</v>
      </c>
    </row>
    <row r="883" spans="1:9" x14ac:dyDescent="0.25">
      <c r="A883" s="1">
        <v>42012</v>
      </c>
      <c r="B883">
        <v>15.4</v>
      </c>
      <c r="C883">
        <v>15.48</v>
      </c>
      <c r="D883">
        <v>15.23</v>
      </c>
      <c r="E883">
        <v>15.42</v>
      </c>
      <c r="F883">
        <v>12.950849</v>
      </c>
      <c r="G883">
        <v>33943400</v>
      </c>
      <c r="H883">
        <f t="shared" si="26"/>
        <v>15.41</v>
      </c>
      <c r="I883">
        <f t="shared" si="27"/>
        <v>3.35345405767941E-2</v>
      </c>
    </row>
    <row r="884" spans="1:9" x14ac:dyDescent="0.25">
      <c r="A884" s="1">
        <v>42011</v>
      </c>
      <c r="B884">
        <v>14.78</v>
      </c>
      <c r="C884">
        <v>15.09</v>
      </c>
      <c r="D884">
        <v>14.77</v>
      </c>
      <c r="E884">
        <v>15.04</v>
      </c>
      <c r="F884">
        <v>12.631697000000001</v>
      </c>
      <c r="G884">
        <v>26065300</v>
      </c>
      <c r="H884">
        <f t="shared" si="26"/>
        <v>14.91</v>
      </c>
      <c r="I884">
        <f t="shared" si="27"/>
        <v>1.0847457627118653E-2</v>
      </c>
    </row>
    <row r="885" spans="1:9" x14ac:dyDescent="0.25">
      <c r="A885" s="1">
        <v>42010</v>
      </c>
      <c r="B885">
        <v>14.88</v>
      </c>
      <c r="C885">
        <v>14.9</v>
      </c>
      <c r="D885">
        <v>14.38</v>
      </c>
      <c r="E885">
        <v>14.62</v>
      </c>
      <c r="F885">
        <v>12.27895</v>
      </c>
      <c r="G885">
        <v>32981600</v>
      </c>
      <c r="H885">
        <f t="shared" si="26"/>
        <v>14.75</v>
      </c>
      <c r="I885">
        <f t="shared" si="27"/>
        <v>-1.2717536813922323E-2</v>
      </c>
    </row>
    <row r="886" spans="1:9" x14ac:dyDescent="0.25">
      <c r="A886" s="1">
        <v>42009</v>
      </c>
      <c r="B886">
        <v>15.12</v>
      </c>
      <c r="C886">
        <v>15.13</v>
      </c>
      <c r="D886">
        <v>14.69</v>
      </c>
      <c r="E886">
        <v>14.76</v>
      </c>
      <c r="F886">
        <v>12.39653</v>
      </c>
      <c r="G886">
        <v>44079700</v>
      </c>
      <c r="H886">
        <f t="shared" si="26"/>
        <v>14.94</v>
      </c>
      <c r="I886">
        <f t="shared" si="27"/>
        <v>-3.4571890145395807E-2</v>
      </c>
    </row>
    <row r="887" spans="1:9" x14ac:dyDescent="0.25">
      <c r="A887" s="1">
        <v>42006</v>
      </c>
      <c r="B887">
        <v>15.59</v>
      </c>
      <c r="C887">
        <v>15.65</v>
      </c>
      <c r="D887">
        <v>15.18</v>
      </c>
      <c r="E887">
        <v>15.36</v>
      </c>
      <c r="F887">
        <v>12.900456</v>
      </c>
      <c r="G887">
        <v>24777900</v>
      </c>
      <c r="H887">
        <f t="shared" si="26"/>
        <v>15.475</v>
      </c>
      <c r="I887">
        <f t="shared" si="27"/>
        <v>-1.9348597226700652E-3</v>
      </c>
    </row>
    <row r="888" spans="1:9" x14ac:dyDescent="0.25">
      <c r="A888" s="1">
        <v>42004</v>
      </c>
      <c r="B888">
        <v>15.51</v>
      </c>
      <c r="C888">
        <v>15.64</v>
      </c>
      <c r="D888">
        <v>15.47</v>
      </c>
      <c r="E888">
        <v>15.5</v>
      </c>
      <c r="F888">
        <v>13.018038000000001</v>
      </c>
      <c r="G888">
        <v>17930200</v>
      </c>
      <c r="H888">
        <f t="shared" si="26"/>
        <v>15.504999999999999</v>
      </c>
      <c r="I888">
        <f t="shared" si="27"/>
        <v>9.6836668818584839E-4</v>
      </c>
    </row>
    <row r="889" spans="1:9" x14ac:dyDescent="0.25">
      <c r="A889" s="1">
        <v>42003</v>
      </c>
      <c r="B889">
        <v>15.48</v>
      </c>
      <c r="C889">
        <v>15.6</v>
      </c>
      <c r="D889">
        <v>15.45</v>
      </c>
      <c r="E889">
        <v>15.5</v>
      </c>
      <c r="F889">
        <v>13.018038000000001</v>
      </c>
      <c r="G889">
        <v>14795000</v>
      </c>
      <c r="H889">
        <f t="shared" si="26"/>
        <v>15.49</v>
      </c>
      <c r="I889">
        <f t="shared" si="27"/>
        <v>2.9135642602784026E-3</v>
      </c>
    </row>
    <row r="890" spans="1:9" x14ac:dyDescent="0.25">
      <c r="A890" s="1">
        <v>42002</v>
      </c>
      <c r="B890">
        <v>15.37</v>
      </c>
      <c r="C890">
        <v>15.68</v>
      </c>
      <c r="D890">
        <v>15.34</v>
      </c>
      <c r="E890">
        <v>15.52</v>
      </c>
      <c r="F890">
        <v>13.034837</v>
      </c>
      <c r="G890">
        <v>19137500</v>
      </c>
      <c r="H890">
        <f t="shared" si="26"/>
        <v>15.445</v>
      </c>
      <c r="I890">
        <f t="shared" si="27"/>
        <v>4.5528455284553028E-3</v>
      </c>
    </row>
    <row r="891" spans="1:9" x14ac:dyDescent="0.25">
      <c r="A891" s="1">
        <v>41999</v>
      </c>
      <c r="B891">
        <v>15.3</v>
      </c>
      <c r="C891">
        <v>15.49</v>
      </c>
      <c r="D891">
        <v>15.26</v>
      </c>
      <c r="E891">
        <v>15.45</v>
      </c>
      <c r="F891">
        <v>12.976046</v>
      </c>
      <c r="G891">
        <v>11666400</v>
      </c>
      <c r="H891">
        <f t="shared" si="26"/>
        <v>15.375</v>
      </c>
      <c r="I891">
        <f t="shared" si="27"/>
        <v>2.6084121291163448E-3</v>
      </c>
    </row>
    <row r="892" spans="1:9" x14ac:dyDescent="0.25">
      <c r="A892" s="1">
        <v>41997</v>
      </c>
      <c r="B892">
        <v>15.37</v>
      </c>
      <c r="C892">
        <v>15.38</v>
      </c>
      <c r="D892">
        <v>15.25</v>
      </c>
      <c r="E892">
        <v>15.3</v>
      </c>
      <c r="F892">
        <v>12.850063</v>
      </c>
      <c r="G892">
        <v>7128800</v>
      </c>
      <c r="H892">
        <f t="shared" si="26"/>
        <v>15.335000000000001</v>
      </c>
      <c r="I892">
        <f t="shared" si="27"/>
        <v>4.2567125081860698E-3</v>
      </c>
    </row>
    <row r="893" spans="1:9" x14ac:dyDescent="0.25">
      <c r="A893" s="1">
        <v>41996</v>
      </c>
      <c r="B893">
        <v>15.21</v>
      </c>
      <c r="C893">
        <v>15.45</v>
      </c>
      <c r="D893">
        <v>15.21</v>
      </c>
      <c r="E893">
        <v>15.33</v>
      </c>
      <c r="F893">
        <v>12.875260000000001</v>
      </c>
      <c r="G893">
        <v>20828700</v>
      </c>
      <c r="H893">
        <f t="shared" si="26"/>
        <v>15.27</v>
      </c>
      <c r="I893">
        <f t="shared" si="27"/>
        <v>7.9207920792078688E-3</v>
      </c>
    </row>
    <row r="894" spans="1:9" x14ac:dyDescent="0.25">
      <c r="A894" s="1">
        <v>41995</v>
      </c>
      <c r="B894">
        <v>15.08</v>
      </c>
      <c r="C894">
        <v>15.24</v>
      </c>
      <c r="D894">
        <v>15</v>
      </c>
      <c r="E894">
        <v>15.22</v>
      </c>
      <c r="F894">
        <v>12.782874</v>
      </c>
      <c r="G894">
        <v>25366800</v>
      </c>
      <c r="H894">
        <f t="shared" si="26"/>
        <v>15.15</v>
      </c>
      <c r="I894">
        <f t="shared" si="27"/>
        <v>1.6096579476861182E-2</v>
      </c>
    </row>
    <row r="895" spans="1:9" x14ac:dyDescent="0.25">
      <c r="A895" s="1">
        <v>41992</v>
      </c>
      <c r="B895">
        <v>14.79</v>
      </c>
      <c r="C895">
        <v>15.05</v>
      </c>
      <c r="D895">
        <v>14.74</v>
      </c>
      <c r="E895">
        <v>15.03</v>
      </c>
      <c r="F895">
        <v>12.623298999999999</v>
      </c>
      <c r="G895">
        <v>40843500</v>
      </c>
      <c r="H895">
        <f t="shared" si="26"/>
        <v>14.91</v>
      </c>
      <c r="I895">
        <f t="shared" si="27"/>
        <v>1.0504913588614107E-2</v>
      </c>
    </row>
    <row r="896" spans="1:9" x14ac:dyDescent="0.25">
      <c r="A896" s="1">
        <v>41991</v>
      </c>
      <c r="B896">
        <v>14.7</v>
      </c>
      <c r="C896">
        <v>14.81</v>
      </c>
      <c r="D896">
        <v>14.51</v>
      </c>
      <c r="E896">
        <v>14.81</v>
      </c>
      <c r="F896">
        <v>12.438526</v>
      </c>
      <c r="G896">
        <v>35542500</v>
      </c>
      <c r="H896">
        <f t="shared" si="26"/>
        <v>14.754999999999999</v>
      </c>
      <c r="I896">
        <f t="shared" si="27"/>
        <v>3.10971348707198E-2</v>
      </c>
    </row>
    <row r="897" spans="1:9" x14ac:dyDescent="0.25">
      <c r="A897" s="1">
        <v>41990</v>
      </c>
      <c r="B897">
        <v>14.17</v>
      </c>
      <c r="C897">
        <v>14.52</v>
      </c>
      <c r="D897">
        <v>14.11</v>
      </c>
      <c r="E897">
        <v>14.45</v>
      </c>
      <c r="F897">
        <v>12.136169000000001</v>
      </c>
      <c r="G897">
        <v>29504200</v>
      </c>
      <c r="H897">
        <f t="shared" si="26"/>
        <v>14.309999999999999</v>
      </c>
      <c r="I897">
        <f t="shared" si="27"/>
        <v>1.2022630834511891E-2</v>
      </c>
    </row>
    <row r="898" spans="1:9" x14ac:dyDescent="0.25">
      <c r="A898" s="1">
        <v>41989</v>
      </c>
      <c r="B898">
        <v>14.19</v>
      </c>
      <c r="C898">
        <v>14.46</v>
      </c>
      <c r="D898">
        <v>13.93</v>
      </c>
      <c r="E898">
        <v>14.09</v>
      </c>
      <c r="F898">
        <v>11.833819</v>
      </c>
      <c r="G898">
        <v>43879300</v>
      </c>
      <c r="H898">
        <f t="shared" ref="H898:H961" si="28">AVERAGE(B898,E898)</f>
        <v>14.14</v>
      </c>
      <c r="I898">
        <f t="shared" si="27"/>
        <v>-2.9512697323266966E-2</v>
      </c>
    </row>
    <row r="899" spans="1:9" x14ac:dyDescent="0.25">
      <c r="A899" s="1">
        <v>41988</v>
      </c>
      <c r="B899">
        <v>14.86</v>
      </c>
      <c r="C899">
        <v>14.92</v>
      </c>
      <c r="D899">
        <v>14.27</v>
      </c>
      <c r="E899">
        <v>14.28</v>
      </c>
      <c r="F899">
        <v>11.993392999999999</v>
      </c>
      <c r="G899">
        <v>47476400</v>
      </c>
      <c r="H899">
        <f t="shared" si="28"/>
        <v>14.57</v>
      </c>
      <c r="I899">
        <f t="shared" ref="I899:I962" si="29">(H899-H900)/H900</f>
        <v>-3.477972838688298E-2</v>
      </c>
    </row>
    <row r="900" spans="1:9" x14ac:dyDescent="0.25">
      <c r="A900" s="1">
        <v>41985</v>
      </c>
      <c r="B900">
        <v>15.2</v>
      </c>
      <c r="C900">
        <v>15.21</v>
      </c>
      <c r="D900">
        <v>14.99</v>
      </c>
      <c r="E900">
        <v>14.99</v>
      </c>
      <c r="F900">
        <v>12.589703</v>
      </c>
      <c r="G900">
        <v>22684500</v>
      </c>
      <c r="H900">
        <f t="shared" si="28"/>
        <v>15.094999999999999</v>
      </c>
      <c r="I900">
        <f t="shared" si="29"/>
        <v>-8.5385878489327282E-3</v>
      </c>
    </row>
    <row r="901" spans="1:9" x14ac:dyDescent="0.25">
      <c r="A901" s="1">
        <v>41984</v>
      </c>
      <c r="B901">
        <v>15.17</v>
      </c>
      <c r="C901">
        <v>15.49</v>
      </c>
      <c r="D901">
        <v>15.03</v>
      </c>
      <c r="E901">
        <v>15.28</v>
      </c>
      <c r="F901">
        <v>12.833265000000001</v>
      </c>
      <c r="G901">
        <v>30359300</v>
      </c>
      <c r="H901">
        <f t="shared" si="28"/>
        <v>15.225</v>
      </c>
      <c r="I901">
        <f t="shared" si="29"/>
        <v>-4.5766590389016201E-3</v>
      </c>
    </row>
    <row r="902" spans="1:9" x14ac:dyDescent="0.25">
      <c r="A902" s="1">
        <v>41983</v>
      </c>
      <c r="B902">
        <v>15.43</v>
      </c>
      <c r="C902">
        <v>15.43</v>
      </c>
      <c r="D902">
        <v>15.15</v>
      </c>
      <c r="E902">
        <v>15.16</v>
      </c>
      <c r="F902">
        <v>12.732481999999999</v>
      </c>
      <c r="G902">
        <v>24615500</v>
      </c>
      <c r="H902">
        <f t="shared" si="28"/>
        <v>15.295</v>
      </c>
      <c r="I902">
        <f t="shared" si="29"/>
        <v>3.608923884514417E-3</v>
      </c>
    </row>
    <row r="903" spans="1:9" x14ac:dyDescent="0.25">
      <c r="A903" s="1">
        <v>41982</v>
      </c>
      <c r="B903">
        <v>15.05</v>
      </c>
      <c r="C903">
        <v>15.43</v>
      </c>
      <c r="D903">
        <v>14.75</v>
      </c>
      <c r="E903">
        <v>15.43</v>
      </c>
      <c r="F903">
        <v>12.959248000000001</v>
      </c>
      <c r="G903">
        <v>23382800</v>
      </c>
      <c r="H903">
        <f t="shared" si="28"/>
        <v>15.24</v>
      </c>
      <c r="I903">
        <f t="shared" si="29"/>
        <v>-2.0250723240115686E-2</v>
      </c>
    </row>
    <row r="904" spans="1:9" x14ac:dyDescent="0.25">
      <c r="A904" s="1">
        <v>41981</v>
      </c>
      <c r="B904">
        <v>15.68</v>
      </c>
      <c r="C904">
        <v>15.75</v>
      </c>
      <c r="D904">
        <v>15.38</v>
      </c>
      <c r="E904">
        <v>15.43</v>
      </c>
      <c r="F904">
        <v>12.959248000000001</v>
      </c>
      <c r="G904">
        <v>25519100</v>
      </c>
      <c r="H904">
        <f t="shared" si="28"/>
        <v>15.555</v>
      </c>
      <c r="I904">
        <f t="shared" si="29"/>
        <v>-1.5506329113924112E-2</v>
      </c>
    </row>
    <row r="905" spans="1:9" x14ac:dyDescent="0.25">
      <c r="A905" s="1">
        <v>41978</v>
      </c>
      <c r="B905">
        <v>15.9</v>
      </c>
      <c r="C905">
        <v>15.94</v>
      </c>
      <c r="D905">
        <v>15.63</v>
      </c>
      <c r="E905">
        <v>15.7</v>
      </c>
      <c r="F905">
        <v>13.186014</v>
      </c>
      <c r="G905">
        <v>29700300</v>
      </c>
      <c r="H905">
        <f t="shared" si="28"/>
        <v>15.8</v>
      </c>
      <c r="I905">
        <f t="shared" si="29"/>
        <v>-6.6016975793775808E-3</v>
      </c>
    </row>
    <row r="906" spans="1:9" x14ac:dyDescent="0.25">
      <c r="A906" s="1">
        <v>41977</v>
      </c>
      <c r="B906">
        <v>16</v>
      </c>
      <c r="C906">
        <v>16.030000999999999</v>
      </c>
      <c r="D906">
        <v>15.75</v>
      </c>
      <c r="E906">
        <v>15.81</v>
      </c>
      <c r="F906">
        <v>13.278399</v>
      </c>
      <c r="G906">
        <v>23264600</v>
      </c>
      <c r="H906">
        <f t="shared" si="28"/>
        <v>15.905000000000001</v>
      </c>
      <c r="I906">
        <f t="shared" si="29"/>
        <v>-2.5086233929130855E-3</v>
      </c>
    </row>
    <row r="907" spans="1:9" x14ac:dyDescent="0.25">
      <c r="A907" s="1">
        <v>41976</v>
      </c>
      <c r="B907">
        <v>15.88</v>
      </c>
      <c r="C907">
        <v>16.129999000000002</v>
      </c>
      <c r="D907">
        <v>15.88</v>
      </c>
      <c r="E907">
        <v>16.010000000000002</v>
      </c>
      <c r="F907">
        <v>13.446372999999999</v>
      </c>
      <c r="G907">
        <v>37561100</v>
      </c>
      <c r="H907">
        <f t="shared" si="28"/>
        <v>15.945</v>
      </c>
      <c r="I907">
        <f t="shared" si="29"/>
        <v>4.0931989924434054E-3</v>
      </c>
    </row>
    <row r="908" spans="1:9" x14ac:dyDescent="0.25">
      <c r="A908" s="1">
        <v>41975</v>
      </c>
      <c r="B908">
        <v>15.86</v>
      </c>
      <c r="C908">
        <v>15.95</v>
      </c>
      <c r="D908">
        <v>15.61</v>
      </c>
      <c r="E908">
        <v>15.9</v>
      </c>
      <c r="F908">
        <v>13.353987</v>
      </c>
      <c r="G908">
        <v>32313000</v>
      </c>
      <c r="H908">
        <f t="shared" si="28"/>
        <v>15.879999999999999</v>
      </c>
      <c r="I908">
        <f t="shared" si="29"/>
        <v>6.6561014263074765E-3</v>
      </c>
    </row>
    <row r="909" spans="1:9" x14ac:dyDescent="0.25">
      <c r="A909" s="1">
        <v>41974</v>
      </c>
      <c r="B909">
        <v>15.78</v>
      </c>
      <c r="C909">
        <v>15.89</v>
      </c>
      <c r="D909">
        <v>15.7</v>
      </c>
      <c r="E909">
        <v>15.77</v>
      </c>
      <c r="F909">
        <v>13.244802999999999</v>
      </c>
      <c r="G909">
        <v>30022000</v>
      </c>
      <c r="H909">
        <f t="shared" si="28"/>
        <v>15.774999999999999</v>
      </c>
      <c r="I909">
        <f t="shared" si="29"/>
        <v>5.4174633524536201E-3</v>
      </c>
    </row>
    <row r="910" spans="1:9" x14ac:dyDescent="0.25">
      <c r="A910" s="1">
        <v>41971</v>
      </c>
      <c r="B910">
        <v>15.65</v>
      </c>
      <c r="C910">
        <v>15.73</v>
      </c>
      <c r="D910">
        <v>15.47</v>
      </c>
      <c r="E910">
        <v>15.73</v>
      </c>
      <c r="F910">
        <v>13.211209</v>
      </c>
      <c r="G910">
        <v>18620300</v>
      </c>
      <c r="H910">
        <f t="shared" si="28"/>
        <v>15.690000000000001</v>
      </c>
      <c r="I910">
        <f t="shared" si="29"/>
        <v>3.8387715930903567E-3</v>
      </c>
    </row>
    <row r="911" spans="1:9" x14ac:dyDescent="0.25">
      <c r="A911" s="1">
        <v>41969</v>
      </c>
      <c r="B911">
        <v>15.65</v>
      </c>
      <c r="C911">
        <v>15.68</v>
      </c>
      <c r="D911">
        <v>15.52</v>
      </c>
      <c r="E911">
        <v>15.61</v>
      </c>
      <c r="F911">
        <v>13.110424999999999</v>
      </c>
      <c r="G911">
        <v>20003200</v>
      </c>
      <c r="H911">
        <f t="shared" si="28"/>
        <v>15.629999999999999</v>
      </c>
      <c r="I911">
        <f t="shared" si="29"/>
        <v>-5.092297899427234E-3</v>
      </c>
    </row>
    <row r="912" spans="1:9" x14ac:dyDescent="0.25">
      <c r="A912" s="1">
        <v>41968</v>
      </c>
      <c r="B912">
        <v>15.74</v>
      </c>
      <c r="C912">
        <v>15.84</v>
      </c>
      <c r="D912">
        <v>15.61</v>
      </c>
      <c r="E912">
        <v>15.68</v>
      </c>
      <c r="F912">
        <v>13.169217</v>
      </c>
      <c r="G912">
        <v>32253500</v>
      </c>
      <c r="H912">
        <f t="shared" si="28"/>
        <v>15.71</v>
      </c>
      <c r="I912">
        <f t="shared" si="29"/>
        <v>7.6972418216806286E-3</v>
      </c>
    </row>
    <row r="913" spans="1:9" x14ac:dyDescent="0.25">
      <c r="A913" s="1">
        <v>41967</v>
      </c>
      <c r="B913">
        <v>15.51</v>
      </c>
      <c r="C913">
        <v>15.69</v>
      </c>
      <c r="D913">
        <v>15.5</v>
      </c>
      <c r="E913">
        <v>15.67</v>
      </c>
      <c r="F913">
        <v>13.160817</v>
      </c>
      <c r="G913">
        <v>32797900</v>
      </c>
      <c r="H913">
        <f t="shared" si="28"/>
        <v>15.59</v>
      </c>
      <c r="I913">
        <f t="shared" si="29"/>
        <v>3.5403926617315557E-3</v>
      </c>
    </row>
    <row r="914" spans="1:9" x14ac:dyDescent="0.25">
      <c r="A914" s="1">
        <v>41964</v>
      </c>
      <c r="B914">
        <v>15.64</v>
      </c>
      <c r="C914">
        <v>15.65</v>
      </c>
      <c r="D914">
        <v>15.37</v>
      </c>
      <c r="E914">
        <v>15.43</v>
      </c>
      <c r="F914">
        <v>12.959248000000001</v>
      </c>
      <c r="G914">
        <v>25609600</v>
      </c>
      <c r="H914">
        <f t="shared" si="28"/>
        <v>15.535</v>
      </c>
      <c r="I914">
        <f t="shared" si="29"/>
        <v>7.7846253649043792E-3</v>
      </c>
    </row>
    <row r="915" spans="1:9" x14ac:dyDescent="0.25">
      <c r="A915" s="1">
        <v>41963</v>
      </c>
      <c r="B915">
        <v>15.37</v>
      </c>
      <c r="C915">
        <v>15.65</v>
      </c>
      <c r="D915">
        <v>15.28</v>
      </c>
      <c r="E915">
        <v>15.46</v>
      </c>
      <c r="F915">
        <v>12.984444</v>
      </c>
      <c r="G915">
        <v>21163200</v>
      </c>
      <c r="H915">
        <f t="shared" si="28"/>
        <v>15.414999999999999</v>
      </c>
      <c r="I915">
        <f t="shared" si="29"/>
        <v>-2.9107373868047675E-3</v>
      </c>
    </row>
    <row r="916" spans="1:9" x14ac:dyDescent="0.25">
      <c r="A916" s="1">
        <v>41962</v>
      </c>
      <c r="B916">
        <v>15.48</v>
      </c>
      <c r="C916">
        <v>15.48</v>
      </c>
      <c r="D916">
        <v>15.26</v>
      </c>
      <c r="E916">
        <v>15.44</v>
      </c>
      <c r="F916">
        <v>12.967644999999999</v>
      </c>
      <c r="G916">
        <v>22633500</v>
      </c>
      <c r="H916">
        <f t="shared" si="28"/>
        <v>15.46</v>
      </c>
      <c r="I916">
        <f t="shared" si="29"/>
        <v>-8.9743589743588974E-3</v>
      </c>
    </row>
    <row r="917" spans="1:9" x14ac:dyDescent="0.25">
      <c r="A917" s="1">
        <v>41961</v>
      </c>
      <c r="B917">
        <v>15.7</v>
      </c>
      <c r="C917">
        <v>15.75</v>
      </c>
      <c r="D917">
        <v>15.25</v>
      </c>
      <c r="E917">
        <v>15.5</v>
      </c>
      <c r="F917">
        <v>13.018038000000001</v>
      </c>
      <c r="G917">
        <v>43647800</v>
      </c>
      <c r="H917">
        <f t="shared" si="28"/>
        <v>15.6</v>
      </c>
      <c r="I917">
        <f t="shared" si="29"/>
        <v>1.0035610229847806E-2</v>
      </c>
    </row>
    <row r="918" spans="1:9" x14ac:dyDescent="0.25">
      <c r="A918" s="1">
        <v>41960</v>
      </c>
      <c r="B918">
        <v>15.35</v>
      </c>
      <c r="C918">
        <v>15.6</v>
      </c>
      <c r="D918">
        <v>15.2</v>
      </c>
      <c r="E918">
        <v>15.54</v>
      </c>
      <c r="F918">
        <v>13.051634</v>
      </c>
      <c r="G918">
        <v>46517300</v>
      </c>
      <c r="H918">
        <f t="shared" si="28"/>
        <v>15.445</v>
      </c>
      <c r="I918">
        <f t="shared" si="29"/>
        <v>2.4543946932006701E-2</v>
      </c>
    </row>
    <row r="919" spans="1:9" x14ac:dyDescent="0.25">
      <c r="A919" s="1">
        <v>41957</v>
      </c>
      <c r="B919">
        <v>15.01</v>
      </c>
      <c r="C919">
        <v>15.27</v>
      </c>
      <c r="D919">
        <v>14.99</v>
      </c>
      <c r="E919">
        <v>15.14</v>
      </c>
      <c r="F919">
        <v>12.715686</v>
      </c>
      <c r="G919">
        <v>37093200</v>
      </c>
      <c r="H919">
        <f t="shared" si="28"/>
        <v>15.074999999999999</v>
      </c>
      <c r="I919">
        <f t="shared" si="29"/>
        <v>1.7206477732793456E-2</v>
      </c>
    </row>
    <row r="920" spans="1:9" x14ac:dyDescent="0.25">
      <c r="A920" s="1">
        <v>41956</v>
      </c>
      <c r="B920">
        <v>14.71</v>
      </c>
      <c r="C920">
        <v>15.17</v>
      </c>
      <c r="D920">
        <v>14.7</v>
      </c>
      <c r="E920">
        <v>14.93</v>
      </c>
      <c r="F920">
        <v>12.53931</v>
      </c>
      <c r="G920">
        <v>50292300</v>
      </c>
      <c r="H920">
        <f t="shared" si="28"/>
        <v>14.82</v>
      </c>
      <c r="I920">
        <f t="shared" si="29"/>
        <v>2.560553633218E-2</v>
      </c>
    </row>
    <row r="921" spans="1:9" x14ac:dyDescent="0.25">
      <c r="A921" s="1">
        <v>41955</v>
      </c>
      <c r="B921">
        <v>14.32</v>
      </c>
      <c r="C921">
        <v>14.63</v>
      </c>
      <c r="D921">
        <v>14.26</v>
      </c>
      <c r="E921">
        <v>14.58</v>
      </c>
      <c r="F921">
        <v>12.245357</v>
      </c>
      <c r="G921">
        <v>36221100</v>
      </c>
      <c r="H921">
        <f t="shared" si="28"/>
        <v>14.45</v>
      </c>
      <c r="I921">
        <f t="shared" si="29"/>
        <v>1.6889514426460129E-2</v>
      </c>
    </row>
    <row r="922" spans="1:9" x14ac:dyDescent="0.25">
      <c r="A922" s="1">
        <v>41954</v>
      </c>
      <c r="B922">
        <v>14.05</v>
      </c>
      <c r="C922">
        <v>14.43</v>
      </c>
      <c r="D922">
        <v>14</v>
      </c>
      <c r="E922">
        <v>14.37</v>
      </c>
      <c r="F922">
        <v>12.068982</v>
      </c>
      <c r="G922">
        <v>35345600</v>
      </c>
      <c r="H922">
        <f t="shared" si="28"/>
        <v>14.21</v>
      </c>
      <c r="I922">
        <f t="shared" si="29"/>
        <v>8.1589216034056045E-3</v>
      </c>
    </row>
    <row r="923" spans="1:9" x14ac:dyDescent="0.25">
      <c r="A923" s="1">
        <v>41953</v>
      </c>
      <c r="B923">
        <v>14.19</v>
      </c>
      <c r="C923">
        <v>14.2</v>
      </c>
      <c r="D923">
        <v>13.95</v>
      </c>
      <c r="E923">
        <v>14</v>
      </c>
      <c r="F923">
        <v>11.758229</v>
      </c>
      <c r="G923">
        <v>36413300</v>
      </c>
      <c r="H923">
        <f t="shared" si="28"/>
        <v>14.094999999999999</v>
      </c>
      <c r="I923">
        <f t="shared" si="29"/>
        <v>-7.0447340612892866E-3</v>
      </c>
    </row>
    <row r="924" spans="1:9" x14ac:dyDescent="0.25">
      <c r="A924" s="1">
        <v>41950</v>
      </c>
      <c r="B924">
        <v>14.22</v>
      </c>
      <c r="C924">
        <v>14.27</v>
      </c>
      <c r="D924">
        <v>14.13</v>
      </c>
      <c r="E924">
        <v>14.17</v>
      </c>
      <c r="F924">
        <v>11.901007</v>
      </c>
      <c r="G924">
        <v>30254700</v>
      </c>
      <c r="H924">
        <f t="shared" si="28"/>
        <v>14.195</v>
      </c>
      <c r="I924">
        <f t="shared" si="29"/>
        <v>9.9608680184987957E-3</v>
      </c>
    </row>
    <row r="925" spans="1:9" x14ac:dyDescent="0.25">
      <c r="A925" s="1">
        <v>41949</v>
      </c>
      <c r="B925">
        <v>13.92</v>
      </c>
      <c r="C925">
        <v>14.22</v>
      </c>
      <c r="D925">
        <v>13.92</v>
      </c>
      <c r="E925">
        <v>14.19</v>
      </c>
      <c r="F925">
        <v>11.917805</v>
      </c>
      <c r="G925">
        <v>36431700</v>
      </c>
      <c r="H925">
        <f t="shared" si="28"/>
        <v>14.055</v>
      </c>
      <c r="I925">
        <f t="shared" si="29"/>
        <v>5.0053628888094594E-3</v>
      </c>
    </row>
    <row r="926" spans="1:9" x14ac:dyDescent="0.25">
      <c r="A926" s="1">
        <v>41948</v>
      </c>
      <c r="B926">
        <v>14.03</v>
      </c>
      <c r="C926">
        <v>14.05</v>
      </c>
      <c r="D926">
        <v>13.87</v>
      </c>
      <c r="E926">
        <v>13.94</v>
      </c>
      <c r="F926">
        <v>11.707836</v>
      </c>
      <c r="G926">
        <v>26042800</v>
      </c>
      <c r="H926">
        <f t="shared" si="28"/>
        <v>13.984999999999999</v>
      </c>
      <c r="I926">
        <f t="shared" si="29"/>
        <v>2.8684116170669877E-3</v>
      </c>
    </row>
    <row r="927" spans="1:9" x14ac:dyDescent="0.25">
      <c r="A927" s="1">
        <v>41947</v>
      </c>
      <c r="B927">
        <v>13.94</v>
      </c>
      <c r="C927">
        <v>14</v>
      </c>
      <c r="D927">
        <v>13.86</v>
      </c>
      <c r="E927">
        <v>13.95</v>
      </c>
      <c r="F927">
        <v>11.716234</v>
      </c>
      <c r="G927">
        <v>19695700</v>
      </c>
      <c r="H927">
        <f t="shared" si="28"/>
        <v>13.945</v>
      </c>
      <c r="I927">
        <f t="shared" si="29"/>
        <v>-7.1199715201138939E-3</v>
      </c>
    </row>
    <row r="928" spans="1:9" x14ac:dyDescent="0.25">
      <c r="A928" s="1">
        <v>41946</v>
      </c>
      <c r="B928">
        <v>14.1</v>
      </c>
      <c r="C928">
        <v>14.17</v>
      </c>
      <c r="D928">
        <v>13.94</v>
      </c>
      <c r="E928">
        <v>13.99</v>
      </c>
      <c r="F928">
        <v>11.749831</v>
      </c>
      <c r="G928">
        <v>31620700</v>
      </c>
      <c r="H928">
        <f t="shared" si="28"/>
        <v>14.045</v>
      </c>
      <c r="I928">
        <f t="shared" si="29"/>
        <v>-4.6066619418851529E-3</v>
      </c>
    </row>
    <row r="929" spans="1:9" x14ac:dyDescent="0.25">
      <c r="A929" s="1">
        <v>41943</v>
      </c>
      <c r="B929">
        <v>14.13</v>
      </c>
      <c r="C929">
        <v>14.15</v>
      </c>
      <c r="D929">
        <v>14.04</v>
      </c>
      <c r="E929">
        <v>14.09</v>
      </c>
      <c r="F929">
        <v>11.833819</v>
      </c>
      <c r="G929">
        <v>37277800</v>
      </c>
      <c r="H929">
        <f t="shared" si="28"/>
        <v>14.11</v>
      </c>
      <c r="I929">
        <f t="shared" si="29"/>
        <v>1.4013654329859885E-2</v>
      </c>
    </row>
    <row r="930" spans="1:9" x14ac:dyDescent="0.25">
      <c r="A930" s="1">
        <v>41942</v>
      </c>
      <c r="B930">
        <v>13.88</v>
      </c>
      <c r="C930">
        <v>13.97</v>
      </c>
      <c r="D930">
        <v>13.68</v>
      </c>
      <c r="E930">
        <v>13.95</v>
      </c>
      <c r="F930">
        <v>11.716234</v>
      </c>
      <c r="G930">
        <v>25506000</v>
      </c>
      <c r="H930">
        <f t="shared" si="28"/>
        <v>13.914999999999999</v>
      </c>
      <c r="I930">
        <f t="shared" si="29"/>
        <v>-7.8431372549020474E-3</v>
      </c>
    </row>
    <row r="931" spans="1:9" x14ac:dyDescent="0.25">
      <c r="A931" s="1">
        <v>41941</v>
      </c>
      <c r="B931">
        <v>14.14</v>
      </c>
      <c r="C931">
        <v>14.18</v>
      </c>
      <c r="D931">
        <v>13.76</v>
      </c>
      <c r="E931">
        <v>13.91</v>
      </c>
      <c r="F931">
        <v>11.682642</v>
      </c>
      <c r="G931">
        <v>31263900</v>
      </c>
      <c r="H931">
        <f t="shared" si="28"/>
        <v>14.025</v>
      </c>
      <c r="I931">
        <f t="shared" si="29"/>
        <v>0</v>
      </c>
    </row>
    <row r="932" spans="1:9" x14ac:dyDescent="0.25">
      <c r="A932" s="1">
        <v>41940</v>
      </c>
      <c r="B932">
        <v>13.89</v>
      </c>
      <c r="C932">
        <v>14.16</v>
      </c>
      <c r="D932">
        <v>13.86</v>
      </c>
      <c r="E932">
        <v>14.16</v>
      </c>
      <c r="F932">
        <v>11.787623</v>
      </c>
      <c r="G932">
        <v>36821800</v>
      </c>
      <c r="H932">
        <f t="shared" si="28"/>
        <v>14.025</v>
      </c>
      <c r="I932">
        <f t="shared" si="29"/>
        <v>1.3001083423618744E-2</v>
      </c>
    </row>
    <row r="933" spans="1:9" x14ac:dyDescent="0.25">
      <c r="A933" s="1">
        <v>41939</v>
      </c>
      <c r="B933">
        <v>13.87</v>
      </c>
      <c r="C933">
        <v>13.89</v>
      </c>
      <c r="D933">
        <v>13.68</v>
      </c>
      <c r="E933">
        <v>13.82</v>
      </c>
      <c r="F933">
        <v>11.504588</v>
      </c>
      <c r="G933">
        <v>61472200</v>
      </c>
      <c r="H933">
        <f t="shared" si="28"/>
        <v>13.844999999999999</v>
      </c>
      <c r="I933">
        <f t="shared" si="29"/>
        <v>-1.7736786094359705E-2</v>
      </c>
    </row>
    <row r="934" spans="1:9" x14ac:dyDescent="0.25">
      <c r="A934" s="1">
        <v>41936</v>
      </c>
      <c r="B934">
        <v>14.41</v>
      </c>
      <c r="C934">
        <v>14.44</v>
      </c>
      <c r="D934">
        <v>13.65</v>
      </c>
      <c r="E934">
        <v>13.78</v>
      </c>
      <c r="F934">
        <v>11.471289000000001</v>
      </c>
      <c r="G934">
        <v>91944000</v>
      </c>
      <c r="H934">
        <f t="shared" si="28"/>
        <v>14.094999999999999</v>
      </c>
      <c r="I934">
        <f t="shared" si="29"/>
        <v>-1.7770034843205752E-2</v>
      </c>
    </row>
    <row r="935" spans="1:9" x14ac:dyDescent="0.25">
      <c r="A935" s="1">
        <v>41935</v>
      </c>
      <c r="B935">
        <v>14.3</v>
      </c>
      <c r="C935">
        <v>14.49</v>
      </c>
      <c r="D935">
        <v>14.28</v>
      </c>
      <c r="E935">
        <v>14.4</v>
      </c>
      <c r="F935">
        <v>11.987413</v>
      </c>
      <c r="G935">
        <v>30418400</v>
      </c>
      <c r="H935">
        <f t="shared" si="28"/>
        <v>14.350000000000001</v>
      </c>
      <c r="I935">
        <f t="shared" si="29"/>
        <v>9.8522167487685129E-3</v>
      </c>
    </row>
    <row r="936" spans="1:9" x14ac:dyDescent="0.25">
      <c r="A936" s="1">
        <v>41934</v>
      </c>
      <c r="B936">
        <v>14.29</v>
      </c>
      <c r="C936">
        <v>14.33</v>
      </c>
      <c r="D936">
        <v>14.08</v>
      </c>
      <c r="E936">
        <v>14.13</v>
      </c>
      <c r="F936">
        <v>11.762651</v>
      </c>
      <c r="G936">
        <v>24285200</v>
      </c>
      <c r="H936">
        <f t="shared" si="28"/>
        <v>14.21</v>
      </c>
      <c r="I936">
        <f t="shared" si="29"/>
        <v>-3.5063113604487332E-3</v>
      </c>
    </row>
    <row r="937" spans="1:9" x14ac:dyDescent="0.25">
      <c r="A937" s="1">
        <v>41933</v>
      </c>
      <c r="B937">
        <v>14.26</v>
      </c>
      <c r="C937">
        <v>14.28</v>
      </c>
      <c r="D937">
        <v>14.1</v>
      </c>
      <c r="E937">
        <v>14.26</v>
      </c>
      <c r="F937">
        <v>11.870870999999999</v>
      </c>
      <c r="G937">
        <v>29926800</v>
      </c>
      <c r="H937">
        <f t="shared" si="28"/>
        <v>14.26</v>
      </c>
      <c r="I937">
        <f t="shared" si="29"/>
        <v>1.0989010989010943E-2</v>
      </c>
    </row>
    <row r="938" spans="1:9" x14ac:dyDescent="0.25">
      <c r="A938" s="1">
        <v>41932</v>
      </c>
      <c r="B938">
        <v>14.04</v>
      </c>
      <c r="C938">
        <v>14.18</v>
      </c>
      <c r="D938">
        <v>13.95</v>
      </c>
      <c r="E938">
        <v>14.17</v>
      </c>
      <c r="F938">
        <v>11.795949</v>
      </c>
      <c r="G938">
        <v>18972600</v>
      </c>
      <c r="H938">
        <f t="shared" si="28"/>
        <v>14.105</v>
      </c>
      <c r="I938">
        <f t="shared" si="29"/>
        <v>-3.5435861091417476E-4</v>
      </c>
    </row>
    <row r="939" spans="1:9" x14ac:dyDescent="0.25">
      <c r="A939" s="1">
        <v>41929</v>
      </c>
      <c r="B939">
        <v>14.2</v>
      </c>
      <c r="C939">
        <v>14.25</v>
      </c>
      <c r="D939">
        <v>13.97</v>
      </c>
      <c r="E939">
        <v>14.02</v>
      </c>
      <c r="F939">
        <v>11.671082</v>
      </c>
      <c r="G939">
        <v>31548000</v>
      </c>
      <c r="H939">
        <f t="shared" si="28"/>
        <v>14.11</v>
      </c>
      <c r="I939">
        <f t="shared" si="29"/>
        <v>3.1055900621117932E-2</v>
      </c>
    </row>
    <row r="940" spans="1:9" x14ac:dyDescent="0.25">
      <c r="A940" s="1">
        <v>41928</v>
      </c>
      <c r="B940">
        <v>13.39</v>
      </c>
      <c r="C940">
        <v>14.06</v>
      </c>
      <c r="D940">
        <v>13.36</v>
      </c>
      <c r="E940">
        <v>13.98</v>
      </c>
      <c r="F940">
        <v>11.637781</v>
      </c>
      <c r="G940">
        <v>41375500</v>
      </c>
      <c r="H940">
        <f t="shared" si="28"/>
        <v>13.685</v>
      </c>
      <c r="I940">
        <f t="shared" si="29"/>
        <v>5.8801911062109566E-3</v>
      </c>
    </row>
    <row r="941" spans="1:9" x14ac:dyDescent="0.25">
      <c r="A941" s="1">
        <v>41927</v>
      </c>
      <c r="B941">
        <v>13.59</v>
      </c>
      <c r="C941">
        <v>13.77</v>
      </c>
      <c r="D941">
        <v>13.26</v>
      </c>
      <c r="E941">
        <v>13.62</v>
      </c>
      <c r="F941">
        <v>11.338096</v>
      </c>
      <c r="G941">
        <v>46497000</v>
      </c>
      <c r="H941">
        <f t="shared" si="28"/>
        <v>13.605</v>
      </c>
      <c r="I941">
        <f t="shared" si="29"/>
        <v>-6.2089116143169525E-3</v>
      </c>
    </row>
    <row r="942" spans="1:9" x14ac:dyDescent="0.25">
      <c r="A942" s="1">
        <v>41926</v>
      </c>
      <c r="B942">
        <v>13.6</v>
      </c>
      <c r="C942">
        <v>14.04</v>
      </c>
      <c r="D942">
        <v>13.54</v>
      </c>
      <c r="E942">
        <v>13.78</v>
      </c>
      <c r="F942">
        <v>11.471289000000001</v>
      </c>
      <c r="G942">
        <v>43392900</v>
      </c>
      <c r="H942">
        <f t="shared" si="28"/>
        <v>13.69</v>
      </c>
      <c r="I942">
        <f t="shared" si="29"/>
        <v>2.1961932650072739E-3</v>
      </c>
    </row>
    <row r="943" spans="1:9" x14ac:dyDescent="0.25">
      <c r="A943" s="1">
        <v>41925</v>
      </c>
      <c r="B943">
        <v>13.78</v>
      </c>
      <c r="C943">
        <v>13.88</v>
      </c>
      <c r="D943">
        <v>13.52</v>
      </c>
      <c r="E943">
        <v>13.54</v>
      </c>
      <c r="F943">
        <v>11.2715</v>
      </c>
      <c r="G943">
        <v>37691700</v>
      </c>
      <c r="H943">
        <f t="shared" si="28"/>
        <v>13.66</v>
      </c>
      <c r="I943">
        <f t="shared" si="29"/>
        <v>-6.5454545454545349E-3</v>
      </c>
    </row>
    <row r="944" spans="1:9" x14ac:dyDescent="0.25">
      <c r="A944" s="1">
        <v>41922</v>
      </c>
      <c r="B944">
        <v>13.71</v>
      </c>
      <c r="C944">
        <v>13.92</v>
      </c>
      <c r="D944">
        <v>13.52</v>
      </c>
      <c r="E944">
        <v>13.79</v>
      </c>
      <c r="F944">
        <v>11.479616</v>
      </c>
      <c r="G944">
        <v>41079500</v>
      </c>
      <c r="H944">
        <f t="shared" si="28"/>
        <v>13.75</v>
      </c>
      <c r="I944">
        <f t="shared" si="29"/>
        <v>-1.9607843137254926E-2</v>
      </c>
    </row>
    <row r="945" spans="1:9" x14ac:dyDescent="0.25">
      <c r="A945" s="1">
        <v>41921</v>
      </c>
      <c r="B945">
        <v>14.21</v>
      </c>
      <c r="C945">
        <v>14.22</v>
      </c>
      <c r="D945">
        <v>13.8</v>
      </c>
      <c r="E945">
        <v>13.84</v>
      </c>
      <c r="F945">
        <v>11.521238</v>
      </c>
      <c r="G945">
        <v>31768500</v>
      </c>
      <c r="H945">
        <f t="shared" si="28"/>
        <v>14.025</v>
      </c>
      <c r="I945">
        <f t="shared" si="29"/>
        <v>-8.1329561527581484E-3</v>
      </c>
    </row>
    <row r="946" spans="1:9" x14ac:dyDescent="0.25">
      <c r="A946" s="1">
        <v>41920</v>
      </c>
      <c r="B946">
        <v>14.07</v>
      </c>
      <c r="C946">
        <v>14.24</v>
      </c>
      <c r="D946">
        <v>13.62</v>
      </c>
      <c r="E946">
        <v>14.21</v>
      </c>
      <c r="F946">
        <v>11.829247000000001</v>
      </c>
      <c r="G946">
        <v>50319300</v>
      </c>
      <c r="H946">
        <f t="shared" si="28"/>
        <v>14.14</v>
      </c>
      <c r="I946">
        <f t="shared" si="29"/>
        <v>-1.0150507525376239E-2</v>
      </c>
    </row>
    <row r="947" spans="1:9" x14ac:dyDescent="0.25">
      <c r="A947" s="1">
        <v>41919</v>
      </c>
      <c r="B947">
        <v>14.47</v>
      </c>
      <c r="C947">
        <v>14.49</v>
      </c>
      <c r="D947">
        <v>14.08</v>
      </c>
      <c r="E947">
        <v>14.1</v>
      </c>
      <c r="F947">
        <v>11.737677</v>
      </c>
      <c r="G947">
        <v>42850700</v>
      </c>
      <c r="H947">
        <f t="shared" si="28"/>
        <v>14.285</v>
      </c>
      <c r="I947">
        <f t="shared" si="29"/>
        <v>-2.0904729266620955E-2</v>
      </c>
    </row>
    <row r="948" spans="1:9" x14ac:dyDescent="0.25">
      <c r="A948" s="1">
        <v>41918</v>
      </c>
      <c r="B948">
        <v>14.66</v>
      </c>
      <c r="C948">
        <v>14.7</v>
      </c>
      <c r="D948">
        <v>14.5</v>
      </c>
      <c r="E948">
        <v>14.52</v>
      </c>
      <c r="F948">
        <v>12.087311</v>
      </c>
      <c r="G948">
        <v>23974300</v>
      </c>
      <c r="H948">
        <f t="shared" si="28"/>
        <v>14.59</v>
      </c>
      <c r="I948">
        <f t="shared" si="29"/>
        <v>-2.3931623931624027E-3</v>
      </c>
    </row>
    <row r="949" spans="1:9" x14ac:dyDescent="0.25">
      <c r="A949" s="1">
        <v>41915</v>
      </c>
      <c r="B949">
        <v>14.66</v>
      </c>
      <c r="C949">
        <v>14.69</v>
      </c>
      <c r="D949">
        <v>14.5</v>
      </c>
      <c r="E949">
        <v>14.59</v>
      </c>
      <c r="F949">
        <v>12.145581</v>
      </c>
      <c r="G949">
        <v>38177500</v>
      </c>
      <c r="H949">
        <f t="shared" si="28"/>
        <v>14.625</v>
      </c>
      <c r="I949">
        <f t="shared" si="29"/>
        <v>1.0266940451745768E-3</v>
      </c>
    </row>
    <row r="950" spans="1:9" x14ac:dyDescent="0.25">
      <c r="A950" s="1">
        <v>41914</v>
      </c>
      <c r="B950">
        <v>14.66</v>
      </c>
      <c r="C950">
        <v>14.67</v>
      </c>
      <c r="D950">
        <v>14.44</v>
      </c>
      <c r="E950">
        <v>14.56</v>
      </c>
      <c r="F950">
        <v>12.120608000000001</v>
      </c>
      <c r="G950">
        <v>37781800</v>
      </c>
      <c r="H950">
        <f t="shared" si="28"/>
        <v>14.61</v>
      </c>
      <c r="I950">
        <f t="shared" si="29"/>
        <v>-4.7683923705722263E-3</v>
      </c>
    </row>
    <row r="951" spans="1:9" x14ac:dyDescent="0.25">
      <c r="A951" s="1">
        <v>41913</v>
      </c>
      <c r="B951">
        <v>14.77</v>
      </c>
      <c r="C951">
        <v>14.83</v>
      </c>
      <c r="D951">
        <v>14.56</v>
      </c>
      <c r="E951">
        <v>14.59</v>
      </c>
      <c r="F951">
        <v>12.145581</v>
      </c>
      <c r="G951">
        <v>55948300</v>
      </c>
      <c r="H951">
        <f t="shared" si="28"/>
        <v>14.68</v>
      </c>
      <c r="I951">
        <f t="shared" si="29"/>
        <v>-1.4765100671140865E-2</v>
      </c>
    </row>
    <row r="952" spans="1:9" x14ac:dyDescent="0.25">
      <c r="A952" s="1">
        <v>41912</v>
      </c>
      <c r="B952">
        <v>15.01</v>
      </c>
      <c r="C952">
        <v>15.15</v>
      </c>
      <c r="D952">
        <v>14.49</v>
      </c>
      <c r="E952">
        <v>14.79</v>
      </c>
      <c r="F952">
        <v>12.312073</v>
      </c>
      <c r="G952">
        <v>115056700</v>
      </c>
      <c r="H952">
        <f t="shared" si="28"/>
        <v>14.899999999999999</v>
      </c>
      <c r="I952">
        <f t="shared" si="29"/>
        <v>-4.6705054382597602E-2</v>
      </c>
    </row>
    <row r="953" spans="1:9" x14ac:dyDescent="0.25">
      <c r="A953" s="1">
        <v>41911</v>
      </c>
      <c r="B953">
        <v>16.149999999999999</v>
      </c>
      <c r="C953">
        <v>16.399999999999999</v>
      </c>
      <c r="D953">
        <v>14.83</v>
      </c>
      <c r="E953">
        <v>15.11</v>
      </c>
      <c r="F953">
        <v>12.57846</v>
      </c>
      <c r="G953">
        <v>82938700</v>
      </c>
      <c r="H953">
        <f t="shared" si="28"/>
        <v>15.629999999999999</v>
      </c>
      <c r="I953">
        <f t="shared" si="29"/>
        <v>-3.9926289926290055E-2</v>
      </c>
    </row>
    <row r="954" spans="1:9" x14ac:dyDescent="0.25">
      <c r="A954" s="1">
        <v>41908</v>
      </c>
      <c r="B954">
        <v>16.23</v>
      </c>
      <c r="C954">
        <v>16.329999999999998</v>
      </c>
      <c r="D954">
        <v>16.18</v>
      </c>
      <c r="E954">
        <v>16.329999999999998</v>
      </c>
      <c r="F954">
        <v>13.594059</v>
      </c>
      <c r="G954">
        <v>20432100</v>
      </c>
      <c r="H954">
        <f t="shared" si="28"/>
        <v>16.28</v>
      </c>
      <c r="I954">
        <f t="shared" si="29"/>
        <v>-1.2270245022384086E-3</v>
      </c>
    </row>
    <row r="955" spans="1:9" x14ac:dyDescent="0.25">
      <c r="A955" s="1">
        <v>41907</v>
      </c>
      <c r="B955">
        <v>16.399999999999999</v>
      </c>
      <c r="C955">
        <v>16.399999999999999</v>
      </c>
      <c r="D955">
        <v>16.170000000000002</v>
      </c>
      <c r="E955">
        <v>16.200001</v>
      </c>
      <c r="F955">
        <v>13.485842999999999</v>
      </c>
      <c r="G955">
        <v>19054900</v>
      </c>
      <c r="H955">
        <f t="shared" si="28"/>
        <v>16.300000499999999</v>
      </c>
      <c r="I955">
        <f t="shared" si="29"/>
        <v>-1.5313629402756413E-3</v>
      </c>
    </row>
    <row r="956" spans="1:9" x14ac:dyDescent="0.25">
      <c r="A956" s="1">
        <v>41906</v>
      </c>
      <c r="B956">
        <v>16.239999999999998</v>
      </c>
      <c r="C956">
        <v>16.450001</v>
      </c>
      <c r="D956">
        <v>16.239999999999998</v>
      </c>
      <c r="E956">
        <v>16.41</v>
      </c>
      <c r="F956">
        <v>13.660655999999999</v>
      </c>
      <c r="G956">
        <v>22021600</v>
      </c>
      <c r="H956">
        <f t="shared" si="28"/>
        <v>16.324999999999999</v>
      </c>
      <c r="I956">
        <f t="shared" si="29"/>
        <v>5.2340210971063162E-3</v>
      </c>
    </row>
    <row r="957" spans="1:9" x14ac:dyDescent="0.25">
      <c r="A957" s="1">
        <v>41905</v>
      </c>
      <c r="B957">
        <v>16.309999000000001</v>
      </c>
      <c r="C957">
        <v>16.350000000000001</v>
      </c>
      <c r="D957">
        <v>16.139999</v>
      </c>
      <c r="E957">
        <v>16.170000000000002</v>
      </c>
      <c r="F957">
        <v>13.460865999999999</v>
      </c>
      <c r="G957">
        <v>28285100</v>
      </c>
      <c r="H957">
        <f t="shared" si="28"/>
        <v>16.239999500000003</v>
      </c>
      <c r="I957">
        <f t="shared" si="29"/>
        <v>-1.3964844749093624E-2</v>
      </c>
    </row>
    <row r="958" spans="1:9" x14ac:dyDescent="0.25">
      <c r="A958" s="1">
        <v>41904</v>
      </c>
      <c r="B958">
        <v>16.579999999999998</v>
      </c>
      <c r="C958">
        <v>16.610001</v>
      </c>
      <c r="D958">
        <v>16.34</v>
      </c>
      <c r="E958">
        <v>16.360001</v>
      </c>
      <c r="F958">
        <v>13.619033999999999</v>
      </c>
      <c r="G958">
        <v>23800300</v>
      </c>
      <c r="H958">
        <f t="shared" si="28"/>
        <v>16.470000499999998</v>
      </c>
      <c r="I958">
        <f t="shared" si="29"/>
        <v>-1.1701140114011495E-2</v>
      </c>
    </row>
    <row r="959" spans="1:9" x14ac:dyDescent="0.25">
      <c r="A959" s="1">
        <v>41901</v>
      </c>
      <c r="B959">
        <v>16.68</v>
      </c>
      <c r="C959">
        <v>16.77</v>
      </c>
      <c r="D959">
        <v>16.579999999999998</v>
      </c>
      <c r="E959">
        <v>16.649999999999999</v>
      </c>
      <c r="F959">
        <v>13.860447000000001</v>
      </c>
      <c r="G959">
        <v>35006900</v>
      </c>
      <c r="H959">
        <f t="shared" si="28"/>
        <v>16.664999999999999</v>
      </c>
      <c r="I959">
        <f t="shared" si="29"/>
        <v>6.3405493254663926E-3</v>
      </c>
    </row>
    <row r="960" spans="1:9" x14ac:dyDescent="0.25">
      <c r="A960" s="1">
        <v>41900</v>
      </c>
      <c r="B960">
        <v>16.540001</v>
      </c>
      <c r="C960">
        <v>16.649999999999999</v>
      </c>
      <c r="D960">
        <v>16.5</v>
      </c>
      <c r="E960">
        <v>16.579999999999998</v>
      </c>
      <c r="F960">
        <v>13.802174000000001</v>
      </c>
      <c r="G960">
        <v>19453000</v>
      </c>
      <c r="H960">
        <f t="shared" si="28"/>
        <v>16.560000500000001</v>
      </c>
      <c r="I960">
        <f t="shared" si="29"/>
        <v>0</v>
      </c>
    </row>
    <row r="961" spans="1:9" x14ac:dyDescent="0.25">
      <c r="A961" s="1">
        <v>41899</v>
      </c>
      <c r="B961">
        <v>16.59</v>
      </c>
      <c r="C961">
        <v>16.700001</v>
      </c>
      <c r="D961">
        <v>16.52</v>
      </c>
      <c r="E961">
        <v>16.530000999999999</v>
      </c>
      <c r="F961">
        <v>13.760553</v>
      </c>
      <c r="G961">
        <v>25366300</v>
      </c>
      <c r="H961">
        <f t="shared" si="28"/>
        <v>16.560000500000001</v>
      </c>
      <c r="I961">
        <f t="shared" si="29"/>
        <v>6.6869910847110027E-3</v>
      </c>
    </row>
    <row r="962" spans="1:9" x14ac:dyDescent="0.25">
      <c r="A962" s="1">
        <v>41898</v>
      </c>
      <c r="B962">
        <v>16.379999000000002</v>
      </c>
      <c r="C962">
        <v>16.530000999999999</v>
      </c>
      <c r="D962">
        <v>16.16</v>
      </c>
      <c r="E962">
        <v>16.52</v>
      </c>
      <c r="F962">
        <v>13.752228000000001</v>
      </c>
      <c r="G962">
        <v>23772600</v>
      </c>
      <c r="H962">
        <f t="shared" ref="H962:H1025" si="30">AVERAGE(B962,E962)</f>
        <v>16.449999500000001</v>
      </c>
      <c r="I962">
        <f t="shared" si="29"/>
        <v>-3.9357858877256081E-3</v>
      </c>
    </row>
    <row r="963" spans="1:9" x14ac:dyDescent="0.25">
      <c r="A963" s="1">
        <v>41897</v>
      </c>
      <c r="B963">
        <v>16.559999000000001</v>
      </c>
      <c r="C963">
        <v>16.620000999999998</v>
      </c>
      <c r="D963">
        <v>16.420000000000002</v>
      </c>
      <c r="E963">
        <v>16.469999000000001</v>
      </c>
      <c r="F963">
        <v>13.710604999999999</v>
      </c>
      <c r="G963">
        <v>23691600</v>
      </c>
      <c r="H963">
        <f t="shared" si="30"/>
        <v>16.514999000000003</v>
      </c>
      <c r="I963">
        <f t="shared" ref="I963:I1026" si="31">(H963-H964)/H964</f>
        <v>-6.01868811371295E-3</v>
      </c>
    </row>
    <row r="964" spans="1:9" x14ac:dyDescent="0.25">
      <c r="A964" s="1">
        <v>41894</v>
      </c>
      <c r="B964">
        <v>16.639999</v>
      </c>
      <c r="C964">
        <v>16.68</v>
      </c>
      <c r="D964">
        <v>16.5</v>
      </c>
      <c r="E964">
        <v>16.59</v>
      </c>
      <c r="F964">
        <v>13.810499999999999</v>
      </c>
      <c r="G964">
        <v>16470100</v>
      </c>
      <c r="H964">
        <f t="shared" si="30"/>
        <v>16.6149995</v>
      </c>
      <c r="I964">
        <f t="shared" si="31"/>
        <v>-6.0153383458648425E-4</v>
      </c>
    </row>
    <row r="965" spans="1:9" x14ac:dyDescent="0.25">
      <c r="A965" s="1">
        <v>41893</v>
      </c>
      <c r="B965">
        <v>16.59</v>
      </c>
      <c r="C965">
        <v>16.670000000000002</v>
      </c>
      <c r="D965">
        <v>16.510000000000002</v>
      </c>
      <c r="E965">
        <v>16.66</v>
      </c>
      <c r="F965">
        <v>13.868772999999999</v>
      </c>
      <c r="G965">
        <v>14658900</v>
      </c>
      <c r="H965">
        <f t="shared" si="30"/>
        <v>16.625</v>
      </c>
      <c r="I965">
        <f t="shared" si="31"/>
        <v>-9.0141228670120031E-4</v>
      </c>
    </row>
    <row r="966" spans="1:9" x14ac:dyDescent="0.25">
      <c r="A966" s="1">
        <v>41892</v>
      </c>
      <c r="B966">
        <v>16.649999999999999</v>
      </c>
      <c r="C966">
        <v>16.719999000000001</v>
      </c>
      <c r="D966">
        <v>16.610001</v>
      </c>
      <c r="E966">
        <v>16.629999000000002</v>
      </c>
      <c r="F966">
        <v>13.843799000000001</v>
      </c>
      <c r="G966">
        <v>16644400</v>
      </c>
      <c r="H966">
        <f t="shared" si="30"/>
        <v>16.639999500000002</v>
      </c>
      <c r="I966">
        <f t="shared" si="31"/>
        <v>-4.1891382405744478E-3</v>
      </c>
    </row>
    <row r="967" spans="1:9" x14ac:dyDescent="0.25">
      <c r="A967" s="1">
        <v>41891</v>
      </c>
      <c r="B967">
        <v>16.790001</v>
      </c>
      <c r="C967">
        <v>16.82</v>
      </c>
      <c r="D967">
        <v>16.59</v>
      </c>
      <c r="E967">
        <v>16.629999000000002</v>
      </c>
      <c r="F967">
        <v>13.843799000000001</v>
      </c>
      <c r="G967">
        <v>26656600</v>
      </c>
      <c r="H967">
        <f t="shared" si="30"/>
        <v>16.71</v>
      </c>
      <c r="I967">
        <f t="shared" si="31"/>
        <v>-3.5777878228318637E-3</v>
      </c>
    </row>
    <row r="968" spans="1:9" x14ac:dyDescent="0.25">
      <c r="A968" s="1">
        <v>41890</v>
      </c>
      <c r="B968">
        <v>16.739999999999998</v>
      </c>
      <c r="C968">
        <v>16.870000999999998</v>
      </c>
      <c r="D968">
        <v>16.709999</v>
      </c>
      <c r="E968">
        <v>16.799999</v>
      </c>
      <c r="F968">
        <v>13.985315</v>
      </c>
      <c r="G968">
        <v>47565300</v>
      </c>
      <c r="H968">
        <f t="shared" si="30"/>
        <v>16.769999499999997</v>
      </c>
      <c r="I968">
        <f t="shared" si="31"/>
        <v>-2.6132376662739879E-2</v>
      </c>
    </row>
    <row r="969" spans="1:9" x14ac:dyDescent="0.25">
      <c r="A969" s="1">
        <v>41887</v>
      </c>
      <c r="B969">
        <v>17.299999</v>
      </c>
      <c r="C969">
        <v>17.299999</v>
      </c>
      <c r="D969">
        <v>16.940000999999999</v>
      </c>
      <c r="E969">
        <v>17.139999</v>
      </c>
      <c r="F969">
        <v>14.268352</v>
      </c>
      <c r="G969">
        <v>29801700</v>
      </c>
      <c r="H969">
        <f t="shared" si="30"/>
        <v>17.219999000000001</v>
      </c>
      <c r="I969">
        <f t="shared" si="31"/>
        <v>-8.3501586049569611E-3</v>
      </c>
    </row>
    <row r="970" spans="1:9" x14ac:dyDescent="0.25">
      <c r="A970" s="1">
        <v>41886</v>
      </c>
      <c r="B970">
        <v>17.459999</v>
      </c>
      <c r="C970">
        <v>17.629999000000002</v>
      </c>
      <c r="D970">
        <v>17.190000999999999</v>
      </c>
      <c r="E970">
        <v>17.27</v>
      </c>
      <c r="F970">
        <v>14.376573</v>
      </c>
      <c r="G970">
        <v>20733700</v>
      </c>
      <c r="H970">
        <f t="shared" si="30"/>
        <v>17.3649995</v>
      </c>
      <c r="I970">
        <f t="shared" si="31"/>
        <v>-1.2791331028500863E-2</v>
      </c>
    </row>
    <row r="971" spans="1:9" x14ac:dyDescent="0.25">
      <c r="A971" s="1">
        <v>41885</v>
      </c>
      <c r="B971">
        <v>17.709999</v>
      </c>
      <c r="C971">
        <v>17.870000999999998</v>
      </c>
      <c r="D971">
        <v>17.440000999999999</v>
      </c>
      <c r="E971">
        <v>17.469999000000001</v>
      </c>
      <c r="F971">
        <v>14.543063999999999</v>
      </c>
      <c r="G971">
        <v>25723900</v>
      </c>
      <c r="H971">
        <f t="shared" si="30"/>
        <v>17.589998999999999</v>
      </c>
      <c r="I971">
        <f t="shared" si="31"/>
        <v>2.8505701254275761E-3</v>
      </c>
    </row>
    <row r="972" spans="1:9" x14ac:dyDescent="0.25">
      <c r="A972" s="1">
        <v>41884</v>
      </c>
      <c r="B972">
        <v>17.48</v>
      </c>
      <c r="C972">
        <v>17.620000999999998</v>
      </c>
      <c r="D972">
        <v>17.48</v>
      </c>
      <c r="E972">
        <v>17.600000000000001</v>
      </c>
      <c r="F972">
        <v>14.651282</v>
      </c>
      <c r="G972">
        <v>18538300</v>
      </c>
      <c r="H972">
        <f t="shared" si="30"/>
        <v>17.54</v>
      </c>
      <c r="I972">
        <f t="shared" si="31"/>
        <v>5.7339737882446708E-3</v>
      </c>
    </row>
    <row r="973" spans="1:9" x14ac:dyDescent="0.25">
      <c r="A973" s="1">
        <v>41880</v>
      </c>
      <c r="B973">
        <v>17.469999000000001</v>
      </c>
      <c r="C973">
        <v>17.489999999999998</v>
      </c>
      <c r="D973">
        <v>17.389999</v>
      </c>
      <c r="E973">
        <v>17.41</v>
      </c>
      <c r="F973">
        <v>14.493115</v>
      </c>
      <c r="G973">
        <v>15373400</v>
      </c>
      <c r="H973">
        <f t="shared" si="30"/>
        <v>17.439999499999999</v>
      </c>
      <c r="I973">
        <f t="shared" si="31"/>
        <v>5.4770539060247985E-3</v>
      </c>
    </row>
    <row r="974" spans="1:9" x14ac:dyDescent="0.25">
      <c r="A974" s="1">
        <v>41879</v>
      </c>
      <c r="B974">
        <v>17.27</v>
      </c>
      <c r="C974">
        <v>17.450001</v>
      </c>
      <c r="D974">
        <v>17.209999</v>
      </c>
      <c r="E974">
        <v>17.420000000000002</v>
      </c>
      <c r="F974">
        <v>14.501439</v>
      </c>
      <c r="G974">
        <v>16855000</v>
      </c>
      <c r="H974">
        <f t="shared" si="30"/>
        <v>17.344999999999999</v>
      </c>
      <c r="I974">
        <f t="shared" si="31"/>
        <v>2.89097996845958E-3</v>
      </c>
    </row>
    <row r="975" spans="1:9" x14ac:dyDescent="0.25">
      <c r="A975" s="1">
        <v>41878</v>
      </c>
      <c r="B975">
        <v>17.23</v>
      </c>
      <c r="C975">
        <v>17.399999999999999</v>
      </c>
      <c r="D975">
        <v>17.209999</v>
      </c>
      <c r="E975">
        <v>17.360001</v>
      </c>
      <c r="F975">
        <v>14.451492</v>
      </c>
      <c r="G975">
        <v>18221100</v>
      </c>
      <c r="H975">
        <f t="shared" si="30"/>
        <v>17.2950005</v>
      </c>
      <c r="I975">
        <f t="shared" si="31"/>
        <v>4.0638605496702476E-3</v>
      </c>
    </row>
    <row r="976" spans="1:9" x14ac:dyDescent="0.25">
      <c r="A976" s="1">
        <v>41877</v>
      </c>
      <c r="B976">
        <v>17.260000000000002</v>
      </c>
      <c r="C976">
        <v>17.350000000000001</v>
      </c>
      <c r="D976">
        <v>17.190000999999999</v>
      </c>
      <c r="E976">
        <v>17.190000999999999</v>
      </c>
      <c r="F976">
        <v>14.309975</v>
      </c>
      <c r="G976">
        <v>12167200</v>
      </c>
      <c r="H976">
        <f t="shared" si="30"/>
        <v>17.2250005</v>
      </c>
      <c r="I976">
        <f t="shared" si="31"/>
        <v>2.9041812689948297E-4</v>
      </c>
    </row>
    <row r="977" spans="1:9" x14ac:dyDescent="0.25">
      <c r="A977" s="1">
        <v>41876</v>
      </c>
      <c r="B977">
        <v>17.209999</v>
      </c>
      <c r="C977">
        <v>17.290001</v>
      </c>
      <c r="D977">
        <v>17.200001</v>
      </c>
      <c r="E977">
        <v>17.23</v>
      </c>
      <c r="F977">
        <v>14.343275</v>
      </c>
      <c r="G977">
        <v>10770300</v>
      </c>
      <c r="H977">
        <f t="shared" si="30"/>
        <v>17.2199995</v>
      </c>
      <c r="I977">
        <f t="shared" si="31"/>
        <v>-1.4497245578429033E-3</v>
      </c>
    </row>
    <row r="978" spans="1:9" x14ac:dyDescent="0.25">
      <c r="A978" s="1">
        <v>41873</v>
      </c>
      <c r="B978">
        <v>17.32</v>
      </c>
      <c r="C978">
        <v>17.389999</v>
      </c>
      <c r="D978">
        <v>17.149999999999999</v>
      </c>
      <c r="E978">
        <v>17.170000000000002</v>
      </c>
      <c r="F978">
        <v>14.293326</v>
      </c>
      <c r="G978">
        <v>20294800</v>
      </c>
      <c r="H978">
        <f t="shared" si="30"/>
        <v>17.245000000000001</v>
      </c>
      <c r="I978">
        <f t="shared" si="31"/>
        <v>-9.761699684180199E-3</v>
      </c>
    </row>
    <row r="979" spans="1:9" x14ac:dyDescent="0.25">
      <c r="A979" s="1">
        <v>41872</v>
      </c>
      <c r="B979">
        <v>17.43</v>
      </c>
      <c r="C979">
        <v>17.489999999999998</v>
      </c>
      <c r="D979">
        <v>17.370000999999998</v>
      </c>
      <c r="E979">
        <v>17.399999999999999</v>
      </c>
      <c r="F979">
        <v>14.484791</v>
      </c>
      <c r="G979">
        <v>15051300</v>
      </c>
      <c r="H979">
        <f t="shared" si="30"/>
        <v>17.414999999999999</v>
      </c>
      <c r="I979">
        <f t="shared" si="31"/>
        <v>2.0138089758340956E-3</v>
      </c>
    </row>
    <row r="980" spans="1:9" x14ac:dyDescent="0.25">
      <c r="A980" s="1">
        <v>41871</v>
      </c>
      <c r="B980">
        <v>17.350000000000001</v>
      </c>
      <c r="C980">
        <v>17.43</v>
      </c>
      <c r="D980">
        <v>17.25</v>
      </c>
      <c r="E980">
        <v>17.41</v>
      </c>
      <c r="F980">
        <v>14.493115</v>
      </c>
      <c r="G980">
        <v>14204600</v>
      </c>
      <c r="H980">
        <f t="shared" si="30"/>
        <v>17.380000000000003</v>
      </c>
      <c r="I980">
        <f t="shared" si="31"/>
        <v>-3.154602719971155E-3</v>
      </c>
    </row>
    <row r="981" spans="1:9" x14ac:dyDescent="0.25">
      <c r="A981" s="1">
        <v>41870</v>
      </c>
      <c r="B981">
        <v>17.510000000000002</v>
      </c>
      <c r="C981">
        <v>17.52</v>
      </c>
      <c r="D981">
        <v>17.32</v>
      </c>
      <c r="E981">
        <v>17.360001</v>
      </c>
      <c r="F981">
        <v>14.451492</v>
      </c>
      <c r="G981">
        <v>15899400</v>
      </c>
      <c r="H981">
        <f t="shared" si="30"/>
        <v>17.435000500000001</v>
      </c>
      <c r="I981">
        <f t="shared" si="31"/>
        <v>1.7237001356994355E-3</v>
      </c>
    </row>
    <row r="982" spans="1:9" x14ac:dyDescent="0.25">
      <c r="A982" s="1">
        <v>41869</v>
      </c>
      <c r="B982">
        <v>17.379999000000002</v>
      </c>
      <c r="C982">
        <v>17.52</v>
      </c>
      <c r="D982">
        <v>17.379999000000002</v>
      </c>
      <c r="E982">
        <v>17.43</v>
      </c>
      <c r="F982">
        <v>14.509762</v>
      </c>
      <c r="G982">
        <v>17174900</v>
      </c>
      <c r="H982">
        <f t="shared" si="30"/>
        <v>17.404999500000002</v>
      </c>
      <c r="I982">
        <f t="shared" si="31"/>
        <v>2.8735633009659329E-4</v>
      </c>
    </row>
    <row r="983" spans="1:9" x14ac:dyDescent="0.25">
      <c r="A983" s="1">
        <v>41866</v>
      </c>
      <c r="B983">
        <v>17.489999999999998</v>
      </c>
      <c r="C983">
        <v>17.489999999999998</v>
      </c>
      <c r="D983">
        <v>17.170000000000002</v>
      </c>
      <c r="E983">
        <v>17.309999000000001</v>
      </c>
      <c r="F983">
        <v>14.409871000000001</v>
      </c>
      <c r="G983">
        <v>20958100</v>
      </c>
      <c r="H983">
        <f t="shared" si="30"/>
        <v>17.3999995</v>
      </c>
      <c r="I983">
        <f t="shared" si="31"/>
        <v>-8.6135515360317581E-4</v>
      </c>
    </row>
    <row r="984" spans="1:9" x14ac:dyDescent="0.25">
      <c r="A984" s="1">
        <v>41865</v>
      </c>
      <c r="B984">
        <v>17.399999999999999</v>
      </c>
      <c r="C984">
        <v>17.48</v>
      </c>
      <c r="D984">
        <v>17.23</v>
      </c>
      <c r="E984">
        <v>17.43</v>
      </c>
      <c r="F984">
        <v>14.509762</v>
      </c>
      <c r="G984">
        <v>19733500</v>
      </c>
      <c r="H984">
        <f t="shared" si="30"/>
        <v>17.414999999999999</v>
      </c>
      <c r="I984">
        <f t="shared" si="31"/>
        <v>-2.0057306590259994E-3</v>
      </c>
    </row>
    <row r="985" spans="1:9" x14ac:dyDescent="0.25">
      <c r="A985" s="1">
        <v>41864</v>
      </c>
      <c r="B985">
        <v>17.48</v>
      </c>
      <c r="C985">
        <v>17.48</v>
      </c>
      <c r="D985">
        <v>17.32</v>
      </c>
      <c r="E985">
        <v>17.420000000000002</v>
      </c>
      <c r="F985">
        <v>14.501439</v>
      </c>
      <c r="G985">
        <v>26177800</v>
      </c>
      <c r="H985">
        <f t="shared" si="30"/>
        <v>17.450000000000003</v>
      </c>
      <c r="I985">
        <f t="shared" si="31"/>
        <v>1.5715978338649069E-2</v>
      </c>
    </row>
    <row r="986" spans="1:9" x14ac:dyDescent="0.25">
      <c r="A986" s="1">
        <v>41863</v>
      </c>
      <c r="B986">
        <v>17.149999999999999</v>
      </c>
      <c r="C986">
        <v>17.41</v>
      </c>
      <c r="D986">
        <v>17.139999</v>
      </c>
      <c r="E986">
        <v>17.209999</v>
      </c>
      <c r="F986">
        <v>14.326623</v>
      </c>
      <c r="G986">
        <v>25514800</v>
      </c>
      <c r="H986">
        <f t="shared" si="30"/>
        <v>17.179999500000001</v>
      </c>
      <c r="I986">
        <f t="shared" si="31"/>
        <v>5.8238206173554289E-4</v>
      </c>
    </row>
    <row r="987" spans="1:9" x14ac:dyDescent="0.25">
      <c r="A987" s="1">
        <v>41862</v>
      </c>
      <c r="B987">
        <v>17.170000000000002</v>
      </c>
      <c r="C987">
        <v>17.25</v>
      </c>
      <c r="D987">
        <v>17.110001</v>
      </c>
      <c r="E987">
        <v>17.170000000000002</v>
      </c>
      <c r="F987">
        <v>14.293326</v>
      </c>
      <c r="G987">
        <v>17814900</v>
      </c>
      <c r="H987">
        <f t="shared" si="30"/>
        <v>17.170000000000002</v>
      </c>
      <c r="I987">
        <f t="shared" si="31"/>
        <v>1.3278283071061769E-2</v>
      </c>
    </row>
    <row r="988" spans="1:9" x14ac:dyDescent="0.25">
      <c r="A988" s="1">
        <v>41859</v>
      </c>
      <c r="B988">
        <v>16.799999</v>
      </c>
      <c r="C988">
        <v>17.120000999999998</v>
      </c>
      <c r="D988">
        <v>16.75</v>
      </c>
      <c r="E988">
        <v>17.09</v>
      </c>
      <c r="F988">
        <v>14.226732</v>
      </c>
      <c r="G988">
        <v>29370400</v>
      </c>
      <c r="H988">
        <f t="shared" si="30"/>
        <v>16.944999500000002</v>
      </c>
      <c r="I988">
        <f t="shared" si="31"/>
        <v>8.8594208842481101E-4</v>
      </c>
    </row>
    <row r="989" spans="1:9" x14ac:dyDescent="0.25">
      <c r="A989" s="1">
        <v>41858</v>
      </c>
      <c r="B989">
        <v>17.040001</v>
      </c>
      <c r="C989">
        <v>17.100000000000001</v>
      </c>
      <c r="D989">
        <v>16.77</v>
      </c>
      <c r="E989">
        <v>16.82</v>
      </c>
      <c r="F989">
        <v>14.001965</v>
      </c>
      <c r="G989">
        <v>19997700</v>
      </c>
      <c r="H989">
        <f t="shared" si="30"/>
        <v>16.930000499999998</v>
      </c>
      <c r="I989">
        <f t="shared" si="31"/>
        <v>4.1518683274020772E-3</v>
      </c>
    </row>
    <row r="990" spans="1:9" x14ac:dyDescent="0.25">
      <c r="A990" s="1">
        <v>41857</v>
      </c>
      <c r="B990">
        <v>16.739999999999998</v>
      </c>
      <c r="C990">
        <v>17.079999999999998</v>
      </c>
      <c r="D990">
        <v>16.739999999999998</v>
      </c>
      <c r="E990">
        <v>16.98</v>
      </c>
      <c r="F990">
        <v>14.135158000000001</v>
      </c>
      <c r="G990">
        <v>21872900</v>
      </c>
      <c r="H990">
        <f t="shared" si="30"/>
        <v>16.86</v>
      </c>
      <c r="I990">
        <f t="shared" si="31"/>
        <v>-2.6619933355815349E-3</v>
      </c>
    </row>
    <row r="991" spans="1:9" x14ac:dyDescent="0.25">
      <c r="A991" s="1">
        <v>41856</v>
      </c>
      <c r="B991">
        <v>16.940000999999999</v>
      </c>
      <c r="C991">
        <v>17.139999</v>
      </c>
      <c r="D991">
        <v>16.780000999999999</v>
      </c>
      <c r="E991">
        <v>16.870000999999998</v>
      </c>
      <c r="F991">
        <v>14.043590999999999</v>
      </c>
      <c r="G991">
        <v>24843500</v>
      </c>
      <c r="H991">
        <f t="shared" si="30"/>
        <v>16.905000999999999</v>
      </c>
      <c r="I991">
        <f t="shared" si="31"/>
        <v>-5.0028547675943771E-3</v>
      </c>
    </row>
    <row r="992" spans="1:9" x14ac:dyDescent="0.25">
      <c r="A992" s="1">
        <v>41855</v>
      </c>
      <c r="B992">
        <v>16.959999</v>
      </c>
      <c r="C992">
        <v>17.139999</v>
      </c>
      <c r="D992">
        <v>16.940000999999999</v>
      </c>
      <c r="E992">
        <v>17.02</v>
      </c>
      <c r="F992">
        <v>14.168456000000001</v>
      </c>
      <c r="G992">
        <v>24871300</v>
      </c>
      <c r="H992">
        <f t="shared" si="30"/>
        <v>16.9899995</v>
      </c>
      <c r="I992">
        <f t="shared" si="31"/>
        <v>3.544034468046776E-3</v>
      </c>
    </row>
    <row r="993" spans="1:9" x14ac:dyDescent="0.25">
      <c r="A993" s="1">
        <v>41852</v>
      </c>
      <c r="B993">
        <v>17.049999</v>
      </c>
      <c r="C993">
        <v>17.18</v>
      </c>
      <c r="D993">
        <v>16.719999000000001</v>
      </c>
      <c r="E993">
        <v>16.809999000000001</v>
      </c>
      <c r="F993">
        <v>13.993639999999999</v>
      </c>
      <c r="G993">
        <v>33678000</v>
      </c>
      <c r="H993">
        <f t="shared" si="30"/>
        <v>16.929999000000002</v>
      </c>
      <c r="I993">
        <f t="shared" si="31"/>
        <v>-1.3403292931331126E-2</v>
      </c>
    </row>
    <row r="994" spans="1:9" x14ac:dyDescent="0.25">
      <c r="A994" s="1">
        <v>41851</v>
      </c>
      <c r="B994">
        <v>17.299999</v>
      </c>
      <c r="C994">
        <v>17.329999999999998</v>
      </c>
      <c r="D994">
        <v>17.010000000000002</v>
      </c>
      <c r="E994">
        <v>17.02</v>
      </c>
      <c r="F994">
        <v>14.168456000000001</v>
      </c>
      <c r="G994">
        <v>34170600</v>
      </c>
      <c r="H994">
        <f t="shared" si="30"/>
        <v>17.159999499999998</v>
      </c>
      <c r="I994">
        <f t="shared" si="31"/>
        <v>-1.8867925067693789E-2</v>
      </c>
    </row>
    <row r="995" spans="1:9" x14ac:dyDescent="0.25">
      <c r="A995" s="1">
        <v>41850</v>
      </c>
      <c r="B995">
        <v>17.52</v>
      </c>
      <c r="C995">
        <v>17.600000000000001</v>
      </c>
      <c r="D995">
        <v>17.32</v>
      </c>
      <c r="E995">
        <v>17.459999</v>
      </c>
      <c r="F995">
        <v>14.534739</v>
      </c>
      <c r="G995">
        <v>30169700</v>
      </c>
      <c r="H995">
        <f t="shared" si="30"/>
        <v>17.4899995</v>
      </c>
      <c r="I995">
        <f t="shared" si="31"/>
        <v>-6.8143384440658566E-3</v>
      </c>
    </row>
    <row r="996" spans="1:9" x14ac:dyDescent="0.25">
      <c r="A996" s="1">
        <v>41849</v>
      </c>
      <c r="B996">
        <v>17.649999999999999</v>
      </c>
      <c r="C996">
        <v>17.850000000000001</v>
      </c>
      <c r="D996">
        <v>17.540001</v>
      </c>
      <c r="E996">
        <v>17.57</v>
      </c>
      <c r="F996">
        <v>14.52225</v>
      </c>
      <c r="G996">
        <v>32972800</v>
      </c>
      <c r="H996">
        <f t="shared" si="30"/>
        <v>17.61</v>
      </c>
      <c r="I996">
        <f t="shared" si="31"/>
        <v>-1.1344299489506281E-3</v>
      </c>
    </row>
    <row r="997" spans="1:9" x14ac:dyDescent="0.25">
      <c r="A997" s="1">
        <v>41848</v>
      </c>
      <c r="B997">
        <v>17.620000999999998</v>
      </c>
      <c r="C997">
        <v>17.709999</v>
      </c>
      <c r="D997">
        <v>17.469999000000001</v>
      </c>
      <c r="E997">
        <v>17.639999</v>
      </c>
      <c r="F997">
        <v>14.580107</v>
      </c>
      <c r="G997">
        <v>29662100</v>
      </c>
      <c r="H997">
        <f t="shared" si="30"/>
        <v>17.63</v>
      </c>
      <c r="I997">
        <f t="shared" si="31"/>
        <v>-7.3198477668960519E-3</v>
      </c>
    </row>
    <row r="998" spans="1:9" x14ac:dyDescent="0.25">
      <c r="A998" s="1">
        <v>41845</v>
      </c>
      <c r="B998">
        <v>17.899999999999999</v>
      </c>
      <c r="C998">
        <v>17.920000000000002</v>
      </c>
      <c r="D998">
        <v>17.510000000000002</v>
      </c>
      <c r="E998">
        <v>17.620000999999998</v>
      </c>
      <c r="F998">
        <v>14.56358</v>
      </c>
      <c r="G998">
        <v>34499800</v>
      </c>
      <c r="H998">
        <f t="shared" si="30"/>
        <v>17.760000499999997</v>
      </c>
      <c r="I998">
        <f t="shared" si="31"/>
        <v>-9.2049930264995229E-3</v>
      </c>
    </row>
    <row r="999" spans="1:9" x14ac:dyDescent="0.25">
      <c r="A999" s="1">
        <v>41844</v>
      </c>
      <c r="B999">
        <v>18.010000000000002</v>
      </c>
      <c r="C999">
        <v>18.120000999999998</v>
      </c>
      <c r="D999">
        <v>17.68</v>
      </c>
      <c r="E999">
        <v>17.84</v>
      </c>
      <c r="F999">
        <v>14.745417</v>
      </c>
      <c r="G999">
        <v>53838000</v>
      </c>
      <c r="H999">
        <f t="shared" si="30"/>
        <v>17.925000000000001</v>
      </c>
      <c r="I999">
        <f t="shared" si="31"/>
        <v>6.7396515939441995E-3</v>
      </c>
    </row>
    <row r="1000" spans="1:9" x14ac:dyDescent="0.25">
      <c r="A1000" s="1">
        <v>41843</v>
      </c>
      <c r="B1000">
        <v>17.829999999999998</v>
      </c>
      <c r="C1000">
        <v>17.950001</v>
      </c>
      <c r="D1000">
        <v>17.780000999999999</v>
      </c>
      <c r="E1000">
        <v>17.780000999999999</v>
      </c>
      <c r="F1000">
        <v>14.695824</v>
      </c>
      <c r="G1000">
        <v>30932500</v>
      </c>
      <c r="H1000">
        <f t="shared" si="30"/>
        <v>17.805000499999998</v>
      </c>
      <c r="I1000">
        <f t="shared" si="31"/>
        <v>5.6198370328725748E-4</v>
      </c>
    </row>
    <row r="1001" spans="1:9" x14ac:dyDescent="0.25">
      <c r="A1001" s="1">
        <v>41842</v>
      </c>
      <c r="B1001">
        <v>17.77</v>
      </c>
      <c r="C1001">
        <v>17.860001</v>
      </c>
      <c r="D1001">
        <v>17.670000000000002</v>
      </c>
      <c r="E1001">
        <v>17.82</v>
      </c>
      <c r="F1001">
        <v>14.728888</v>
      </c>
      <c r="G1001">
        <v>24546100</v>
      </c>
      <c r="H1001">
        <f t="shared" si="30"/>
        <v>17.795000000000002</v>
      </c>
      <c r="I1001">
        <f t="shared" si="31"/>
        <v>6.7892218730065809E-3</v>
      </c>
    </row>
    <row r="1002" spans="1:9" x14ac:dyDescent="0.25">
      <c r="A1002" s="1">
        <v>41841</v>
      </c>
      <c r="B1002">
        <v>17.649999999999999</v>
      </c>
      <c r="C1002">
        <v>17.899999999999999</v>
      </c>
      <c r="D1002">
        <v>17.649999999999999</v>
      </c>
      <c r="E1002">
        <v>17.700001</v>
      </c>
      <c r="F1002">
        <v>14.629704</v>
      </c>
      <c r="G1002">
        <v>19197700</v>
      </c>
      <c r="H1002">
        <f t="shared" si="30"/>
        <v>17.675000499999999</v>
      </c>
      <c r="I1002">
        <f t="shared" si="31"/>
        <v>-4.7859518460559086E-3</v>
      </c>
    </row>
    <row r="1003" spans="1:9" x14ac:dyDescent="0.25">
      <c r="A1003" s="1">
        <v>41838</v>
      </c>
      <c r="B1003">
        <v>17.799999</v>
      </c>
      <c r="C1003">
        <v>17.84</v>
      </c>
      <c r="D1003">
        <v>17.649999999999999</v>
      </c>
      <c r="E1003">
        <v>17.719999000000001</v>
      </c>
      <c r="F1003">
        <v>14.646233000000001</v>
      </c>
      <c r="G1003">
        <v>24838800</v>
      </c>
      <c r="H1003">
        <f t="shared" si="30"/>
        <v>17.759999000000001</v>
      </c>
      <c r="I1003">
        <f t="shared" si="31"/>
        <v>3.3897740112995055E-3</v>
      </c>
    </row>
    <row r="1004" spans="1:9" x14ac:dyDescent="0.25">
      <c r="A1004" s="1">
        <v>41837</v>
      </c>
      <c r="B1004">
        <v>17.66</v>
      </c>
      <c r="C1004">
        <v>18.079999999999998</v>
      </c>
      <c r="D1004">
        <v>17.639999</v>
      </c>
      <c r="E1004">
        <v>17.739999999999998</v>
      </c>
      <c r="F1004">
        <v>14.662763999999999</v>
      </c>
      <c r="G1004">
        <v>47287300</v>
      </c>
      <c r="H1004">
        <f t="shared" si="30"/>
        <v>17.7</v>
      </c>
      <c r="I1004">
        <f t="shared" si="31"/>
        <v>-1.6920192242531563E-3</v>
      </c>
    </row>
    <row r="1005" spans="1:9" x14ac:dyDescent="0.25">
      <c r="A1005" s="1">
        <v>41836</v>
      </c>
      <c r="B1005">
        <v>17.66</v>
      </c>
      <c r="C1005">
        <v>17.870000999999998</v>
      </c>
      <c r="D1005">
        <v>17.620000999999998</v>
      </c>
      <c r="E1005">
        <v>17.799999</v>
      </c>
      <c r="F1005">
        <v>14.712355000000001</v>
      </c>
      <c r="G1005">
        <v>36063400</v>
      </c>
      <c r="H1005">
        <f t="shared" si="30"/>
        <v>17.729999499999998</v>
      </c>
      <c r="I1005">
        <f t="shared" si="31"/>
        <v>1.0544286121401904E-2</v>
      </c>
    </row>
    <row r="1006" spans="1:9" x14ac:dyDescent="0.25">
      <c r="A1006" s="1">
        <v>41835</v>
      </c>
      <c r="B1006">
        <v>17.549999</v>
      </c>
      <c r="C1006">
        <v>17.649999999999999</v>
      </c>
      <c r="D1006">
        <v>17.450001</v>
      </c>
      <c r="E1006">
        <v>17.540001</v>
      </c>
      <c r="F1006">
        <v>14.497458</v>
      </c>
      <c r="G1006">
        <v>22626400</v>
      </c>
      <c r="H1006">
        <f t="shared" si="30"/>
        <v>17.545000000000002</v>
      </c>
      <c r="I1006">
        <f t="shared" si="31"/>
        <v>8.5570453096700343E-4</v>
      </c>
    </row>
    <row r="1007" spans="1:9" x14ac:dyDescent="0.25">
      <c r="A1007" s="1">
        <v>41834</v>
      </c>
      <c r="B1007">
        <v>17.510000000000002</v>
      </c>
      <c r="C1007">
        <v>17.600000000000001</v>
      </c>
      <c r="D1007">
        <v>17.450001</v>
      </c>
      <c r="E1007">
        <v>17.549999</v>
      </c>
      <c r="F1007">
        <v>14.50572</v>
      </c>
      <c r="G1007">
        <v>20446700</v>
      </c>
      <c r="H1007">
        <f t="shared" si="30"/>
        <v>17.529999500000002</v>
      </c>
      <c r="I1007">
        <f t="shared" si="31"/>
        <v>8.0506330103871353E-3</v>
      </c>
    </row>
    <row r="1008" spans="1:9" x14ac:dyDescent="0.25">
      <c r="A1008" s="1">
        <v>41831</v>
      </c>
      <c r="B1008">
        <v>17.309999000000001</v>
      </c>
      <c r="C1008">
        <v>17.489999999999998</v>
      </c>
      <c r="D1008">
        <v>17.290001</v>
      </c>
      <c r="E1008">
        <v>17.469999000000001</v>
      </c>
      <c r="F1008">
        <v>14.439596999999999</v>
      </c>
      <c r="G1008">
        <v>20150000</v>
      </c>
      <c r="H1008">
        <f t="shared" si="30"/>
        <v>17.389999000000003</v>
      </c>
      <c r="I1008">
        <f t="shared" si="31"/>
        <v>8.1158840579711941E-3</v>
      </c>
    </row>
    <row r="1009" spans="1:9" x14ac:dyDescent="0.25">
      <c r="A1009" s="1">
        <v>41830</v>
      </c>
      <c r="B1009">
        <v>17.200001</v>
      </c>
      <c r="C1009">
        <v>17.389999</v>
      </c>
      <c r="D1009">
        <v>17.170000000000002</v>
      </c>
      <c r="E1009">
        <v>17.299999</v>
      </c>
      <c r="F1009">
        <v>14.299087</v>
      </c>
      <c r="G1009">
        <v>20164400</v>
      </c>
      <c r="H1009">
        <f t="shared" si="30"/>
        <v>17.25</v>
      </c>
      <c r="I1009">
        <f t="shared" si="31"/>
        <v>-2.6019080659151028E-3</v>
      </c>
    </row>
    <row r="1010" spans="1:9" x14ac:dyDescent="0.25">
      <c r="A1010" s="1">
        <v>41829</v>
      </c>
      <c r="B1010">
        <v>17.16</v>
      </c>
      <c r="C1010">
        <v>17.450001</v>
      </c>
      <c r="D1010">
        <v>17.139999</v>
      </c>
      <c r="E1010">
        <v>17.43</v>
      </c>
      <c r="F1010">
        <v>14.406532</v>
      </c>
      <c r="G1010">
        <v>27037000</v>
      </c>
      <c r="H1010">
        <f t="shared" si="30"/>
        <v>17.295000000000002</v>
      </c>
      <c r="I1010">
        <f t="shared" si="31"/>
        <v>7.5735508301778363E-3</v>
      </c>
    </row>
    <row r="1011" spans="1:9" x14ac:dyDescent="0.25">
      <c r="A1011" s="1">
        <v>41828</v>
      </c>
      <c r="B1011">
        <v>17.219999000000001</v>
      </c>
      <c r="C1011">
        <v>17.239999999999998</v>
      </c>
      <c r="D1011">
        <v>17.049999</v>
      </c>
      <c r="E1011">
        <v>17.110001</v>
      </c>
      <c r="F1011">
        <v>14.142046000000001</v>
      </c>
      <c r="G1011">
        <v>23323400</v>
      </c>
      <c r="H1011">
        <f t="shared" si="30"/>
        <v>17.164999999999999</v>
      </c>
      <c r="I1011">
        <f t="shared" si="31"/>
        <v>-5.2159082811966389E-3</v>
      </c>
    </row>
    <row r="1012" spans="1:9" x14ac:dyDescent="0.25">
      <c r="A1012" s="1">
        <v>41827</v>
      </c>
      <c r="B1012">
        <v>17.190000999999999</v>
      </c>
      <c r="C1012">
        <v>17.399999999999999</v>
      </c>
      <c r="D1012">
        <v>17.190000999999999</v>
      </c>
      <c r="E1012">
        <v>17.32</v>
      </c>
      <c r="F1012">
        <v>14.315619</v>
      </c>
      <c r="G1012">
        <v>20271600</v>
      </c>
      <c r="H1012">
        <f t="shared" si="30"/>
        <v>17.255000500000001</v>
      </c>
      <c r="I1012">
        <f t="shared" si="31"/>
        <v>-1.1577134587552698E-3</v>
      </c>
    </row>
    <row r="1013" spans="1:9" x14ac:dyDescent="0.25">
      <c r="A1013" s="1">
        <v>41823</v>
      </c>
      <c r="B1013">
        <v>17.23</v>
      </c>
      <c r="C1013">
        <v>17.34</v>
      </c>
      <c r="D1013">
        <v>17.219999000000001</v>
      </c>
      <c r="E1013">
        <v>17.32</v>
      </c>
      <c r="F1013">
        <v>14.315619</v>
      </c>
      <c r="G1013">
        <v>13581200</v>
      </c>
      <c r="H1013">
        <f t="shared" si="30"/>
        <v>17.274999999999999</v>
      </c>
      <c r="I1013">
        <f t="shared" si="31"/>
        <v>4.0685847137460207E-3</v>
      </c>
    </row>
    <row r="1014" spans="1:9" x14ac:dyDescent="0.25">
      <c r="A1014" s="1">
        <v>41822</v>
      </c>
      <c r="B1014">
        <v>17.190000999999999</v>
      </c>
      <c r="C1014">
        <v>17.299999</v>
      </c>
      <c r="D1014">
        <v>17.170000000000002</v>
      </c>
      <c r="E1014">
        <v>17.219999000000001</v>
      </c>
      <c r="F1014">
        <v>14.232964000000001</v>
      </c>
      <c r="G1014">
        <v>17001400</v>
      </c>
      <c r="H1014">
        <f t="shared" si="30"/>
        <v>17.204999999999998</v>
      </c>
      <c r="I1014">
        <f t="shared" si="31"/>
        <v>-4.052069581825548E-3</v>
      </c>
    </row>
    <row r="1015" spans="1:9" x14ac:dyDescent="0.25">
      <c r="A1015" s="1">
        <v>41821</v>
      </c>
      <c r="B1015">
        <v>17.34</v>
      </c>
      <c r="C1015">
        <v>17.399999999999999</v>
      </c>
      <c r="D1015">
        <v>17.07</v>
      </c>
      <c r="E1015">
        <v>17.209999</v>
      </c>
      <c r="F1015">
        <v>14.224697000000001</v>
      </c>
      <c r="G1015">
        <v>36171500</v>
      </c>
      <c r="H1015">
        <f t="shared" si="30"/>
        <v>17.2749995</v>
      </c>
      <c r="I1015">
        <f t="shared" si="31"/>
        <v>2.8951940618194915E-4</v>
      </c>
    </row>
    <row r="1016" spans="1:9" x14ac:dyDescent="0.25">
      <c r="A1016" s="1">
        <v>41820</v>
      </c>
      <c r="B1016">
        <v>17.299999</v>
      </c>
      <c r="C1016">
        <v>17.350000000000001</v>
      </c>
      <c r="D1016">
        <v>17.200001</v>
      </c>
      <c r="E1016">
        <v>17.239999999999998</v>
      </c>
      <c r="F1016">
        <v>14.249496000000001</v>
      </c>
      <c r="G1016">
        <v>24073800</v>
      </c>
      <c r="H1016">
        <f t="shared" si="30"/>
        <v>17.269999499999997</v>
      </c>
      <c r="I1016">
        <f t="shared" si="31"/>
        <v>2.3214741055868292E-3</v>
      </c>
    </row>
    <row r="1017" spans="1:9" x14ac:dyDescent="0.25">
      <c r="A1017" s="1">
        <v>41817</v>
      </c>
      <c r="B1017">
        <v>17.18</v>
      </c>
      <c r="C1017">
        <v>17.290001</v>
      </c>
      <c r="D1017">
        <v>17.149999999999999</v>
      </c>
      <c r="E1017">
        <v>17.280000999999999</v>
      </c>
      <c r="F1017">
        <v>14.282558</v>
      </c>
      <c r="G1017">
        <v>31415200</v>
      </c>
      <c r="H1017">
        <f t="shared" si="30"/>
        <v>17.230000499999999</v>
      </c>
      <c r="I1017">
        <f t="shared" si="31"/>
        <v>-2.9010733129941049E-4</v>
      </c>
    </row>
    <row r="1018" spans="1:9" x14ac:dyDescent="0.25">
      <c r="A1018" s="1">
        <v>41816</v>
      </c>
      <c r="B1018">
        <v>17.27</v>
      </c>
      <c r="C1018">
        <v>17.27</v>
      </c>
      <c r="D1018">
        <v>17.049999</v>
      </c>
      <c r="E1018">
        <v>17.200001</v>
      </c>
      <c r="F1018">
        <v>14.216434</v>
      </c>
      <c r="G1018">
        <v>22189100</v>
      </c>
      <c r="H1018">
        <f t="shared" si="30"/>
        <v>17.235000499999998</v>
      </c>
      <c r="I1018">
        <f t="shared" si="31"/>
        <v>9.3703947660089652E-3</v>
      </c>
    </row>
    <row r="1019" spans="1:9" x14ac:dyDescent="0.25">
      <c r="A1019" s="1">
        <v>41815</v>
      </c>
      <c r="B1019">
        <v>16.950001</v>
      </c>
      <c r="C1019">
        <v>17.260000000000002</v>
      </c>
      <c r="D1019">
        <v>16.920000000000002</v>
      </c>
      <c r="E1019">
        <v>17.200001</v>
      </c>
      <c r="F1019">
        <v>14.216434</v>
      </c>
      <c r="G1019">
        <v>37496700</v>
      </c>
      <c r="H1019">
        <f t="shared" si="30"/>
        <v>17.075001</v>
      </c>
      <c r="I1019">
        <f t="shared" si="31"/>
        <v>1.0056285420179865E-2</v>
      </c>
    </row>
    <row r="1020" spans="1:9" x14ac:dyDescent="0.25">
      <c r="A1020" s="1">
        <v>41814</v>
      </c>
      <c r="B1020">
        <v>16.84</v>
      </c>
      <c r="C1020">
        <v>17.200001</v>
      </c>
      <c r="D1020">
        <v>16.829999999999998</v>
      </c>
      <c r="E1020">
        <v>16.969999000000001</v>
      </c>
      <c r="F1020">
        <v>14.026332</v>
      </c>
      <c r="G1020">
        <v>37736500</v>
      </c>
      <c r="H1020">
        <f t="shared" si="30"/>
        <v>16.904999500000002</v>
      </c>
      <c r="I1020">
        <f t="shared" si="31"/>
        <v>6.8492852888626119E-3</v>
      </c>
    </row>
    <row r="1021" spans="1:9" x14ac:dyDescent="0.25">
      <c r="A1021" s="1">
        <v>41813</v>
      </c>
      <c r="B1021">
        <v>16.700001</v>
      </c>
      <c r="C1021">
        <v>16.920000000000002</v>
      </c>
      <c r="D1021">
        <v>16.68</v>
      </c>
      <c r="E1021">
        <v>16.879999000000002</v>
      </c>
      <c r="F1021">
        <v>13.951942000000001</v>
      </c>
      <c r="G1021">
        <v>23084400</v>
      </c>
      <c r="H1021">
        <f t="shared" si="30"/>
        <v>16.79</v>
      </c>
      <c r="I1021">
        <f t="shared" si="31"/>
        <v>1.1925759930655506E-3</v>
      </c>
    </row>
    <row r="1022" spans="1:9" x14ac:dyDescent="0.25">
      <c r="A1022" s="1">
        <v>41810</v>
      </c>
      <c r="B1022">
        <v>16.870000999999998</v>
      </c>
      <c r="C1022">
        <v>16.870000999999998</v>
      </c>
      <c r="D1022">
        <v>16.649999999999999</v>
      </c>
      <c r="E1022">
        <v>16.670000000000002</v>
      </c>
      <c r="F1022">
        <v>13.778369</v>
      </c>
      <c r="G1022">
        <v>29981400</v>
      </c>
      <c r="H1022">
        <f t="shared" si="30"/>
        <v>16.770000500000002</v>
      </c>
      <c r="I1022">
        <f t="shared" si="31"/>
        <v>-3.268974545677498E-3</v>
      </c>
    </row>
    <row r="1023" spans="1:9" x14ac:dyDescent="0.25">
      <c r="A1023" s="1">
        <v>41809</v>
      </c>
      <c r="B1023">
        <v>16.870000999999998</v>
      </c>
      <c r="C1023">
        <v>16.870000999999998</v>
      </c>
      <c r="D1023">
        <v>16.760000000000002</v>
      </c>
      <c r="E1023">
        <v>16.780000999999999</v>
      </c>
      <c r="F1023">
        <v>13.869292</v>
      </c>
      <c r="G1023">
        <v>16728500</v>
      </c>
      <c r="H1023">
        <f t="shared" si="30"/>
        <v>16.825001</v>
      </c>
      <c r="I1023">
        <f t="shared" si="31"/>
        <v>8.9235571408812896E-4</v>
      </c>
    </row>
    <row r="1024" spans="1:9" x14ac:dyDescent="0.25">
      <c r="A1024" s="1">
        <v>41808</v>
      </c>
      <c r="B1024">
        <v>16.790001</v>
      </c>
      <c r="C1024">
        <v>16.850000000000001</v>
      </c>
      <c r="D1024">
        <v>16.629999000000002</v>
      </c>
      <c r="E1024">
        <v>16.829999999999998</v>
      </c>
      <c r="F1024">
        <v>13.910614000000001</v>
      </c>
      <c r="G1024">
        <v>22925800</v>
      </c>
      <c r="H1024">
        <f t="shared" si="30"/>
        <v>16.810000500000001</v>
      </c>
      <c r="I1024">
        <f t="shared" si="31"/>
        <v>7.4917588405226596E-3</v>
      </c>
    </row>
    <row r="1025" spans="1:9" x14ac:dyDescent="0.25">
      <c r="A1025" s="1">
        <v>41807</v>
      </c>
      <c r="B1025">
        <v>16.579999999999998</v>
      </c>
      <c r="C1025">
        <v>16.799999</v>
      </c>
      <c r="D1025">
        <v>16.530000999999999</v>
      </c>
      <c r="E1025">
        <v>16.790001</v>
      </c>
      <c r="F1025">
        <v>13.877554999999999</v>
      </c>
      <c r="G1025">
        <v>17785400</v>
      </c>
      <c r="H1025">
        <f t="shared" si="30"/>
        <v>16.685000500000001</v>
      </c>
      <c r="I1025">
        <f t="shared" si="31"/>
        <v>8.1571908252079852E-3</v>
      </c>
    </row>
    <row r="1026" spans="1:9" x14ac:dyDescent="0.25">
      <c r="A1026" s="1">
        <v>41806</v>
      </c>
      <c r="B1026">
        <v>16.469999000000001</v>
      </c>
      <c r="C1026">
        <v>16.68</v>
      </c>
      <c r="D1026">
        <v>16.379999000000002</v>
      </c>
      <c r="E1026">
        <v>16.629999000000002</v>
      </c>
      <c r="F1026">
        <v>13.745307</v>
      </c>
      <c r="G1026">
        <v>22219600</v>
      </c>
      <c r="H1026">
        <f t="shared" ref="H1026:H1089" si="32">AVERAGE(B1026,E1026)</f>
        <v>16.549999</v>
      </c>
      <c r="I1026">
        <f t="shared" si="31"/>
        <v>3.0214566334227724E-4</v>
      </c>
    </row>
    <row r="1027" spans="1:9" x14ac:dyDescent="0.25">
      <c r="A1027" s="1">
        <v>41803</v>
      </c>
      <c r="B1027">
        <v>16.530000999999999</v>
      </c>
      <c r="C1027">
        <v>16.649999999999999</v>
      </c>
      <c r="D1027">
        <v>16.5</v>
      </c>
      <c r="E1027">
        <v>16.559999000000001</v>
      </c>
      <c r="F1027">
        <v>13.687449000000001</v>
      </c>
      <c r="G1027">
        <v>20323400</v>
      </c>
      <c r="H1027">
        <f t="shared" si="32"/>
        <v>16.545000000000002</v>
      </c>
      <c r="I1027">
        <f t="shared" ref="I1027:I1090" si="33">(H1027-H1028)/H1028</f>
        <v>-9.5779410229852365E-3</v>
      </c>
    </row>
    <row r="1028" spans="1:9" x14ac:dyDescent="0.25">
      <c r="A1028" s="1">
        <v>41802</v>
      </c>
      <c r="B1028">
        <v>16.889999</v>
      </c>
      <c r="C1028">
        <v>16.93</v>
      </c>
      <c r="D1028">
        <v>16.5</v>
      </c>
      <c r="E1028">
        <v>16.52</v>
      </c>
      <c r="F1028">
        <v>13.654388000000001</v>
      </c>
      <c r="G1028">
        <v>28544500</v>
      </c>
      <c r="H1028">
        <f t="shared" si="32"/>
        <v>16.7049995</v>
      </c>
      <c r="I1028">
        <f t="shared" si="33"/>
        <v>-1.3581340820234475E-2</v>
      </c>
    </row>
    <row r="1029" spans="1:9" x14ac:dyDescent="0.25">
      <c r="A1029" s="1">
        <v>41801</v>
      </c>
      <c r="B1029">
        <v>16.969999000000001</v>
      </c>
      <c r="C1029">
        <v>17.010000000000002</v>
      </c>
      <c r="D1029">
        <v>16.879999000000002</v>
      </c>
      <c r="E1029">
        <v>16.899999999999999</v>
      </c>
      <c r="F1029">
        <v>13.968472</v>
      </c>
      <c r="G1029">
        <v>21409200</v>
      </c>
      <c r="H1029">
        <f t="shared" si="32"/>
        <v>16.9349995</v>
      </c>
      <c r="I1029">
        <f t="shared" si="33"/>
        <v>-4.4092004703116736E-3</v>
      </c>
    </row>
    <row r="1030" spans="1:9" x14ac:dyDescent="0.25">
      <c r="A1030" s="1">
        <v>41800</v>
      </c>
      <c r="B1030">
        <v>17.010000000000002</v>
      </c>
      <c r="C1030">
        <v>17.079999999999998</v>
      </c>
      <c r="D1030">
        <v>16.989999999999998</v>
      </c>
      <c r="E1030">
        <v>17.010000000000002</v>
      </c>
      <c r="F1030">
        <v>14.059393</v>
      </c>
      <c r="G1030">
        <v>21980100</v>
      </c>
      <c r="H1030">
        <f t="shared" si="32"/>
        <v>17.010000000000002</v>
      </c>
      <c r="I1030">
        <f t="shared" si="33"/>
        <v>2.9403116730367568E-4</v>
      </c>
    </row>
    <row r="1031" spans="1:9" x14ac:dyDescent="0.25">
      <c r="A1031" s="1">
        <v>41799</v>
      </c>
      <c r="B1031">
        <v>17.010000000000002</v>
      </c>
      <c r="C1031">
        <v>17.120000999999998</v>
      </c>
      <c r="D1031">
        <v>17</v>
      </c>
      <c r="E1031">
        <v>17</v>
      </c>
      <c r="F1031">
        <v>14.051126999999999</v>
      </c>
      <c r="G1031">
        <v>23144300</v>
      </c>
      <c r="H1031">
        <f t="shared" si="32"/>
        <v>17.005000000000003</v>
      </c>
      <c r="I1031">
        <f t="shared" si="33"/>
        <v>7.7037037037038557E-3</v>
      </c>
    </row>
    <row r="1032" spans="1:9" x14ac:dyDescent="0.25">
      <c r="A1032" s="1">
        <v>41796</v>
      </c>
      <c r="B1032">
        <v>16.670000000000002</v>
      </c>
      <c r="C1032">
        <v>17.079999999999998</v>
      </c>
      <c r="D1032">
        <v>16.670000000000002</v>
      </c>
      <c r="E1032">
        <v>17.079999999999998</v>
      </c>
      <c r="F1032">
        <v>14.117252000000001</v>
      </c>
      <c r="G1032">
        <v>38583400</v>
      </c>
      <c r="H1032">
        <f t="shared" si="32"/>
        <v>16.875</v>
      </c>
      <c r="I1032">
        <f t="shared" si="33"/>
        <v>7.462686567164179E-3</v>
      </c>
    </row>
    <row r="1033" spans="1:9" x14ac:dyDescent="0.25">
      <c r="A1033" s="1">
        <v>41795</v>
      </c>
      <c r="B1033">
        <v>16.82</v>
      </c>
      <c r="C1033">
        <v>16.889999</v>
      </c>
      <c r="D1033">
        <v>16.600000000000001</v>
      </c>
      <c r="E1033">
        <v>16.68</v>
      </c>
      <c r="F1033">
        <v>13.786633999999999</v>
      </c>
      <c r="G1033">
        <v>34824800</v>
      </c>
      <c r="H1033">
        <f t="shared" si="32"/>
        <v>16.75</v>
      </c>
      <c r="I1033">
        <f t="shared" si="33"/>
        <v>4.7990401919615049E-3</v>
      </c>
    </row>
    <row r="1034" spans="1:9" x14ac:dyDescent="0.25">
      <c r="A1034" s="1">
        <v>41794</v>
      </c>
      <c r="B1034">
        <v>16.549999</v>
      </c>
      <c r="C1034">
        <v>16.850000000000001</v>
      </c>
      <c r="D1034">
        <v>16.459999</v>
      </c>
      <c r="E1034">
        <v>16.790001</v>
      </c>
      <c r="F1034">
        <v>13.877554999999999</v>
      </c>
      <c r="G1034">
        <v>33699600</v>
      </c>
      <c r="H1034">
        <f t="shared" si="32"/>
        <v>16.670000000000002</v>
      </c>
      <c r="I1034">
        <f t="shared" si="33"/>
        <v>9.9970318083632565E-3</v>
      </c>
    </row>
    <row r="1035" spans="1:9" x14ac:dyDescent="0.25">
      <c r="A1035" s="1">
        <v>41793</v>
      </c>
      <c r="B1035">
        <v>16.459999</v>
      </c>
      <c r="C1035">
        <v>16.719999000000001</v>
      </c>
      <c r="D1035">
        <v>16.450001</v>
      </c>
      <c r="E1035">
        <v>16.549999</v>
      </c>
      <c r="F1035">
        <v>13.679183999999999</v>
      </c>
      <c r="G1035">
        <v>32579900</v>
      </c>
      <c r="H1035">
        <f t="shared" si="32"/>
        <v>16.504998999999998</v>
      </c>
      <c r="I1035">
        <f t="shared" si="33"/>
        <v>1.8208497171212721E-3</v>
      </c>
    </row>
    <row r="1036" spans="1:9" x14ac:dyDescent="0.25">
      <c r="A1036" s="1">
        <v>41792</v>
      </c>
      <c r="B1036">
        <v>16.510000000000002</v>
      </c>
      <c r="C1036">
        <v>16.510000000000002</v>
      </c>
      <c r="D1036">
        <v>16.379999000000002</v>
      </c>
      <c r="E1036">
        <v>16.440000999999999</v>
      </c>
      <c r="F1036">
        <v>13.588267</v>
      </c>
      <c r="G1036">
        <v>17975100</v>
      </c>
      <c r="H1036">
        <f t="shared" si="32"/>
        <v>16.4750005</v>
      </c>
      <c r="I1036">
        <f t="shared" si="33"/>
        <v>3.3495735886244164E-3</v>
      </c>
    </row>
    <row r="1037" spans="1:9" x14ac:dyDescent="0.25">
      <c r="A1037" s="1">
        <v>41789</v>
      </c>
      <c r="B1037">
        <v>16.399999999999999</v>
      </c>
      <c r="C1037">
        <v>16.540001</v>
      </c>
      <c r="D1037">
        <v>16.370000999999998</v>
      </c>
      <c r="E1037">
        <v>16.440000999999999</v>
      </c>
      <c r="F1037">
        <v>13.588267</v>
      </c>
      <c r="G1037">
        <v>23065400</v>
      </c>
      <c r="H1037">
        <f t="shared" si="32"/>
        <v>16.4200005</v>
      </c>
      <c r="I1037">
        <f t="shared" si="33"/>
        <v>-3.0358226157914912E-3</v>
      </c>
    </row>
    <row r="1038" spans="1:9" x14ac:dyDescent="0.25">
      <c r="A1038" s="1">
        <v>41788</v>
      </c>
      <c r="B1038">
        <v>16.399999999999999</v>
      </c>
      <c r="C1038">
        <v>16.559999000000001</v>
      </c>
      <c r="D1038">
        <v>16.370000999999998</v>
      </c>
      <c r="E1038">
        <v>16.540001</v>
      </c>
      <c r="F1038">
        <v>13.670920000000001</v>
      </c>
      <c r="G1038">
        <v>42832500</v>
      </c>
      <c r="H1038">
        <f t="shared" si="32"/>
        <v>16.470000499999998</v>
      </c>
      <c r="I1038">
        <f t="shared" si="33"/>
        <v>1.4162623588750376E-2</v>
      </c>
    </row>
    <row r="1039" spans="1:9" x14ac:dyDescent="0.25">
      <c r="A1039" s="1">
        <v>41787</v>
      </c>
      <c r="B1039">
        <v>16.170000000000002</v>
      </c>
      <c r="C1039">
        <v>16.360001</v>
      </c>
      <c r="D1039">
        <v>16.149999999999999</v>
      </c>
      <c r="E1039">
        <v>16.309999000000001</v>
      </c>
      <c r="F1039">
        <v>13.480816000000001</v>
      </c>
      <c r="G1039">
        <v>23241400</v>
      </c>
      <c r="H1039">
        <f t="shared" si="32"/>
        <v>16.239999500000003</v>
      </c>
      <c r="I1039">
        <f t="shared" si="33"/>
        <v>7.1317519379846981E-3</v>
      </c>
    </row>
    <row r="1040" spans="1:9" x14ac:dyDescent="0.25">
      <c r="A1040" s="1">
        <v>41786</v>
      </c>
      <c r="B1040">
        <v>16.09</v>
      </c>
      <c r="C1040">
        <v>16.200001</v>
      </c>
      <c r="D1040">
        <v>16.049999</v>
      </c>
      <c r="E1040">
        <v>16.16</v>
      </c>
      <c r="F1040">
        <v>13.356835</v>
      </c>
      <c r="G1040">
        <v>21034700</v>
      </c>
      <c r="H1040">
        <f t="shared" si="32"/>
        <v>16.125</v>
      </c>
      <c r="I1040">
        <f t="shared" si="33"/>
        <v>1.0021922956467281E-2</v>
      </c>
    </row>
    <row r="1041" spans="1:9" x14ac:dyDescent="0.25">
      <c r="A1041" s="1">
        <v>41782</v>
      </c>
      <c r="B1041">
        <v>15.91</v>
      </c>
      <c r="C1041">
        <v>16.030000999999999</v>
      </c>
      <c r="D1041">
        <v>15.9</v>
      </c>
      <c r="E1041">
        <v>16.02</v>
      </c>
      <c r="F1041">
        <v>13.241121</v>
      </c>
      <c r="G1041">
        <v>17004400</v>
      </c>
      <c r="H1041">
        <f t="shared" si="32"/>
        <v>15.965</v>
      </c>
      <c r="I1041">
        <f t="shared" si="33"/>
        <v>5.3526448362720943E-3</v>
      </c>
    </row>
    <row r="1042" spans="1:9" x14ac:dyDescent="0.25">
      <c r="A1042" s="1">
        <v>41781</v>
      </c>
      <c r="B1042">
        <v>15.85</v>
      </c>
      <c r="C1042">
        <v>16.030000999999999</v>
      </c>
      <c r="D1042">
        <v>15.85</v>
      </c>
      <c r="E1042">
        <v>15.91</v>
      </c>
      <c r="F1042">
        <v>13.150200999999999</v>
      </c>
      <c r="G1042">
        <v>24843700</v>
      </c>
      <c r="H1042">
        <f t="shared" si="32"/>
        <v>15.879999999999999</v>
      </c>
      <c r="I1042">
        <f t="shared" si="33"/>
        <v>9.4547746612031467E-4</v>
      </c>
    </row>
    <row r="1043" spans="1:9" x14ac:dyDescent="0.25">
      <c r="A1043" s="1">
        <v>41780</v>
      </c>
      <c r="B1043">
        <v>15.82</v>
      </c>
      <c r="C1043">
        <v>15.98</v>
      </c>
      <c r="D1043">
        <v>15.8</v>
      </c>
      <c r="E1043">
        <v>15.91</v>
      </c>
      <c r="F1043">
        <v>13.150200999999999</v>
      </c>
      <c r="G1043">
        <v>17809700</v>
      </c>
      <c r="H1043">
        <f t="shared" si="32"/>
        <v>15.865</v>
      </c>
      <c r="I1043">
        <f t="shared" si="33"/>
        <v>1.8945374171139475E-3</v>
      </c>
    </row>
    <row r="1044" spans="1:9" x14ac:dyDescent="0.25">
      <c r="A1044" s="1">
        <v>41779</v>
      </c>
      <c r="B1044">
        <v>15.9</v>
      </c>
      <c r="C1044">
        <v>15.93</v>
      </c>
      <c r="D1044">
        <v>15.74</v>
      </c>
      <c r="E1044">
        <v>15.77</v>
      </c>
      <c r="F1044">
        <v>13.034485</v>
      </c>
      <c r="G1044">
        <v>20348900</v>
      </c>
      <c r="H1044">
        <f t="shared" si="32"/>
        <v>15.835000000000001</v>
      </c>
      <c r="I1044">
        <f t="shared" si="33"/>
        <v>9.4816687737045316E-4</v>
      </c>
    </row>
    <row r="1045" spans="1:9" x14ac:dyDescent="0.25">
      <c r="A1045" s="1">
        <v>41778</v>
      </c>
      <c r="B1045">
        <v>15.72</v>
      </c>
      <c r="C1045">
        <v>15.94</v>
      </c>
      <c r="D1045">
        <v>15.72</v>
      </c>
      <c r="E1045">
        <v>15.92</v>
      </c>
      <c r="F1045">
        <v>13.158466000000001</v>
      </c>
      <c r="G1045">
        <v>17368300</v>
      </c>
      <c r="H1045">
        <f t="shared" si="32"/>
        <v>15.82</v>
      </c>
      <c r="I1045">
        <f t="shared" si="33"/>
        <v>5.7215511760966217E-3</v>
      </c>
    </row>
    <row r="1046" spans="1:9" x14ac:dyDescent="0.25">
      <c r="A1046" s="1">
        <v>41775</v>
      </c>
      <c r="B1046">
        <v>15.7</v>
      </c>
      <c r="C1046">
        <v>15.86</v>
      </c>
      <c r="D1046">
        <v>15.56</v>
      </c>
      <c r="E1046">
        <v>15.76</v>
      </c>
      <c r="F1046">
        <v>13.02622</v>
      </c>
      <c r="G1046">
        <v>25639200</v>
      </c>
      <c r="H1046">
        <f t="shared" si="32"/>
        <v>15.73</v>
      </c>
      <c r="I1046">
        <f t="shared" si="33"/>
        <v>9.5450206808785033E-4</v>
      </c>
    </row>
    <row r="1047" spans="1:9" x14ac:dyDescent="0.25">
      <c r="A1047" s="1">
        <v>41774</v>
      </c>
      <c r="B1047">
        <v>15.74</v>
      </c>
      <c r="C1047">
        <v>15.75</v>
      </c>
      <c r="D1047">
        <v>15.55</v>
      </c>
      <c r="E1047">
        <v>15.69</v>
      </c>
      <c r="F1047">
        <v>12.968361</v>
      </c>
      <c r="G1047">
        <v>27244300</v>
      </c>
      <c r="H1047">
        <f t="shared" si="32"/>
        <v>15.715</v>
      </c>
      <c r="I1047">
        <f t="shared" si="33"/>
        <v>-5.3797468354430918E-3</v>
      </c>
    </row>
    <row r="1048" spans="1:9" x14ac:dyDescent="0.25">
      <c r="A1048" s="1">
        <v>41773</v>
      </c>
      <c r="B1048">
        <v>15.85</v>
      </c>
      <c r="C1048">
        <v>15.89</v>
      </c>
      <c r="D1048">
        <v>15.75</v>
      </c>
      <c r="E1048">
        <v>15.75</v>
      </c>
      <c r="F1048">
        <v>13.017954</v>
      </c>
      <c r="G1048">
        <v>15087900</v>
      </c>
      <c r="H1048">
        <f t="shared" si="32"/>
        <v>15.8</v>
      </c>
      <c r="I1048">
        <f t="shared" si="33"/>
        <v>-3.4689372437716626E-3</v>
      </c>
    </row>
    <row r="1049" spans="1:9" x14ac:dyDescent="0.25">
      <c r="A1049" s="1">
        <v>41772</v>
      </c>
      <c r="B1049">
        <v>15.85</v>
      </c>
      <c r="C1049">
        <v>15.9</v>
      </c>
      <c r="D1049">
        <v>15.75</v>
      </c>
      <c r="E1049">
        <v>15.86</v>
      </c>
      <c r="F1049">
        <v>13.108874</v>
      </c>
      <c r="G1049">
        <v>16509300</v>
      </c>
      <c r="H1049">
        <f t="shared" si="32"/>
        <v>15.855</v>
      </c>
      <c r="I1049">
        <f t="shared" si="33"/>
        <v>1.8957345971564699E-3</v>
      </c>
    </row>
    <row r="1050" spans="1:9" x14ac:dyDescent="0.25">
      <c r="A1050" s="1">
        <v>41771</v>
      </c>
      <c r="B1050">
        <v>15.81</v>
      </c>
      <c r="C1050">
        <v>15.9</v>
      </c>
      <c r="D1050">
        <v>15.78</v>
      </c>
      <c r="E1050">
        <v>15.84</v>
      </c>
      <c r="F1050">
        <v>13.092343</v>
      </c>
      <c r="G1050">
        <v>17441400</v>
      </c>
      <c r="H1050">
        <f t="shared" si="32"/>
        <v>15.824999999999999</v>
      </c>
      <c r="I1050">
        <f t="shared" si="33"/>
        <v>4.7619047619047164E-3</v>
      </c>
    </row>
    <row r="1051" spans="1:9" x14ac:dyDescent="0.25">
      <c r="A1051" s="1">
        <v>41768</v>
      </c>
      <c r="B1051">
        <v>15.73</v>
      </c>
      <c r="C1051">
        <v>15.9</v>
      </c>
      <c r="D1051">
        <v>15.73</v>
      </c>
      <c r="E1051">
        <v>15.77</v>
      </c>
      <c r="F1051">
        <v>13.034485</v>
      </c>
      <c r="G1051">
        <v>25172600</v>
      </c>
      <c r="H1051">
        <f t="shared" si="32"/>
        <v>15.75</v>
      </c>
      <c r="I1051">
        <f t="shared" si="33"/>
        <v>4.7846889952152657E-3</v>
      </c>
    </row>
    <row r="1052" spans="1:9" x14ac:dyDescent="0.25">
      <c r="A1052" s="1">
        <v>41767</v>
      </c>
      <c r="B1052">
        <v>15.54</v>
      </c>
      <c r="C1052">
        <v>15.95</v>
      </c>
      <c r="D1052">
        <v>15.51</v>
      </c>
      <c r="E1052">
        <v>15.81</v>
      </c>
      <c r="F1052">
        <v>13.067549</v>
      </c>
      <c r="G1052">
        <v>36793400</v>
      </c>
      <c r="H1052">
        <f t="shared" si="32"/>
        <v>15.675000000000001</v>
      </c>
      <c r="I1052">
        <f t="shared" si="33"/>
        <v>8.3628176262463168E-3</v>
      </c>
    </row>
    <row r="1053" spans="1:9" x14ac:dyDescent="0.25">
      <c r="A1053" s="1">
        <v>41766</v>
      </c>
      <c r="B1053">
        <v>15.63</v>
      </c>
      <c r="C1053">
        <v>15.63</v>
      </c>
      <c r="D1053">
        <v>15.43</v>
      </c>
      <c r="E1053">
        <v>15.46</v>
      </c>
      <c r="F1053">
        <v>12.778257999999999</v>
      </c>
      <c r="G1053">
        <v>32181800</v>
      </c>
      <c r="H1053">
        <f t="shared" si="32"/>
        <v>15.545000000000002</v>
      </c>
      <c r="I1053">
        <f t="shared" si="33"/>
        <v>-6.7092651757187632E-3</v>
      </c>
    </row>
    <row r="1054" spans="1:9" x14ac:dyDescent="0.25">
      <c r="A1054" s="1">
        <v>41765</v>
      </c>
      <c r="B1054">
        <v>15.74</v>
      </c>
      <c r="C1054">
        <v>15.76</v>
      </c>
      <c r="D1054">
        <v>15.53</v>
      </c>
      <c r="E1054">
        <v>15.56</v>
      </c>
      <c r="F1054">
        <v>12.860913999999999</v>
      </c>
      <c r="G1054">
        <v>23289100</v>
      </c>
      <c r="H1054">
        <f t="shared" si="32"/>
        <v>15.65</v>
      </c>
      <c r="I1054">
        <f t="shared" si="33"/>
        <v>-7.9239302694136295E-3</v>
      </c>
    </row>
    <row r="1055" spans="1:9" x14ac:dyDescent="0.25">
      <c r="A1055" s="1">
        <v>41764</v>
      </c>
      <c r="B1055">
        <v>15.81</v>
      </c>
      <c r="C1055">
        <v>15.87</v>
      </c>
      <c r="D1055">
        <v>15.71</v>
      </c>
      <c r="E1055">
        <v>15.74</v>
      </c>
      <c r="F1055">
        <v>13.009689</v>
      </c>
      <c r="G1055">
        <v>25120400</v>
      </c>
      <c r="H1055">
        <f t="shared" si="32"/>
        <v>15.775</v>
      </c>
      <c r="I1055">
        <f t="shared" si="33"/>
        <v>-9.4191522762951552E-3</v>
      </c>
    </row>
    <row r="1056" spans="1:9" x14ac:dyDescent="0.25">
      <c r="A1056" s="1">
        <v>41761</v>
      </c>
      <c r="B1056">
        <v>15.95</v>
      </c>
      <c r="C1056">
        <v>15.98</v>
      </c>
      <c r="D1056">
        <v>15.8</v>
      </c>
      <c r="E1056">
        <v>15.9</v>
      </c>
      <c r="F1056">
        <v>13.141933999999999</v>
      </c>
      <c r="G1056">
        <v>22173000</v>
      </c>
      <c r="H1056">
        <f t="shared" si="32"/>
        <v>15.925000000000001</v>
      </c>
      <c r="I1056">
        <f t="shared" si="33"/>
        <v>-6.5502183406113803E-3</v>
      </c>
    </row>
    <row r="1057" spans="1:9" x14ac:dyDescent="0.25">
      <c r="A1057" s="1">
        <v>41760</v>
      </c>
      <c r="B1057">
        <v>16.149999999999999</v>
      </c>
      <c r="C1057">
        <v>16.200001</v>
      </c>
      <c r="D1057">
        <v>15.85</v>
      </c>
      <c r="E1057">
        <v>15.91</v>
      </c>
      <c r="F1057">
        <v>13.150200999999999</v>
      </c>
      <c r="G1057">
        <v>30722100</v>
      </c>
      <c r="H1057">
        <f t="shared" si="32"/>
        <v>16.03</v>
      </c>
      <c r="I1057">
        <f t="shared" si="33"/>
        <v>-3.7290551979782391E-3</v>
      </c>
    </row>
    <row r="1058" spans="1:9" x14ac:dyDescent="0.25">
      <c r="A1058" s="1">
        <v>41759</v>
      </c>
      <c r="B1058">
        <v>16.030000999999999</v>
      </c>
      <c r="C1058">
        <v>16.18</v>
      </c>
      <c r="D1058">
        <v>15.92</v>
      </c>
      <c r="E1058">
        <v>16.149999999999999</v>
      </c>
      <c r="F1058">
        <v>13.348572000000001</v>
      </c>
      <c r="G1058">
        <v>26525000</v>
      </c>
      <c r="H1058">
        <f t="shared" si="32"/>
        <v>16.090000499999999</v>
      </c>
      <c r="I1058">
        <f t="shared" si="33"/>
        <v>1.867994960523045E-3</v>
      </c>
    </row>
    <row r="1059" spans="1:9" x14ac:dyDescent="0.25">
      <c r="A1059" s="1">
        <v>41758</v>
      </c>
      <c r="B1059">
        <v>16</v>
      </c>
      <c r="C1059">
        <v>16.149999999999999</v>
      </c>
      <c r="D1059">
        <v>15.91</v>
      </c>
      <c r="E1059">
        <v>16.120000999999998</v>
      </c>
      <c r="F1059">
        <v>13.220459</v>
      </c>
      <c r="G1059">
        <v>27163700</v>
      </c>
      <c r="H1059">
        <f t="shared" si="32"/>
        <v>16.060000500000001</v>
      </c>
      <c r="I1059">
        <f t="shared" si="33"/>
        <v>6.5810404261987428E-3</v>
      </c>
    </row>
    <row r="1060" spans="1:9" x14ac:dyDescent="0.25">
      <c r="A1060" s="1">
        <v>41757</v>
      </c>
      <c r="B1060">
        <v>15.94</v>
      </c>
      <c r="C1060">
        <v>16.049999</v>
      </c>
      <c r="D1060">
        <v>15.75</v>
      </c>
      <c r="E1060">
        <v>15.97</v>
      </c>
      <c r="F1060">
        <v>13.097439</v>
      </c>
      <c r="G1060">
        <v>33030100</v>
      </c>
      <c r="H1060">
        <f t="shared" si="32"/>
        <v>15.955</v>
      </c>
      <c r="I1060">
        <f t="shared" si="33"/>
        <v>1.0129787907565694E-2</v>
      </c>
    </row>
    <row r="1061" spans="1:9" x14ac:dyDescent="0.25">
      <c r="A1061" s="1">
        <v>41754</v>
      </c>
      <c r="B1061">
        <v>15.81</v>
      </c>
      <c r="C1061">
        <v>15.9</v>
      </c>
      <c r="D1061">
        <v>15.71</v>
      </c>
      <c r="E1061">
        <v>15.78</v>
      </c>
      <c r="F1061">
        <v>12.941611</v>
      </c>
      <c r="G1061">
        <v>53874200</v>
      </c>
      <c r="H1061">
        <f t="shared" si="32"/>
        <v>15.795</v>
      </c>
      <c r="I1061">
        <f t="shared" si="33"/>
        <v>-3.483043079743367E-2</v>
      </c>
    </row>
    <row r="1062" spans="1:9" x14ac:dyDescent="0.25">
      <c r="A1062" s="1">
        <v>41753</v>
      </c>
      <c r="B1062">
        <v>16.41</v>
      </c>
      <c r="C1062">
        <v>16.440000999999999</v>
      </c>
      <c r="D1062">
        <v>16.200001</v>
      </c>
      <c r="E1062">
        <v>16.32</v>
      </c>
      <c r="F1062">
        <v>13.384482</v>
      </c>
      <c r="G1062">
        <v>27453200</v>
      </c>
      <c r="H1062">
        <f t="shared" si="32"/>
        <v>16.365000000000002</v>
      </c>
      <c r="I1062">
        <f t="shared" si="33"/>
        <v>1.2999071494893273E-2</v>
      </c>
    </row>
    <row r="1063" spans="1:9" x14ac:dyDescent="0.25">
      <c r="A1063" s="1">
        <v>41752</v>
      </c>
      <c r="B1063">
        <v>16.079999999999998</v>
      </c>
      <c r="C1063">
        <v>16.32</v>
      </c>
      <c r="D1063">
        <v>16.079999999999998</v>
      </c>
      <c r="E1063">
        <v>16.23</v>
      </c>
      <c r="F1063">
        <v>13.310672</v>
      </c>
      <c r="G1063">
        <v>19808700</v>
      </c>
      <c r="H1063">
        <f t="shared" si="32"/>
        <v>16.155000000000001</v>
      </c>
      <c r="I1063">
        <f t="shared" si="33"/>
        <v>7.7978789769182775E-3</v>
      </c>
    </row>
    <row r="1064" spans="1:9" x14ac:dyDescent="0.25">
      <c r="A1064" s="1">
        <v>41751</v>
      </c>
      <c r="B1064">
        <v>15.96</v>
      </c>
      <c r="C1064">
        <v>16.18</v>
      </c>
      <c r="D1064">
        <v>15.93</v>
      </c>
      <c r="E1064">
        <v>16.100000000000001</v>
      </c>
      <c r="F1064">
        <v>13.204053</v>
      </c>
      <c r="G1064">
        <v>18916800</v>
      </c>
      <c r="H1064">
        <f t="shared" si="32"/>
        <v>16.03</v>
      </c>
      <c r="I1064">
        <f t="shared" si="33"/>
        <v>2.1881838074398335E-3</v>
      </c>
    </row>
    <row r="1065" spans="1:9" x14ac:dyDescent="0.25">
      <c r="A1065" s="1">
        <v>41750</v>
      </c>
      <c r="B1065">
        <v>16.010000000000002</v>
      </c>
      <c r="C1065">
        <v>16.079999999999998</v>
      </c>
      <c r="D1065">
        <v>15.9</v>
      </c>
      <c r="E1065">
        <v>15.98</v>
      </c>
      <c r="F1065">
        <v>13.105639</v>
      </c>
      <c r="G1065">
        <v>24911800</v>
      </c>
      <c r="H1065">
        <f t="shared" si="32"/>
        <v>15.995000000000001</v>
      </c>
      <c r="I1065">
        <f t="shared" si="33"/>
        <v>0</v>
      </c>
    </row>
    <row r="1066" spans="1:9" x14ac:dyDescent="0.25">
      <c r="A1066" s="1">
        <v>41746</v>
      </c>
      <c r="B1066">
        <v>15.99</v>
      </c>
      <c r="C1066">
        <v>16.100000000000001</v>
      </c>
      <c r="D1066">
        <v>15.99</v>
      </c>
      <c r="E1066">
        <v>16</v>
      </c>
      <c r="F1066">
        <v>13.122040999999999</v>
      </c>
      <c r="G1066">
        <v>17657900</v>
      </c>
      <c r="H1066">
        <f t="shared" si="32"/>
        <v>15.995000000000001</v>
      </c>
      <c r="I1066">
        <f t="shared" si="33"/>
        <v>-6.2480474851596445E-4</v>
      </c>
    </row>
    <row r="1067" spans="1:9" x14ac:dyDescent="0.25">
      <c r="A1067" s="1">
        <v>41745</v>
      </c>
      <c r="B1067">
        <v>15.94</v>
      </c>
      <c r="C1067">
        <v>16.07</v>
      </c>
      <c r="D1067">
        <v>15.9</v>
      </c>
      <c r="E1067">
        <v>16.07</v>
      </c>
      <c r="F1067">
        <v>13.179449999999999</v>
      </c>
      <c r="G1067">
        <v>21853800</v>
      </c>
      <c r="H1067">
        <f t="shared" si="32"/>
        <v>16.004999999999999</v>
      </c>
      <c r="I1067">
        <f t="shared" si="33"/>
        <v>1.2654223347042031E-2</v>
      </c>
    </row>
    <row r="1068" spans="1:9" x14ac:dyDescent="0.25">
      <c r="A1068" s="1">
        <v>41744</v>
      </c>
      <c r="B1068">
        <v>15.77</v>
      </c>
      <c r="C1068">
        <v>15.88</v>
      </c>
      <c r="D1068">
        <v>15.66</v>
      </c>
      <c r="E1068">
        <v>15.84</v>
      </c>
      <c r="F1068">
        <v>12.990819999999999</v>
      </c>
      <c r="G1068">
        <v>28666200</v>
      </c>
      <c r="H1068">
        <f t="shared" si="32"/>
        <v>15.805</v>
      </c>
      <c r="I1068">
        <f t="shared" si="33"/>
        <v>5.7270124085268765E-3</v>
      </c>
    </row>
    <row r="1069" spans="1:9" x14ac:dyDescent="0.25">
      <c r="A1069" s="1">
        <v>41743</v>
      </c>
      <c r="B1069">
        <v>15.73</v>
      </c>
      <c r="C1069">
        <v>15.77</v>
      </c>
      <c r="D1069">
        <v>15.53</v>
      </c>
      <c r="E1069">
        <v>15.7</v>
      </c>
      <c r="F1069">
        <v>12.876004</v>
      </c>
      <c r="G1069">
        <v>20414700</v>
      </c>
      <c r="H1069">
        <f t="shared" si="32"/>
        <v>15.715</v>
      </c>
      <c r="I1069">
        <f t="shared" si="33"/>
        <v>0</v>
      </c>
    </row>
    <row r="1070" spans="1:9" x14ac:dyDescent="0.25">
      <c r="A1070" s="1">
        <v>41740</v>
      </c>
      <c r="B1070">
        <v>15.8</v>
      </c>
      <c r="C1070">
        <v>15.93</v>
      </c>
      <c r="D1070">
        <v>15.6</v>
      </c>
      <c r="E1070">
        <v>15.63</v>
      </c>
      <c r="F1070">
        <v>12.818595</v>
      </c>
      <c r="G1070">
        <v>39337200</v>
      </c>
      <c r="H1070">
        <f t="shared" si="32"/>
        <v>15.715</v>
      </c>
      <c r="I1070">
        <f t="shared" si="33"/>
        <v>-3.1715826197272891E-3</v>
      </c>
    </row>
    <row r="1071" spans="1:9" x14ac:dyDescent="0.25">
      <c r="A1071" s="1">
        <v>41739</v>
      </c>
      <c r="B1071">
        <v>15.9</v>
      </c>
      <c r="C1071">
        <v>15.91</v>
      </c>
      <c r="D1071">
        <v>15.59</v>
      </c>
      <c r="E1071">
        <v>15.63</v>
      </c>
      <c r="F1071">
        <v>12.818595</v>
      </c>
      <c r="G1071">
        <v>31254900</v>
      </c>
      <c r="H1071">
        <f t="shared" si="32"/>
        <v>15.765000000000001</v>
      </c>
      <c r="I1071">
        <f t="shared" si="33"/>
        <v>-9.7361809045225737E-3</v>
      </c>
    </row>
    <row r="1072" spans="1:9" x14ac:dyDescent="0.25">
      <c r="A1072" s="1">
        <v>41738</v>
      </c>
      <c r="B1072">
        <v>16</v>
      </c>
      <c r="C1072">
        <v>16.09</v>
      </c>
      <c r="D1072">
        <v>15.75</v>
      </c>
      <c r="E1072">
        <v>15.84</v>
      </c>
      <c r="F1072">
        <v>12.990819999999999</v>
      </c>
      <c r="G1072">
        <v>36882800</v>
      </c>
      <c r="H1072">
        <f t="shared" si="32"/>
        <v>15.92</v>
      </c>
      <c r="I1072">
        <f t="shared" si="33"/>
        <v>-7.7905889685261302E-3</v>
      </c>
    </row>
    <row r="1073" spans="1:9" x14ac:dyDescent="0.25">
      <c r="A1073" s="1">
        <v>41737</v>
      </c>
      <c r="B1073">
        <v>15.99</v>
      </c>
      <c r="C1073">
        <v>16.16</v>
      </c>
      <c r="D1073">
        <v>15.92</v>
      </c>
      <c r="E1073">
        <v>16.100000000000001</v>
      </c>
      <c r="F1073">
        <v>13.204053</v>
      </c>
      <c r="G1073">
        <v>26836400</v>
      </c>
      <c r="H1073">
        <f t="shared" si="32"/>
        <v>16.045000000000002</v>
      </c>
      <c r="I1073">
        <f t="shared" si="33"/>
        <v>2.1861336664586945E-3</v>
      </c>
    </row>
    <row r="1074" spans="1:9" x14ac:dyDescent="0.25">
      <c r="A1074" s="1">
        <v>41736</v>
      </c>
      <c r="B1074">
        <v>16.079999999999998</v>
      </c>
      <c r="C1074">
        <v>16.170000000000002</v>
      </c>
      <c r="D1074">
        <v>15.86</v>
      </c>
      <c r="E1074">
        <v>15.94</v>
      </c>
      <c r="F1074">
        <v>13.072835</v>
      </c>
      <c r="G1074">
        <v>28112900</v>
      </c>
      <c r="H1074">
        <f t="shared" si="32"/>
        <v>16.009999999999998</v>
      </c>
      <c r="I1074">
        <f t="shared" si="33"/>
        <v>-1.839359345167374E-2</v>
      </c>
    </row>
    <row r="1075" spans="1:9" x14ac:dyDescent="0.25">
      <c r="A1075" s="1">
        <v>41733</v>
      </c>
      <c r="B1075">
        <v>16.489999999999998</v>
      </c>
      <c r="C1075">
        <v>16.489999999999998</v>
      </c>
      <c r="D1075">
        <v>16.110001</v>
      </c>
      <c r="E1075">
        <v>16.129999000000002</v>
      </c>
      <c r="F1075">
        <v>13.22866</v>
      </c>
      <c r="G1075">
        <v>30524900</v>
      </c>
      <c r="H1075">
        <f t="shared" si="32"/>
        <v>16.3099995</v>
      </c>
      <c r="I1075">
        <f t="shared" si="33"/>
        <v>-7.0014920548853426E-3</v>
      </c>
    </row>
    <row r="1076" spans="1:9" x14ac:dyDescent="0.25">
      <c r="A1076" s="1">
        <v>41732</v>
      </c>
      <c r="B1076">
        <v>16.459999</v>
      </c>
      <c r="C1076">
        <v>16.489999999999998</v>
      </c>
      <c r="D1076">
        <v>16.34</v>
      </c>
      <c r="E1076">
        <v>16.389999</v>
      </c>
      <c r="F1076">
        <v>13.441891</v>
      </c>
      <c r="G1076">
        <v>26108300</v>
      </c>
      <c r="H1076">
        <f t="shared" si="32"/>
        <v>16.424999</v>
      </c>
      <c r="I1076">
        <f t="shared" si="33"/>
        <v>4.2800062451852448E-3</v>
      </c>
    </row>
    <row r="1077" spans="1:9" x14ac:dyDescent="0.25">
      <c r="A1077" s="1">
        <v>41731</v>
      </c>
      <c r="B1077">
        <v>16.25</v>
      </c>
      <c r="C1077">
        <v>16.489999999999998</v>
      </c>
      <c r="D1077">
        <v>16.149999999999999</v>
      </c>
      <c r="E1077">
        <v>16.459999</v>
      </c>
      <c r="F1077">
        <v>13.4993</v>
      </c>
      <c r="G1077">
        <v>39927100</v>
      </c>
      <c r="H1077">
        <f t="shared" si="32"/>
        <v>16.354999499999998</v>
      </c>
      <c r="I1077">
        <f t="shared" si="33"/>
        <v>2.2507002188183627E-2</v>
      </c>
    </row>
    <row r="1078" spans="1:9" x14ac:dyDescent="0.25">
      <c r="A1078" s="1">
        <v>41730</v>
      </c>
      <c r="B1078">
        <v>15.67</v>
      </c>
      <c r="C1078">
        <v>16.450001</v>
      </c>
      <c r="D1078">
        <v>15.67</v>
      </c>
      <c r="E1078">
        <v>16.32</v>
      </c>
      <c r="F1078">
        <v>13.384482</v>
      </c>
      <c r="G1078">
        <v>84938900</v>
      </c>
      <c r="H1078">
        <f t="shared" si="32"/>
        <v>15.995000000000001</v>
      </c>
      <c r="I1078">
        <f t="shared" si="33"/>
        <v>2.5320512820512907E-2</v>
      </c>
    </row>
    <row r="1079" spans="1:9" x14ac:dyDescent="0.25">
      <c r="A1079" s="1">
        <v>41729</v>
      </c>
      <c r="B1079">
        <v>15.6</v>
      </c>
      <c r="C1079">
        <v>15.63</v>
      </c>
      <c r="D1079">
        <v>15.48</v>
      </c>
      <c r="E1079">
        <v>15.6</v>
      </c>
      <c r="F1079">
        <v>12.793991</v>
      </c>
      <c r="G1079">
        <v>27054500</v>
      </c>
      <c r="H1079">
        <f t="shared" si="32"/>
        <v>15.6</v>
      </c>
      <c r="I1079">
        <f t="shared" si="33"/>
        <v>1.3974650633734148E-2</v>
      </c>
    </row>
    <row r="1080" spans="1:9" x14ac:dyDescent="0.25">
      <c r="A1080" s="1">
        <v>41726</v>
      </c>
      <c r="B1080">
        <v>15.32</v>
      </c>
      <c r="C1080">
        <v>15.58</v>
      </c>
      <c r="D1080">
        <v>15.31</v>
      </c>
      <c r="E1080">
        <v>15.45</v>
      </c>
      <c r="F1080">
        <v>12.670973</v>
      </c>
      <c r="G1080">
        <v>36615100</v>
      </c>
      <c r="H1080">
        <f t="shared" si="32"/>
        <v>15.385</v>
      </c>
      <c r="I1080">
        <f t="shared" si="33"/>
        <v>8.8524590163934283E-3</v>
      </c>
    </row>
    <row r="1081" spans="1:9" x14ac:dyDescent="0.25">
      <c r="A1081" s="1">
        <v>41725</v>
      </c>
      <c r="B1081">
        <v>15.25</v>
      </c>
      <c r="C1081">
        <v>15.38</v>
      </c>
      <c r="D1081">
        <v>15.17</v>
      </c>
      <c r="E1081">
        <v>15.25</v>
      </c>
      <c r="F1081">
        <v>12.506945999999999</v>
      </c>
      <c r="G1081">
        <v>28244800</v>
      </c>
      <c r="H1081">
        <f t="shared" si="32"/>
        <v>15.25</v>
      </c>
      <c r="I1081">
        <f t="shared" si="33"/>
        <v>-4.2442050277506542E-3</v>
      </c>
    </row>
    <row r="1082" spans="1:9" x14ac:dyDescent="0.25">
      <c r="A1082" s="1">
        <v>41724</v>
      </c>
      <c r="B1082">
        <v>15.38</v>
      </c>
      <c r="C1082">
        <v>15.44</v>
      </c>
      <c r="D1082">
        <v>15.23</v>
      </c>
      <c r="E1082">
        <v>15.25</v>
      </c>
      <c r="F1082">
        <v>12.506945999999999</v>
      </c>
      <c r="G1082">
        <v>24444100</v>
      </c>
      <c r="H1082">
        <f t="shared" si="32"/>
        <v>15.315000000000001</v>
      </c>
      <c r="I1082">
        <f t="shared" si="33"/>
        <v>-3.9024390243901606E-3</v>
      </c>
    </row>
    <row r="1083" spans="1:9" x14ac:dyDescent="0.25">
      <c r="A1083" s="1">
        <v>41723</v>
      </c>
      <c r="B1083">
        <v>15.42</v>
      </c>
      <c r="C1083">
        <v>15.46</v>
      </c>
      <c r="D1083">
        <v>15.29</v>
      </c>
      <c r="E1083">
        <v>15.33</v>
      </c>
      <c r="F1083">
        <v>12.572557</v>
      </c>
      <c r="G1083">
        <v>24656700</v>
      </c>
      <c r="H1083">
        <f t="shared" si="32"/>
        <v>15.375</v>
      </c>
      <c r="I1083">
        <f t="shared" si="33"/>
        <v>-3.8872691933916743E-3</v>
      </c>
    </row>
    <row r="1084" spans="1:9" x14ac:dyDescent="0.25">
      <c r="A1084" s="1">
        <v>41722</v>
      </c>
      <c r="B1084">
        <v>15.48</v>
      </c>
      <c r="C1084">
        <v>15.54</v>
      </c>
      <c r="D1084">
        <v>15.3</v>
      </c>
      <c r="E1084">
        <v>15.39</v>
      </c>
      <c r="F1084">
        <v>12.621764000000001</v>
      </c>
      <c r="G1084">
        <v>27033600</v>
      </c>
      <c r="H1084">
        <f t="shared" si="32"/>
        <v>15.435</v>
      </c>
      <c r="I1084">
        <f t="shared" si="33"/>
        <v>-1.0576923076923135E-2</v>
      </c>
    </row>
    <row r="1085" spans="1:9" x14ac:dyDescent="0.25">
      <c r="A1085" s="1">
        <v>41719</v>
      </c>
      <c r="B1085">
        <v>15.73</v>
      </c>
      <c r="C1085">
        <v>15.74</v>
      </c>
      <c r="D1085">
        <v>15.45</v>
      </c>
      <c r="E1085">
        <v>15.47</v>
      </c>
      <c r="F1085">
        <v>12.687374</v>
      </c>
      <c r="G1085">
        <v>31678500</v>
      </c>
      <c r="H1085">
        <f t="shared" si="32"/>
        <v>15.600000000000001</v>
      </c>
      <c r="I1085">
        <f t="shared" si="33"/>
        <v>6.4516129032258984E-3</v>
      </c>
    </row>
    <row r="1086" spans="1:9" x14ac:dyDescent="0.25">
      <c r="A1086" s="1">
        <v>41718</v>
      </c>
      <c r="B1086">
        <v>15.45</v>
      </c>
      <c r="C1086">
        <v>15.55</v>
      </c>
      <c r="D1086">
        <v>15.37</v>
      </c>
      <c r="E1086">
        <v>15.55</v>
      </c>
      <c r="F1086">
        <v>12.752986</v>
      </c>
      <c r="G1086">
        <v>21203100</v>
      </c>
      <c r="H1086">
        <f t="shared" si="32"/>
        <v>15.5</v>
      </c>
      <c r="I1086">
        <f t="shared" si="33"/>
        <v>3.2268473701187509E-4</v>
      </c>
    </row>
    <row r="1087" spans="1:9" x14ac:dyDescent="0.25">
      <c r="A1087" s="1">
        <v>41717</v>
      </c>
      <c r="B1087">
        <v>15.51</v>
      </c>
      <c r="C1087">
        <v>15.55</v>
      </c>
      <c r="D1087">
        <v>15.35</v>
      </c>
      <c r="E1087">
        <v>15.48</v>
      </c>
      <c r="F1087">
        <v>12.695576000000001</v>
      </c>
      <c r="G1087">
        <v>24374300</v>
      </c>
      <c r="H1087">
        <f t="shared" si="32"/>
        <v>15.495000000000001</v>
      </c>
      <c r="I1087">
        <f t="shared" si="33"/>
        <v>6.8226120857700079E-3</v>
      </c>
    </row>
    <row r="1088" spans="1:9" x14ac:dyDescent="0.25">
      <c r="A1088" s="1">
        <v>41716</v>
      </c>
      <c r="B1088">
        <v>15.29</v>
      </c>
      <c r="C1088">
        <v>15.57</v>
      </c>
      <c r="D1088">
        <v>15.28</v>
      </c>
      <c r="E1088">
        <v>15.49</v>
      </c>
      <c r="F1088">
        <v>12.703775</v>
      </c>
      <c r="G1088">
        <v>28324200</v>
      </c>
      <c r="H1088">
        <f t="shared" si="32"/>
        <v>15.39</v>
      </c>
      <c r="I1088">
        <f t="shared" si="33"/>
        <v>1.0505581089954048E-2</v>
      </c>
    </row>
    <row r="1089" spans="1:9" x14ac:dyDescent="0.25">
      <c r="A1089" s="1">
        <v>41715</v>
      </c>
      <c r="B1089">
        <v>15.18</v>
      </c>
      <c r="C1089">
        <v>15.33</v>
      </c>
      <c r="D1089">
        <v>15.16</v>
      </c>
      <c r="E1089">
        <v>15.28</v>
      </c>
      <c r="F1089">
        <v>12.531549</v>
      </c>
      <c r="G1089">
        <v>26929100</v>
      </c>
      <c r="H1089">
        <f t="shared" si="32"/>
        <v>15.23</v>
      </c>
      <c r="I1089">
        <f t="shared" si="33"/>
        <v>6.6093853271646684E-3</v>
      </c>
    </row>
    <row r="1090" spans="1:9" x14ac:dyDescent="0.25">
      <c r="A1090" s="1">
        <v>41712</v>
      </c>
      <c r="B1090">
        <v>15.18</v>
      </c>
      <c r="C1090">
        <v>15.25</v>
      </c>
      <c r="D1090">
        <v>15.06</v>
      </c>
      <c r="E1090">
        <v>15.08</v>
      </c>
      <c r="F1090">
        <v>12.367524</v>
      </c>
      <c r="G1090">
        <v>26943300</v>
      </c>
      <c r="H1090">
        <f t="shared" ref="H1090:H1153" si="34">AVERAGE(B1090,E1090)</f>
        <v>15.129999999999999</v>
      </c>
      <c r="I1090">
        <f t="shared" si="33"/>
        <v>-1.2402088772846036E-2</v>
      </c>
    </row>
    <row r="1091" spans="1:9" x14ac:dyDescent="0.25">
      <c r="A1091" s="1">
        <v>41711</v>
      </c>
      <c r="B1091">
        <v>15.46</v>
      </c>
      <c r="C1091">
        <v>15.46</v>
      </c>
      <c r="D1091">
        <v>15.1</v>
      </c>
      <c r="E1091">
        <v>15.18</v>
      </c>
      <c r="F1091">
        <v>12.449538</v>
      </c>
      <c r="G1091">
        <v>34344100</v>
      </c>
      <c r="H1091">
        <f t="shared" si="34"/>
        <v>15.32</v>
      </c>
      <c r="I1091">
        <f t="shared" ref="I1091:I1154" si="35">(H1091-H1092)/H1092</f>
        <v>0</v>
      </c>
    </row>
    <row r="1092" spans="1:9" x14ac:dyDescent="0.25">
      <c r="A1092" s="1">
        <v>41710</v>
      </c>
      <c r="B1092">
        <v>15.24</v>
      </c>
      <c r="C1092">
        <v>15.42</v>
      </c>
      <c r="D1092">
        <v>15.15</v>
      </c>
      <c r="E1092">
        <v>15.4</v>
      </c>
      <c r="F1092">
        <v>12.629965</v>
      </c>
      <c r="G1092">
        <v>31250500</v>
      </c>
      <c r="H1092">
        <f t="shared" si="34"/>
        <v>15.32</v>
      </c>
      <c r="I1092">
        <f t="shared" si="35"/>
        <v>-4.871711594673549E-3</v>
      </c>
    </row>
    <row r="1093" spans="1:9" x14ac:dyDescent="0.25">
      <c r="A1093" s="1">
        <v>41709</v>
      </c>
      <c r="B1093">
        <v>15.49</v>
      </c>
      <c r="C1093">
        <v>15.52</v>
      </c>
      <c r="D1093">
        <v>15.17</v>
      </c>
      <c r="E1093">
        <v>15.3</v>
      </c>
      <c r="F1093">
        <v>12.547954000000001</v>
      </c>
      <c r="G1093">
        <v>34612800</v>
      </c>
      <c r="H1093">
        <f t="shared" si="34"/>
        <v>15.395</v>
      </c>
      <c r="I1093">
        <f t="shared" si="35"/>
        <v>-7.0944856497903537E-3</v>
      </c>
    </row>
    <row r="1094" spans="1:9" x14ac:dyDescent="0.25">
      <c r="A1094" s="1">
        <v>41708</v>
      </c>
      <c r="B1094">
        <v>15.5</v>
      </c>
      <c r="C1094">
        <v>15.64</v>
      </c>
      <c r="D1094">
        <v>15.45</v>
      </c>
      <c r="E1094">
        <v>15.51</v>
      </c>
      <c r="F1094">
        <v>12.720181</v>
      </c>
      <c r="G1094">
        <v>30496600</v>
      </c>
      <c r="H1094">
        <f t="shared" si="34"/>
        <v>15.504999999999999</v>
      </c>
      <c r="I1094">
        <f t="shared" si="35"/>
        <v>-1.0529674537332541E-2</v>
      </c>
    </row>
    <row r="1095" spans="1:9" x14ac:dyDescent="0.25">
      <c r="A1095" s="1">
        <v>41705</v>
      </c>
      <c r="B1095">
        <v>15.72</v>
      </c>
      <c r="C1095">
        <v>15.8</v>
      </c>
      <c r="D1095">
        <v>15.54</v>
      </c>
      <c r="E1095">
        <v>15.62</v>
      </c>
      <c r="F1095">
        <v>12.810395</v>
      </c>
      <c r="G1095">
        <v>23666900</v>
      </c>
      <c r="H1095">
        <f t="shared" si="34"/>
        <v>15.67</v>
      </c>
      <c r="I1095">
        <f t="shared" si="35"/>
        <v>-1.5928639694170344E-3</v>
      </c>
    </row>
    <row r="1096" spans="1:9" x14ac:dyDescent="0.25">
      <c r="A1096" s="1">
        <v>41704</v>
      </c>
      <c r="B1096">
        <v>15.72</v>
      </c>
      <c r="C1096">
        <v>15.83</v>
      </c>
      <c r="D1096">
        <v>15.66</v>
      </c>
      <c r="E1096">
        <v>15.67</v>
      </c>
      <c r="F1096">
        <v>12.8514</v>
      </c>
      <c r="G1096">
        <v>26630800</v>
      </c>
      <c r="H1096">
        <f t="shared" si="34"/>
        <v>15.695</v>
      </c>
      <c r="I1096">
        <f t="shared" si="35"/>
        <v>1.2254111576910641E-2</v>
      </c>
    </row>
    <row r="1097" spans="1:9" x14ac:dyDescent="0.25">
      <c r="A1097" s="1">
        <v>41703</v>
      </c>
      <c r="B1097">
        <v>15.38</v>
      </c>
      <c r="C1097">
        <v>15.67</v>
      </c>
      <c r="D1097">
        <v>15.36</v>
      </c>
      <c r="E1097">
        <v>15.63</v>
      </c>
      <c r="F1097">
        <v>12.818595</v>
      </c>
      <c r="G1097">
        <v>32955900</v>
      </c>
      <c r="H1097">
        <f t="shared" si="34"/>
        <v>15.505000000000001</v>
      </c>
      <c r="I1097">
        <f t="shared" si="35"/>
        <v>1.0097719869706914E-2</v>
      </c>
    </row>
    <row r="1098" spans="1:9" x14ac:dyDescent="0.25">
      <c r="A1098" s="1">
        <v>41702</v>
      </c>
      <c r="B1098">
        <v>15.33</v>
      </c>
      <c r="C1098">
        <v>15.39</v>
      </c>
      <c r="D1098">
        <v>15.27</v>
      </c>
      <c r="E1098">
        <v>15.37</v>
      </c>
      <c r="F1098">
        <v>12.605359</v>
      </c>
      <c r="G1098">
        <v>33071700</v>
      </c>
      <c r="H1098">
        <f t="shared" si="34"/>
        <v>15.35</v>
      </c>
      <c r="I1098">
        <f t="shared" si="35"/>
        <v>9.8684210526316027E-3</v>
      </c>
    </row>
    <row r="1099" spans="1:9" x14ac:dyDescent="0.25">
      <c r="A1099" s="1">
        <v>41701</v>
      </c>
      <c r="B1099">
        <v>15.2</v>
      </c>
      <c r="C1099">
        <v>15.32</v>
      </c>
      <c r="D1099">
        <v>15.03</v>
      </c>
      <c r="E1099">
        <v>15.2</v>
      </c>
      <c r="F1099">
        <v>12.465939000000001</v>
      </c>
      <c r="G1099">
        <v>42824000</v>
      </c>
      <c r="H1099">
        <f t="shared" si="34"/>
        <v>15.2</v>
      </c>
      <c r="I1099">
        <f t="shared" si="35"/>
        <v>-1.0416666666666676E-2</v>
      </c>
    </row>
    <row r="1100" spans="1:9" x14ac:dyDescent="0.25">
      <c r="A1100" s="1">
        <v>41698</v>
      </c>
      <c r="B1100">
        <v>15.33</v>
      </c>
      <c r="C1100">
        <v>15.41</v>
      </c>
      <c r="D1100">
        <v>15.23</v>
      </c>
      <c r="E1100">
        <v>15.39</v>
      </c>
      <c r="F1100">
        <v>12.621764000000001</v>
      </c>
      <c r="G1100">
        <v>35687900</v>
      </c>
      <c r="H1100">
        <f t="shared" si="34"/>
        <v>15.36</v>
      </c>
      <c r="I1100">
        <f t="shared" si="35"/>
        <v>3.5935968637699914E-3</v>
      </c>
    </row>
    <row r="1101" spans="1:9" x14ac:dyDescent="0.25">
      <c r="A1101" s="1">
        <v>41697</v>
      </c>
      <c r="B1101">
        <v>15.22</v>
      </c>
      <c r="C1101">
        <v>15.43</v>
      </c>
      <c r="D1101">
        <v>15.16</v>
      </c>
      <c r="E1101">
        <v>15.39</v>
      </c>
      <c r="F1101">
        <v>12.621764000000001</v>
      </c>
      <c r="G1101">
        <v>25727700</v>
      </c>
      <c r="H1101">
        <f t="shared" si="34"/>
        <v>15.305</v>
      </c>
      <c r="I1101">
        <f t="shared" si="35"/>
        <v>6.9078947368421337E-3</v>
      </c>
    </row>
    <row r="1102" spans="1:9" x14ac:dyDescent="0.25">
      <c r="A1102" s="1">
        <v>41696</v>
      </c>
      <c r="B1102">
        <v>15.14</v>
      </c>
      <c r="C1102">
        <v>15.46</v>
      </c>
      <c r="D1102">
        <v>15.07</v>
      </c>
      <c r="E1102">
        <v>15.26</v>
      </c>
      <c r="F1102">
        <v>12.515148</v>
      </c>
      <c r="G1102">
        <v>34682200</v>
      </c>
      <c r="H1102">
        <f t="shared" si="34"/>
        <v>15.2</v>
      </c>
      <c r="I1102">
        <f t="shared" si="35"/>
        <v>1.3175230566534633E-3</v>
      </c>
    </row>
    <row r="1103" spans="1:9" x14ac:dyDescent="0.25">
      <c r="A1103" s="1">
        <v>41695</v>
      </c>
      <c r="B1103">
        <v>15.21</v>
      </c>
      <c r="C1103">
        <v>15.29</v>
      </c>
      <c r="D1103">
        <v>15.11</v>
      </c>
      <c r="E1103">
        <v>15.15</v>
      </c>
      <c r="F1103">
        <v>12.424932999999999</v>
      </c>
      <c r="G1103">
        <v>26401400</v>
      </c>
      <c r="H1103">
        <f t="shared" si="34"/>
        <v>15.18</v>
      </c>
      <c r="I1103">
        <f t="shared" si="35"/>
        <v>0</v>
      </c>
    </row>
    <row r="1104" spans="1:9" x14ac:dyDescent="0.25">
      <c r="A1104" s="1">
        <v>41694</v>
      </c>
      <c r="B1104">
        <v>15.18</v>
      </c>
      <c r="C1104">
        <v>15.36</v>
      </c>
      <c r="D1104">
        <v>15.12</v>
      </c>
      <c r="E1104">
        <v>15.18</v>
      </c>
      <c r="F1104">
        <v>12.449538</v>
      </c>
      <c r="G1104">
        <v>30412900</v>
      </c>
      <c r="H1104">
        <f t="shared" si="34"/>
        <v>15.18</v>
      </c>
      <c r="I1104">
        <f t="shared" si="35"/>
        <v>-2.3003614853762829E-3</v>
      </c>
    </row>
    <row r="1105" spans="1:9" x14ac:dyDescent="0.25">
      <c r="A1105" s="1">
        <v>41691</v>
      </c>
      <c r="B1105">
        <v>15.27</v>
      </c>
      <c r="C1105">
        <v>15.31</v>
      </c>
      <c r="D1105">
        <v>15.11</v>
      </c>
      <c r="E1105">
        <v>15.16</v>
      </c>
      <c r="F1105">
        <v>12.433134000000001</v>
      </c>
      <c r="G1105">
        <v>29967600</v>
      </c>
      <c r="H1105">
        <f t="shared" si="34"/>
        <v>15.215</v>
      </c>
      <c r="I1105">
        <f t="shared" si="35"/>
        <v>-3.6018336607727386E-3</v>
      </c>
    </row>
    <row r="1106" spans="1:9" x14ac:dyDescent="0.25">
      <c r="A1106" s="1">
        <v>41690</v>
      </c>
      <c r="B1106">
        <v>15.27</v>
      </c>
      <c r="C1106">
        <v>15.3</v>
      </c>
      <c r="D1106">
        <v>15.15</v>
      </c>
      <c r="E1106">
        <v>15.27</v>
      </c>
      <c r="F1106">
        <v>12.523349</v>
      </c>
      <c r="G1106">
        <v>20647300</v>
      </c>
      <c r="H1106">
        <f t="shared" si="34"/>
        <v>15.27</v>
      </c>
      <c r="I1106">
        <f t="shared" si="35"/>
        <v>-6.5445026178020699E-4</v>
      </c>
    </row>
    <row r="1107" spans="1:9" x14ac:dyDescent="0.25">
      <c r="A1107" s="1">
        <v>41689</v>
      </c>
      <c r="B1107">
        <v>15.31</v>
      </c>
      <c r="C1107">
        <v>15.49</v>
      </c>
      <c r="D1107">
        <v>15.21</v>
      </c>
      <c r="E1107">
        <v>15.25</v>
      </c>
      <c r="F1107">
        <v>12.506945999999999</v>
      </c>
      <c r="G1107">
        <v>26262500</v>
      </c>
      <c r="H1107">
        <f t="shared" si="34"/>
        <v>15.280000000000001</v>
      </c>
      <c r="I1107">
        <f t="shared" si="35"/>
        <v>-6.8248293792655453E-3</v>
      </c>
    </row>
    <row r="1108" spans="1:9" x14ac:dyDescent="0.25">
      <c r="A1108" s="1">
        <v>41688</v>
      </c>
      <c r="B1108">
        <v>15.38</v>
      </c>
      <c r="C1108">
        <v>15.45</v>
      </c>
      <c r="D1108">
        <v>15.28</v>
      </c>
      <c r="E1108">
        <v>15.39</v>
      </c>
      <c r="F1108">
        <v>12.621764000000001</v>
      </c>
      <c r="G1108">
        <v>32167900</v>
      </c>
      <c r="H1108">
        <f t="shared" si="34"/>
        <v>15.385000000000002</v>
      </c>
      <c r="I1108">
        <f t="shared" si="35"/>
        <v>1.3504611330698409E-2</v>
      </c>
    </row>
    <row r="1109" spans="1:9" x14ac:dyDescent="0.25">
      <c r="A1109" s="1">
        <v>41684</v>
      </c>
      <c r="B1109">
        <v>15.12</v>
      </c>
      <c r="C1109">
        <v>15.36</v>
      </c>
      <c r="D1109">
        <v>15.03</v>
      </c>
      <c r="E1109">
        <v>15.24</v>
      </c>
      <c r="F1109">
        <v>12.498746000000001</v>
      </c>
      <c r="G1109">
        <v>34282200</v>
      </c>
      <c r="H1109">
        <f t="shared" si="34"/>
        <v>15.18</v>
      </c>
      <c r="I1109">
        <f t="shared" si="35"/>
        <v>1.2675116744496298E-2</v>
      </c>
    </row>
    <row r="1110" spans="1:9" x14ac:dyDescent="0.25">
      <c r="A1110" s="1">
        <v>41683</v>
      </c>
      <c r="B1110">
        <v>14.9</v>
      </c>
      <c r="C1110">
        <v>15.09</v>
      </c>
      <c r="D1110">
        <v>14.88</v>
      </c>
      <c r="E1110">
        <v>15.08</v>
      </c>
      <c r="F1110">
        <v>12.367524</v>
      </c>
      <c r="G1110">
        <v>27008800</v>
      </c>
      <c r="H1110">
        <f t="shared" si="34"/>
        <v>14.99</v>
      </c>
      <c r="I1110">
        <f t="shared" si="35"/>
        <v>-3.6556995679627594E-3</v>
      </c>
    </row>
    <row r="1111" spans="1:9" x14ac:dyDescent="0.25">
      <c r="A1111" s="1">
        <v>41682</v>
      </c>
      <c r="B1111">
        <v>15.09</v>
      </c>
      <c r="C1111">
        <v>15.12</v>
      </c>
      <c r="D1111">
        <v>14.99</v>
      </c>
      <c r="E1111">
        <v>15</v>
      </c>
      <c r="F1111">
        <v>12.301914999999999</v>
      </c>
      <c r="G1111">
        <v>30519400</v>
      </c>
      <c r="H1111">
        <f t="shared" si="34"/>
        <v>15.045</v>
      </c>
      <c r="I1111">
        <f t="shared" si="35"/>
        <v>7.3652494141278491E-3</v>
      </c>
    </row>
    <row r="1112" spans="1:9" x14ac:dyDescent="0.25">
      <c r="A1112" s="1">
        <v>41681</v>
      </c>
      <c r="B1112">
        <v>14.91</v>
      </c>
      <c r="C1112">
        <v>15.01</v>
      </c>
      <c r="D1112">
        <v>14.82</v>
      </c>
      <c r="E1112">
        <v>14.96</v>
      </c>
      <c r="F1112">
        <v>12.26911</v>
      </c>
      <c r="G1112">
        <v>43482100</v>
      </c>
      <c r="H1112">
        <f t="shared" si="34"/>
        <v>14.935</v>
      </c>
      <c r="I1112">
        <f t="shared" si="35"/>
        <v>-6.691201070592028E-4</v>
      </c>
    </row>
    <row r="1113" spans="1:9" x14ac:dyDescent="0.25">
      <c r="A1113" s="1">
        <v>41680</v>
      </c>
      <c r="B1113">
        <v>15.05</v>
      </c>
      <c r="C1113">
        <v>15.06</v>
      </c>
      <c r="D1113">
        <v>14.78</v>
      </c>
      <c r="E1113">
        <v>14.84</v>
      </c>
      <c r="F1113">
        <v>12.170693</v>
      </c>
      <c r="G1113">
        <v>36217700</v>
      </c>
      <c r="H1113">
        <f t="shared" si="34"/>
        <v>14.945</v>
      </c>
      <c r="I1113">
        <f t="shared" si="35"/>
        <v>-6.6867268472081492E-4</v>
      </c>
    </row>
    <row r="1114" spans="1:9" x14ac:dyDescent="0.25">
      <c r="A1114" s="1">
        <v>41677</v>
      </c>
      <c r="B1114">
        <v>14.94</v>
      </c>
      <c r="C1114">
        <v>15.13</v>
      </c>
      <c r="D1114">
        <v>14.94</v>
      </c>
      <c r="E1114">
        <v>14.97</v>
      </c>
      <c r="F1114">
        <v>12.277310999999999</v>
      </c>
      <c r="G1114">
        <v>38410500</v>
      </c>
      <c r="H1114">
        <f t="shared" si="34"/>
        <v>14.955</v>
      </c>
      <c r="I1114">
        <f t="shared" si="35"/>
        <v>1.6655336505778329E-2</v>
      </c>
    </row>
    <row r="1115" spans="1:9" x14ac:dyDescent="0.25">
      <c r="A1115" s="1">
        <v>41676</v>
      </c>
      <c r="B1115">
        <v>14.57</v>
      </c>
      <c r="C1115">
        <v>14.85</v>
      </c>
      <c r="D1115">
        <v>14.53</v>
      </c>
      <c r="E1115">
        <v>14.85</v>
      </c>
      <c r="F1115">
        <v>12.178894</v>
      </c>
      <c r="G1115">
        <v>47527100</v>
      </c>
      <c r="H1115">
        <f t="shared" si="34"/>
        <v>14.71</v>
      </c>
      <c r="I1115">
        <f t="shared" si="35"/>
        <v>-8.0917060013485642E-3</v>
      </c>
    </row>
    <row r="1116" spans="1:9" x14ac:dyDescent="0.25">
      <c r="A1116" s="1">
        <v>41675</v>
      </c>
      <c r="B1116">
        <v>14.93</v>
      </c>
      <c r="C1116">
        <v>14.93</v>
      </c>
      <c r="D1116">
        <v>14.5</v>
      </c>
      <c r="E1116">
        <v>14.73</v>
      </c>
      <c r="F1116">
        <v>12.08048</v>
      </c>
      <c r="G1116">
        <v>45466500</v>
      </c>
      <c r="H1116">
        <f t="shared" si="34"/>
        <v>14.83</v>
      </c>
      <c r="I1116">
        <f t="shared" si="35"/>
        <v>7.4728260869566044E-3</v>
      </c>
    </row>
    <row r="1117" spans="1:9" x14ac:dyDescent="0.25">
      <c r="A1117" s="1">
        <v>41674</v>
      </c>
      <c r="B1117">
        <v>14.57</v>
      </c>
      <c r="C1117">
        <v>14.93</v>
      </c>
      <c r="D1117">
        <v>14.45</v>
      </c>
      <c r="E1117">
        <v>14.87</v>
      </c>
      <c r="F1117">
        <v>12.195299</v>
      </c>
      <c r="G1117">
        <v>55397500</v>
      </c>
      <c r="H1117">
        <f t="shared" si="34"/>
        <v>14.719999999999999</v>
      </c>
      <c r="I1117">
        <f t="shared" si="35"/>
        <v>-3.7225042301185442E-3</v>
      </c>
    </row>
    <row r="1118" spans="1:9" x14ac:dyDescent="0.25">
      <c r="A1118" s="1">
        <v>41673</v>
      </c>
      <c r="B1118">
        <v>15</v>
      </c>
      <c r="C1118">
        <v>15</v>
      </c>
      <c r="D1118">
        <v>14.4</v>
      </c>
      <c r="E1118">
        <v>14.55</v>
      </c>
      <c r="F1118">
        <v>11.932858</v>
      </c>
      <c r="G1118">
        <v>92427200</v>
      </c>
      <c r="H1118">
        <f t="shared" si="34"/>
        <v>14.775</v>
      </c>
      <c r="I1118">
        <f t="shared" si="35"/>
        <v>-1.6638935108153077E-2</v>
      </c>
    </row>
    <row r="1119" spans="1:9" x14ac:dyDescent="0.25">
      <c r="A1119" s="1">
        <v>41670</v>
      </c>
      <c r="B1119">
        <v>15.09</v>
      </c>
      <c r="C1119">
        <v>15.1</v>
      </c>
      <c r="D1119">
        <v>14.9</v>
      </c>
      <c r="E1119">
        <v>14.96</v>
      </c>
      <c r="F1119">
        <v>12.26911</v>
      </c>
      <c r="G1119">
        <v>64132600</v>
      </c>
      <c r="H1119">
        <f t="shared" si="34"/>
        <v>15.025</v>
      </c>
      <c r="I1119">
        <f t="shared" si="35"/>
        <v>-2.0534550195567113E-2</v>
      </c>
    </row>
    <row r="1120" spans="1:9" x14ac:dyDescent="0.25">
      <c r="A1120" s="1">
        <v>41669</v>
      </c>
      <c r="B1120">
        <v>15.43</v>
      </c>
      <c r="C1120">
        <v>15.45</v>
      </c>
      <c r="D1120">
        <v>15.18</v>
      </c>
      <c r="E1120">
        <v>15.25</v>
      </c>
      <c r="F1120">
        <v>12.506945999999999</v>
      </c>
      <c r="G1120">
        <v>32654100</v>
      </c>
      <c r="H1120">
        <f t="shared" si="34"/>
        <v>15.34</v>
      </c>
      <c r="I1120">
        <f t="shared" si="35"/>
        <v>-1.9518542615485448E-3</v>
      </c>
    </row>
    <row r="1121" spans="1:9" x14ac:dyDescent="0.25">
      <c r="A1121" s="1">
        <v>41668</v>
      </c>
      <c r="B1121">
        <v>15.48</v>
      </c>
      <c r="C1121">
        <v>15.53</v>
      </c>
      <c r="D1121">
        <v>15.2</v>
      </c>
      <c r="E1121">
        <v>15.26</v>
      </c>
      <c r="F1121">
        <v>12.515148</v>
      </c>
      <c r="G1121">
        <v>52241500</v>
      </c>
      <c r="H1121">
        <f t="shared" si="34"/>
        <v>15.370000000000001</v>
      </c>
      <c r="I1121">
        <f t="shared" si="35"/>
        <v>-2.997791101293781E-2</v>
      </c>
    </row>
    <row r="1122" spans="1:9" x14ac:dyDescent="0.25">
      <c r="A1122" s="1">
        <v>41667</v>
      </c>
      <c r="B1122">
        <v>15.97</v>
      </c>
      <c r="C1122">
        <v>16.010000000000002</v>
      </c>
      <c r="D1122">
        <v>15.51</v>
      </c>
      <c r="E1122">
        <v>15.72</v>
      </c>
      <c r="F1122">
        <v>12.78989</v>
      </c>
      <c r="G1122">
        <v>57677500</v>
      </c>
      <c r="H1122">
        <f t="shared" si="34"/>
        <v>15.845000000000001</v>
      </c>
      <c r="I1122">
        <f t="shared" si="35"/>
        <v>2.5308446694084735E-3</v>
      </c>
    </row>
    <row r="1123" spans="1:9" x14ac:dyDescent="0.25">
      <c r="A1123" s="1">
        <v>41666</v>
      </c>
      <c r="B1123">
        <v>15.9</v>
      </c>
      <c r="C1123">
        <v>15.91</v>
      </c>
      <c r="D1123">
        <v>15.52</v>
      </c>
      <c r="E1123">
        <v>15.71</v>
      </c>
      <c r="F1123">
        <v>12.781753999999999</v>
      </c>
      <c r="G1123">
        <v>51218700</v>
      </c>
      <c r="H1123">
        <f t="shared" si="34"/>
        <v>15.805</v>
      </c>
      <c r="I1123">
        <f t="shared" si="35"/>
        <v>-1.2804528019846132E-2</v>
      </c>
    </row>
    <row r="1124" spans="1:9" x14ac:dyDescent="0.25">
      <c r="A1124" s="1">
        <v>41663</v>
      </c>
      <c r="B1124">
        <v>16.190000999999999</v>
      </c>
      <c r="C1124">
        <v>16.209999</v>
      </c>
      <c r="D1124">
        <v>15.78</v>
      </c>
      <c r="E1124">
        <v>15.83</v>
      </c>
      <c r="F1124">
        <v>12.879384999999999</v>
      </c>
      <c r="G1124">
        <v>66023500</v>
      </c>
      <c r="H1124">
        <f t="shared" si="34"/>
        <v>16.0100005</v>
      </c>
      <c r="I1124">
        <f t="shared" si="35"/>
        <v>-2.7338973268529802E-2</v>
      </c>
    </row>
    <row r="1125" spans="1:9" x14ac:dyDescent="0.25">
      <c r="A1125" s="1">
        <v>41662</v>
      </c>
      <c r="B1125">
        <v>16.489999999999998</v>
      </c>
      <c r="C1125">
        <v>16.530000999999999</v>
      </c>
      <c r="D1125">
        <v>16.309999000000001</v>
      </c>
      <c r="E1125">
        <v>16.43</v>
      </c>
      <c r="F1125">
        <v>13.36755</v>
      </c>
      <c r="G1125">
        <v>37860800</v>
      </c>
      <c r="H1125">
        <f t="shared" si="34"/>
        <v>16.46</v>
      </c>
      <c r="I1125">
        <f t="shared" si="35"/>
        <v>-2.1218551076081595E-3</v>
      </c>
    </row>
    <row r="1126" spans="1:9" x14ac:dyDescent="0.25">
      <c r="A1126" s="1">
        <v>41661</v>
      </c>
      <c r="B1126">
        <v>16.440000999999999</v>
      </c>
      <c r="C1126">
        <v>16.620000999999998</v>
      </c>
      <c r="D1126">
        <v>16.370000999999998</v>
      </c>
      <c r="E1126">
        <v>16.549999</v>
      </c>
      <c r="F1126">
        <v>13.465180999999999</v>
      </c>
      <c r="G1126">
        <v>28741900</v>
      </c>
      <c r="H1126">
        <f t="shared" si="34"/>
        <v>16.494999999999997</v>
      </c>
      <c r="I1126">
        <f t="shared" si="35"/>
        <v>-1.8154009626446524E-3</v>
      </c>
    </row>
    <row r="1127" spans="1:9" x14ac:dyDescent="0.25">
      <c r="A1127" s="1">
        <v>41660</v>
      </c>
      <c r="B1127">
        <v>16.639999</v>
      </c>
      <c r="C1127">
        <v>16.68</v>
      </c>
      <c r="D1127">
        <v>16.360001</v>
      </c>
      <c r="E1127">
        <v>16.41</v>
      </c>
      <c r="F1127">
        <v>13.351278000000001</v>
      </c>
      <c r="G1127">
        <v>35597200</v>
      </c>
      <c r="H1127">
        <f t="shared" si="34"/>
        <v>16.5249995</v>
      </c>
      <c r="I1127">
        <f t="shared" si="35"/>
        <v>-7.5075673421149446E-3</v>
      </c>
    </row>
    <row r="1128" spans="1:9" x14ac:dyDescent="0.25">
      <c r="A1128" s="1">
        <v>41656</v>
      </c>
      <c r="B1128">
        <v>16.780000999999999</v>
      </c>
      <c r="C1128">
        <v>16.780000999999999</v>
      </c>
      <c r="D1128">
        <v>16.450001</v>
      </c>
      <c r="E1128">
        <v>16.52</v>
      </c>
      <c r="F1128">
        <v>13.440775</v>
      </c>
      <c r="G1128">
        <v>37152100</v>
      </c>
      <c r="H1128">
        <f t="shared" si="34"/>
        <v>16.650000499999997</v>
      </c>
      <c r="I1128">
        <f t="shared" si="35"/>
        <v>-2.9939820359284742E-3</v>
      </c>
    </row>
    <row r="1129" spans="1:9" x14ac:dyDescent="0.25">
      <c r="A1129" s="1">
        <v>41655</v>
      </c>
      <c r="B1129">
        <v>16.670000000000002</v>
      </c>
      <c r="C1129">
        <v>16.760000000000002</v>
      </c>
      <c r="D1129">
        <v>16.559999000000001</v>
      </c>
      <c r="E1129">
        <v>16.73</v>
      </c>
      <c r="F1129">
        <v>13.61163</v>
      </c>
      <c r="G1129">
        <v>38410800</v>
      </c>
      <c r="H1129">
        <f t="shared" si="34"/>
        <v>16.700000000000003</v>
      </c>
      <c r="I1129">
        <f t="shared" si="35"/>
        <v>9.9787716976855127E-3</v>
      </c>
    </row>
    <row r="1130" spans="1:9" x14ac:dyDescent="0.25">
      <c r="A1130" s="1">
        <v>41654</v>
      </c>
      <c r="B1130">
        <v>16.370000999999998</v>
      </c>
      <c r="C1130">
        <v>16.73</v>
      </c>
      <c r="D1130">
        <v>16.350000000000001</v>
      </c>
      <c r="E1130">
        <v>16.700001</v>
      </c>
      <c r="F1130">
        <v>13.587225</v>
      </c>
      <c r="G1130">
        <v>64118200</v>
      </c>
      <c r="H1130">
        <f t="shared" si="34"/>
        <v>16.535001000000001</v>
      </c>
      <c r="I1130">
        <f t="shared" si="35"/>
        <v>1.1005900672757774E-2</v>
      </c>
    </row>
    <row r="1131" spans="1:9" x14ac:dyDescent="0.25">
      <c r="A1131" s="1">
        <v>41653</v>
      </c>
      <c r="B1131">
        <v>16.309999000000001</v>
      </c>
      <c r="C1131">
        <v>16.43</v>
      </c>
      <c r="D1131">
        <v>16.170000000000002</v>
      </c>
      <c r="E1131">
        <v>16.399999999999999</v>
      </c>
      <c r="F1131">
        <v>13.343142</v>
      </c>
      <c r="G1131">
        <v>44039200</v>
      </c>
      <c r="H1131">
        <f t="shared" si="34"/>
        <v>16.354999499999998</v>
      </c>
      <c r="I1131">
        <f t="shared" si="35"/>
        <v>7.0811879876114953E-3</v>
      </c>
    </row>
    <row r="1132" spans="1:9" x14ac:dyDescent="0.25">
      <c r="A1132" s="1">
        <v>41652</v>
      </c>
      <c r="B1132">
        <v>16.370000999999998</v>
      </c>
      <c r="C1132">
        <v>16.530000999999999</v>
      </c>
      <c r="D1132">
        <v>16.079999999999998</v>
      </c>
      <c r="E1132">
        <v>16.110001</v>
      </c>
      <c r="F1132">
        <v>13.107194</v>
      </c>
      <c r="G1132">
        <v>57566400</v>
      </c>
      <c r="H1132">
        <f t="shared" si="34"/>
        <v>16.240000999999999</v>
      </c>
      <c r="I1132">
        <f t="shared" si="35"/>
        <v>1.2468890274314234E-2</v>
      </c>
    </row>
    <row r="1133" spans="1:9" x14ac:dyDescent="0.25">
      <c r="A1133" s="1">
        <v>41649</v>
      </c>
      <c r="B1133">
        <v>16.010000000000002</v>
      </c>
      <c r="C1133">
        <v>16.110001</v>
      </c>
      <c r="D1133">
        <v>15.94</v>
      </c>
      <c r="E1133">
        <v>16.07</v>
      </c>
      <c r="F1133">
        <v>13.074650999999999</v>
      </c>
      <c r="G1133">
        <v>44984000</v>
      </c>
      <c r="H1133">
        <f t="shared" si="34"/>
        <v>16.04</v>
      </c>
      <c r="I1133">
        <f t="shared" si="35"/>
        <v>1.2946005683612143E-2</v>
      </c>
    </row>
    <row r="1134" spans="1:9" x14ac:dyDescent="0.25">
      <c r="A1134" s="1">
        <v>41648</v>
      </c>
      <c r="B1134">
        <v>15.83</v>
      </c>
      <c r="C1134">
        <v>16.02</v>
      </c>
      <c r="D1134">
        <v>15.77</v>
      </c>
      <c r="E1134">
        <v>15.84</v>
      </c>
      <c r="F1134">
        <v>12.887521</v>
      </c>
      <c r="G1134">
        <v>67836500</v>
      </c>
      <c r="H1134">
        <f t="shared" si="34"/>
        <v>15.835000000000001</v>
      </c>
      <c r="I1134">
        <f t="shared" si="35"/>
        <v>1.7019910083493933E-2</v>
      </c>
    </row>
    <row r="1135" spans="1:9" x14ac:dyDescent="0.25">
      <c r="A1135" s="1">
        <v>41647</v>
      </c>
      <c r="B1135">
        <v>15.6</v>
      </c>
      <c r="C1135">
        <v>15.71</v>
      </c>
      <c r="D1135">
        <v>15.51</v>
      </c>
      <c r="E1135">
        <v>15.54</v>
      </c>
      <c r="F1135">
        <v>12.643442</v>
      </c>
      <c r="G1135">
        <v>48448300</v>
      </c>
      <c r="H1135">
        <f t="shared" si="34"/>
        <v>15.57</v>
      </c>
      <c r="I1135">
        <f t="shared" si="35"/>
        <v>9.6432015429126126E-4</v>
      </c>
    </row>
    <row r="1136" spans="1:9" x14ac:dyDescent="0.25">
      <c r="A1136" s="1">
        <v>41646</v>
      </c>
      <c r="B1136">
        <v>15.73</v>
      </c>
      <c r="C1136">
        <v>15.74</v>
      </c>
      <c r="D1136">
        <v>15.35</v>
      </c>
      <c r="E1136">
        <v>15.38</v>
      </c>
      <c r="F1136">
        <v>12.513263999999999</v>
      </c>
      <c r="G1136">
        <v>54476300</v>
      </c>
      <c r="H1136">
        <f t="shared" si="34"/>
        <v>15.555</v>
      </c>
      <c r="I1136">
        <f t="shared" si="35"/>
        <v>-6.0702875399361433E-3</v>
      </c>
    </row>
    <row r="1137" spans="1:9" x14ac:dyDescent="0.25">
      <c r="A1137" s="1">
        <v>41645</v>
      </c>
      <c r="B1137">
        <v>15.72</v>
      </c>
      <c r="C1137">
        <v>15.76</v>
      </c>
      <c r="D1137">
        <v>15.52</v>
      </c>
      <c r="E1137">
        <v>15.58</v>
      </c>
      <c r="F1137">
        <v>12.675984</v>
      </c>
      <c r="G1137">
        <v>42657600</v>
      </c>
      <c r="H1137">
        <f t="shared" si="34"/>
        <v>15.65</v>
      </c>
      <c r="I1137">
        <f t="shared" si="35"/>
        <v>8.7012568482113944E-3</v>
      </c>
    </row>
    <row r="1138" spans="1:9" x14ac:dyDescent="0.25">
      <c r="A1138" s="1">
        <v>41642</v>
      </c>
      <c r="B1138">
        <v>15.52</v>
      </c>
      <c r="C1138">
        <v>15.64</v>
      </c>
      <c r="D1138">
        <v>15.3</v>
      </c>
      <c r="E1138">
        <v>15.51</v>
      </c>
      <c r="F1138">
        <v>12.619033999999999</v>
      </c>
      <c r="G1138">
        <v>46122300</v>
      </c>
      <c r="H1138">
        <f t="shared" si="34"/>
        <v>15.515000000000001</v>
      </c>
      <c r="I1138">
        <f t="shared" si="35"/>
        <v>5.5087491898898801E-3</v>
      </c>
    </row>
    <row r="1139" spans="1:9" x14ac:dyDescent="0.25">
      <c r="A1139" s="1">
        <v>41641</v>
      </c>
      <c r="B1139">
        <v>15.42</v>
      </c>
      <c r="C1139">
        <v>15.45</v>
      </c>
      <c r="D1139">
        <v>15.28</v>
      </c>
      <c r="E1139">
        <v>15.44</v>
      </c>
      <c r="F1139">
        <v>12.56208</v>
      </c>
      <c r="G1139">
        <v>31528500</v>
      </c>
      <c r="H1139">
        <f t="shared" si="34"/>
        <v>15.43</v>
      </c>
      <c r="I1139">
        <f t="shared" si="35"/>
        <v>4.5572916666666852E-3</v>
      </c>
    </row>
    <row r="1140" spans="1:9" x14ac:dyDescent="0.25">
      <c r="A1140" s="1">
        <v>41639</v>
      </c>
      <c r="B1140">
        <v>15.29</v>
      </c>
      <c r="C1140">
        <v>15.43</v>
      </c>
      <c r="D1140">
        <v>15.26</v>
      </c>
      <c r="E1140">
        <v>15.43</v>
      </c>
      <c r="F1140">
        <v>12.553944</v>
      </c>
      <c r="G1140">
        <v>27829000</v>
      </c>
      <c r="H1140">
        <f t="shared" si="34"/>
        <v>15.36</v>
      </c>
      <c r="I1140">
        <f t="shared" si="35"/>
        <v>2.6109660574411974E-3</v>
      </c>
    </row>
    <row r="1141" spans="1:9" x14ac:dyDescent="0.25">
      <c r="A1141" s="1">
        <v>41638</v>
      </c>
      <c r="B1141">
        <v>15.36</v>
      </c>
      <c r="C1141">
        <v>15.42</v>
      </c>
      <c r="D1141">
        <v>15.25</v>
      </c>
      <c r="E1141">
        <v>15.28</v>
      </c>
      <c r="F1141">
        <v>12.431903</v>
      </c>
      <c r="G1141">
        <v>32832800</v>
      </c>
      <c r="H1141">
        <f t="shared" si="34"/>
        <v>15.32</v>
      </c>
      <c r="I1141">
        <f t="shared" si="35"/>
        <v>-3.2626427406192533E-4</v>
      </c>
    </row>
    <row r="1142" spans="1:9" x14ac:dyDescent="0.25">
      <c r="A1142" s="1">
        <v>41635</v>
      </c>
      <c r="B1142">
        <v>15.35</v>
      </c>
      <c r="C1142">
        <v>15.35</v>
      </c>
      <c r="D1142">
        <v>15.25</v>
      </c>
      <c r="E1142">
        <v>15.3</v>
      </c>
      <c r="F1142">
        <v>12.448175000000001</v>
      </c>
      <c r="G1142">
        <v>21842000</v>
      </c>
      <c r="H1142">
        <f t="shared" si="34"/>
        <v>15.324999999999999</v>
      </c>
      <c r="I1142">
        <f t="shared" si="35"/>
        <v>2.9450261780103503E-3</v>
      </c>
    </row>
    <row r="1143" spans="1:9" x14ac:dyDescent="0.25">
      <c r="A1143" s="1">
        <v>41634</v>
      </c>
      <c r="B1143">
        <v>15.23</v>
      </c>
      <c r="C1143">
        <v>15.34</v>
      </c>
      <c r="D1143">
        <v>15.22</v>
      </c>
      <c r="E1143">
        <v>15.33</v>
      </c>
      <c r="F1143">
        <v>12.472583999999999</v>
      </c>
      <c r="G1143">
        <v>24966000</v>
      </c>
      <c r="H1143">
        <f t="shared" si="34"/>
        <v>15.280000000000001</v>
      </c>
      <c r="I1143">
        <f t="shared" si="35"/>
        <v>5.5939453767687303E-3</v>
      </c>
    </row>
    <row r="1144" spans="1:9" x14ac:dyDescent="0.25">
      <c r="A1144" s="1">
        <v>41632</v>
      </c>
      <c r="B1144">
        <v>15.2</v>
      </c>
      <c r="C1144">
        <v>15.23</v>
      </c>
      <c r="D1144">
        <v>15.1</v>
      </c>
      <c r="E1144">
        <v>15.19</v>
      </c>
      <c r="F1144">
        <v>12.358675</v>
      </c>
      <c r="G1144">
        <v>22642200</v>
      </c>
      <c r="H1144">
        <f t="shared" si="34"/>
        <v>15.195</v>
      </c>
      <c r="I1144">
        <f t="shared" si="35"/>
        <v>-8.1592689295039156E-3</v>
      </c>
    </row>
    <row r="1145" spans="1:9" x14ac:dyDescent="0.25">
      <c r="A1145" s="1">
        <v>41631</v>
      </c>
      <c r="B1145">
        <v>15.49</v>
      </c>
      <c r="C1145">
        <v>15.5</v>
      </c>
      <c r="D1145">
        <v>15.12</v>
      </c>
      <c r="E1145">
        <v>15.15</v>
      </c>
      <c r="F1145">
        <v>12.326136</v>
      </c>
      <c r="G1145">
        <v>59222000</v>
      </c>
      <c r="H1145">
        <f t="shared" si="34"/>
        <v>15.32</v>
      </c>
      <c r="I1145">
        <f t="shared" si="35"/>
        <v>-4.2248943776405264E-3</v>
      </c>
    </row>
    <row r="1146" spans="1:9" x14ac:dyDescent="0.25">
      <c r="A1146" s="1">
        <v>41628</v>
      </c>
      <c r="B1146">
        <v>15.35</v>
      </c>
      <c r="C1146">
        <v>15.5</v>
      </c>
      <c r="D1146">
        <v>15.32</v>
      </c>
      <c r="E1146">
        <v>15.42</v>
      </c>
      <c r="F1146">
        <v>12.545807999999999</v>
      </c>
      <c r="G1146">
        <v>61508000</v>
      </c>
      <c r="H1146">
        <f t="shared" si="34"/>
        <v>15.385</v>
      </c>
      <c r="I1146">
        <f t="shared" si="35"/>
        <v>3.2509752925871291E-4</v>
      </c>
    </row>
    <row r="1147" spans="1:9" x14ac:dyDescent="0.25">
      <c r="A1147" s="1">
        <v>41627</v>
      </c>
      <c r="B1147">
        <v>15.46</v>
      </c>
      <c r="C1147">
        <v>15.5</v>
      </c>
      <c r="D1147">
        <v>15.25</v>
      </c>
      <c r="E1147">
        <v>15.3</v>
      </c>
      <c r="F1147">
        <v>12.448175000000001</v>
      </c>
      <c r="G1147">
        <v>84636000</v>
      </c>
      <c r="H1147">
        <f t="shared" si="34"/>
        <v>15.38</v>
      </c>
      <c r="I1147">
        <f t="shared" si="35"/>
        <v>-2.7812895069532207E-2</v>
      </c>
    </row>
    <row r="1148" spans="1:9" x14ac:dyDescent="0.25">
      <c r="A1148" s="1">
        <v>41626</v>
      </c>
      <c r="B1148">
        <v>15.99</v>
      </c>
      <c r="C1148">
        <v>16</v>
      </c>
      <c r="D1148">
        <v>15.17</v>
      </c>
      <c r="E1148">
        <v>15.65</v>
      </c>
      <c r="F1148">
        <v>12.732937</v>
      </c>
      <c r="G1148">
        <v>220363000</v>
      </c>
      <c r="H1148">
        <f t="shared" si="34"/>
        <v>15.82</v>
      </c>
      <c r="I1148">
        <f t="shared" si="35"/>
        <v>-5.7211021620320428E-2</v>
      </c>
    </row>
    <row r="1149" spans="1:9" x14ac:dyDescent="0.25">
      <c r="A1149" s="1">
        <v>41625</v>
      </c>
      <c r="B1149">
        <v>16.860001</v>
      </c>
      <c r="C1149">
        <v>16.989999999999998</v>
      </c>
      <c r="D1149">
        <v>16.66</v>
      </c>
      <c r="E1149">
        <v>16.700001</v>
      </c>
      <c r="F1149">
        <v>13.587225</v>
      </c>
      <c r="G1149">
        <v>40555800</v>
      </c>
      <c r="H1149">
        <f t="shared" si="34"/>
        <v>16.780000999999999</v>
      </c>
      <c r="I1149">
        <f t="shared" si="35"/>
        <v>-5.9553305539014503E-4</v>
      </c>
    </row>
    <row r="1150" spans="1:9" x14ac:dyDescent="0.25">
      <c r="A1150" s="1">
        <v>41624</v>
      </c>
      <c r="B1150">
        <v>16.719999000000001</v>
      </c>
      <c r="C1150">
        <v>16.940000999999999</v>
      </c>
      <c r="D1150">
        <v>16.709999</v>
      </c>
      <c r="E1150">
        <v>16.860001</v>
      </c>
      <c r="F1150">
        <v>13.717402</v>
      </c>
      <c r="G1150">
        <v>38001800</v>
      </c>
      <c r="H1150">
        <f t="shared" si="34"/>
        <v>16.79</v>
      </c>
      <c r="I1150">
        <f t="shared" si="35"/>
        <v>1.5729008340260187E-2</v>
      </c>
    </row>
    <row r="1151" spans="1:9" x14ac:dyDescent="0.25">
      <c r="A1151" s="1">
        <v>41621</v>
      </c>
      <c r="B1151">
        <v>16.469999000000001</v>
      </c>
      <c r="C1151">
        <v>16.790001</v>
      </c>
      <c r="D1151">
        <v>16.459999</v>
      </c>
      <c r="E1151">
        <v>16.59</v>
      </c>
      <c r="F1151">
        <v>13.497728</v>
      </c>
      <c r="G1151">
        <v>48535500</v>
      </c>
      <c r="H1151">
        <f t="shared" si="34"/>
        <v>16.529999500000002</v>
      </c>
      <c r="I1151">
        <f t="shared" si="35"/>
        <v>9.4656183206108333E-3</v>
      </c>
    </row>
    <row r="1152" spans="1:9" x14ac:dyDescent="0.25">
      <c r="A1152" s="1">
        <v>41620</v>
      </c>
      <c r="B1152">
        <v>16.360001</v>
      </c>
      <c r="C1152">
        <v>16.459999</v>
      </c>
      <c r="D1152">
        <v>16.200001</v>
      </c>
      <c r="E1152">
        <v>16.389999</v>
      </c>
      <c r="F1152">
        <v>13.335006</v>
      </c>
      <c r="G1152">
        <v>30945400</v>
      </c>
      <c r="H1152">
        <f t="shared" si="34"/>
        <v>16.375</v>
      </c>
      <c r="I1152">
        <f t="shared" si="35"/>
        <v>-6.0698328962114547E-3</v>
      </c>
    </row>
    <row r="1153" spans="1:9" x14ac:dyDescent="0.25">
      <c r="A1153" s="1">
        <v>41619</v>
      </c>
      <c r="B1153">
        <v>16.540001</v>
      </c>
      <c r="C1153">
        <v>16.610001</v>
      </c>
      <c r="D1153">
        <v>16.329999999999998</v>
      </c>
      <c r="E1153">
        <v>16.41</v>
      </c>
      <c r="F1153">
        <v>13.351278000000001</v>
      </c>
      <c r="G1153">
        <v>37848800</v>
      </c>
      <c r="H1153">
        <f t="shared" si="34"/>
        <v>16.4750005</v>
      </c>
      <c r="I1153">
        <f t="shared" si="35"/>
        <v>-3.6286964845058675E-3</v>
      </c>
    </row>
    <row r="1154" spans="1:9" x14ac:dyDescent="0.25">
      <c r="A1154" s="1">
        <v>41618</v>
      </c>
      <c r="B1154">
        <v>16.540001</v>
      </c>
      <c r="C1154">
        <v>16.690000999999999</v>
      </c>
      <c r="D1154">
        <v>16.510000000000002</v>
      </c>
      <c r="E1154">
        <v>16.530000999999999</v>
      </c>
      <c r="F1154">
        <v>13.448912999999999</v>
      </c>
      <c r="G1154">
        <v>30523600</v>
      </c>
      <c r="H1154">
        <f t="shared" ref="H1154:H1217" si="36">AVERAGE(B1154,E1154)</f>
        <v>16.535001000000001</v>
      </c>
      <c r="I1154">
        <f t="shared" si="35"/>
        <v>-5.1142299974195268E-3</v>
      </c>
    </row>
    <row r="1155" spans="1:9" x14ac:dyDescent="0.25">
      <c r="A1155" s="1">
        <v>41617</v>
      </c>
      <c r="B1155">
        <v>16.68</v>
      </c>
      <c r="C1155">
        <v>16.790001</v>
      </c>
      <c r="D1155">
        <v>16.5</v>
      </c>
      <c r="E1155">
        <v>16.559999000000001</v>
      </c>
      <c r="F1155">
        <v>13.473319</v>
      </c>
      <c r="G1155">
        <v>34369700</v>
      </c>
      <c r="H1155">
        <f t="shared" si="36"/>
        <v>16.619999499999999</v>
      </c>
      <c r="I1155">
        <f t="shared" ref="I1155:I1218" si="37">(H1155-H1156)/H1156</f>
        <v>-1.1302855106994334E-2</v>
      </c>
    </row>
    <row r="1156" spans="1:9" x14ac:dyDescent="0.25">
      <c r="A1156" s="1">
        <v>41614</v>
      </c>
      <c r="B1156">
        <v>16.920000000000002</v>
      </c>
      <c r="C1156">
        <v>16.950001</v>
      </c>
      <c r="D1156">
        <v>16.610001</v>
      </c>
      <c r="E1156">
        <v>16.700001</v>
      </c>
      <c r="F1156">
        <v>13.587225</v>
      </c>
      <c r="G1156">
        <v>33254500</v>
      </c>
      <c r="H1156">
        <f t="shared" si="36"/>
        <v>16.810000500000001</v>
      </c>
      <c r="I1156">
        <f t="shared" si="37"/>
        <v>6.5868562874252532E-3</v>
      </c>
    </row>
    <row r="1157" spans="1:9" x14ac:dyDescent="0.25">
      <c r="A1157" s="1">
        <v>41613</v>
      </c>
      <c r="B1157">
        <v>16.66</v>
      </c>
      <c r="C1157">
        <v>16.860001</v>
      </c>
      <c r="D1157">
        <v>16.52</v>
      </c>
      <c r="E1157">
        <v>16.739999999999998</v>
      </c>
      <c r="F1157">
        <v>13.619767</v>
      </c>
      <c r="G1157">
        <v>44793800</v>
      </c>
      <c r="H1157">
        <f t="shared" si="36"/>
        <v>16.7</v>
      </c>
      <c r="I1157">
        <f t="shared" si="37"/>
        <v>5.115798668925739E-3</v>
      </c>
    </row>
    <row r="1158" spans="1:9" x14ac:dyDescent="0.25">
      <c r="A1158" s="1">
        <v>41612</v>
      </c>
      <c r="B1158">
        <v>16.610001</v>
      </c>
      <c r="C1158">
        <v>16.760000000000002</v>
      </c>
      <c r="D1158">
        <v>16.489999999999998</v>
      </c>
      <c r="E1158">
        <v>16.620000999999998</v>
      </c>
      <c r="F1158">
        <v>13.522137000000001</v>
      </c>
      <c r="G1158">
        <v>40104000</v>
      </c>
      <c r="H1158">
        <f t="shared" si="36"/>
        <v>16.615000999999999</v>
      </c>
      <c r="I1158">
        <f t="shared" si="37"/>
        <v>-1.1306040541865117E-2</v>
      </c>
    </row>
    <row r="1159" spans="1:9" x14ac:dyDescent="0.25">
      <c r="A1159" s="1">
        <v>41611</v>
      </c>
      <c r="B1159">
        <v>17.049999</v>
      </c>
      <c r="C1159">
        <v>17.200001</v>
      </c>
      <c r="D1159">
        <v>16.420000000000002</v>
      </c>
      <c r="E1159">
        <v>16.559999000000001</v>
      </c>
      <c r="F1159">
        <v>13.473319</v>
      </c>
      <c r="G1159">
        <v>74867000</v>
      </c>
      <c r="H1159">
        <f t="shared" si="36"/>
        <v>16.804999000000002</v>
      </c>
      <c r="I1159">
        <f t="shared" si="37"/>
        <v>-1.6676477472205829E-2</v>
      </c>
    </row>
    <row r="1160" spans="1:9" x14ac:dyDescent="0.25">
      <c r="A1160" s="1">
        <v>41610</v>
      </c>
      <c r="B1160">
        <v>17.120000999999998</v>
      </c>
      <c r="C1160">
        <v>17.200001</v>
      </c>
      <c r="D1160">
        <v>17.030000999999999</v>
      </c>
      <c r="E1160">
        <v>17.059999000000001</v>
      </c>
      <c r="F1160">
        <v>13.880122999999999</v>
      </c>
      <c r="G1160">
        <v>27749600</v>
      </c>
      <c r="H1160">
        <f t="shared" si="36"/>
        <v>17.09</v>
      </c>
      <c r="I1160">
        <f t="shared" si="37"/>
        <v>1.1716754883325164E-3</v>
      </c>
    </row>
    <row r="1161" spans="1:9" x14ac:dyDescent="0.25">
      <c r="A1161" s="1">
        <v>41607</v>
      </c>
      <c r="B1161">
        <v>17.059999000000001</v>
      </c>
      <c r="C1161">
        <v>17.18</v>
      </c>
      <c r="D1161">
        <v>17.040001</v>
      </c>
      <c r="E1161">
        <v>17.079999999999998</v>
      </c>
      <c r="F1161">
        <v>13.896398</v>
      </c>
      <c r="G1161">
        <v>14918800</v>
      </c>
      <c r="H1161">
        <f t="shared" si="36"/>
        <v>17.069999500000002</v>
      </c>
      <c r="I1161">
        <f t="shared" si="37"/>
        <v>7.3767183607722307E-3</v>
      </c>
    </row>
    <row r="1162" spans="1:9" x14ac:dyDescent="0.25">
      <c r="A1162" s="1">
        <v>41605</v>
      </c>
      <c r="B1162">
        <v>16.860001</v>
      </c>
      <c r="C1162">
        <v>17.09</v>
      </c>
      <c r="D1162">
        <v>16.809999000000001</v>
      </c>
      <c r="E1162">
        <v>17.030000999999999</v>
      </c>
      <c r="F1162">
        <v>13.855715999999999</v>
      </c>
      <c r="G1162">
        <v>31559700</v>
      </c>
      <c r="H1162">
        <f t="shared" si="36"/>
        <v>16.945000999999998</v>
      </c>
      <c r="I1162">
        <f t="shared" si="37"/>
        <v>-8.8437500000018232E-4</v>
      </c>
    </row>
    <row r="1163" spans="1:9" x14ac:dyDescent="0.25">
      <c r="A1163" s="1">
        <v>41604</v>
      </c>
      <c r="B1163">
        <v>17.049999</v>
      </c>
      <c r="C1163">
        <v>17.049999</v>
      </c>
      <c r="D1163">
        <v>16.850000000000001</v>
      </c>
      <c r="E1163">
        <v>16.870000999999998</v>
      </c>
      <c r="F1163">
        <v>13.725540000000001</v>
      </c>
      <c r="G1163">
        <v>26440600</v>
      </c>
      <c r="H1163">
        <f t="shared" si="36"/>
        <v>16.96</v>
      </c>
      <c r="I1163">
        <f t="shared" si="37"/>
        <v>-3.5252936684696929E-3</v>
      </c>
    </row>
    <row r="1164" spans="1:9" x14ac:dyDescent="0.25">
      <c r="A1164" s="1">
        <v>41603</v>
      </c>
      <c r="B1164">
        <v>17.100000000000001</v>
      </c>
      <c r="C1164">
        <v>17.139999</v>
      </c>
      <c r="D1164">
        <v>16.93</v>
      </c>
      <c r="E1164">
        <v>16.940000999999999</v>
      </c>
      <c r="F1164">
        <v>13.782492</v>
      </c>
      <c r="G1164">
        <v>25125300</v>
      </c>
      <c r="H1164">
        <f t="shared" si="36"/>
        <v>17.020000500000002</v>
      </c>
      <c r="I1164">
        <f t="shared" si="37"/>
        <v>-2.63697618995078E-3</v>
      </c>
    </row>
    <row r="1165" spans="1:9" x14ac:dyDescent="0.25">
      <c r="A1165" s="1">
        <v>41600</v>
      </c>
      <c r="B1165">
        <v>17.120000999999998</v>
      </c>
      <c r="C1165">
        <v>17.139999</v>
      </c>
      <c r="D1165">
        <v>17</v>
      </c>
      <c r="E1165">
        <v>17.010000000000002</v>
      </c>
      <c r="F1165">
        <v>13.839442999999999</v>
      </c>
      <c r="G1165">
        <v>29789000</v>
      </c>
      <c r="H1165">
        <f t="shared" si="36"/>
        <v>17.0650005</v>
      </c>
      <c r="I1165">
        <f t="shared" si="37"/>
        <v>8.7979472140758388E-4</v>
      </c>
    </row>
    <row r="1166" spans="1:9" x14ac:dyDescent="0.25">
      <c r="A1166" s="1">
        <v>41599</v>
      </c>
      <c r="B1166">
        <v>17.010000000000002</v>
      </c>
      <c r="C1166">
        <v>17.149999999999999</v>
      </c>
      <c r="D1166">
        <v>16.98</v>
      </c>
      <c r="E1166">
        <v>17.09</v>
      </c>
      <c r="F1166">
        <v>13.904531</v>
      </c>
      <c r="G1166">
        <v>33042300</v>
      </c>
      <c r="H1166">
        <f t="shared" si="36"/>
        <v>17.05</v>
      </c>
      <c r="I1166">
        <f t="shared" si="37"/>
        <v>8.5773738118121966E-3</v>
      </c>
    </row>
    <row r="1167" spans="1:9" x14ac:dyDescent="0.25">
      <c r="A1167" s="1">
        <v>41598</v>
      </c>
      <c r="B1167">
        <v>16.889999</v>
      </c>
      <c r="C1167">
        <v>17.079999999999998</v>
      </c>
      <c r="D1167">
        <v>16.84</v>
      </c>
      <c r="E1167">
        <v>16.920000000000002</v>
      </c>
      <c r="F1167">
        <v>13.766218</v>
      </c>
      <c r="G1167">
        <v>31077800</v>
      </c>
      <c r="H1167">
        <f t="shared" si="36"/>
        <v>16.904999500000002</v>
      </c>
      <c r="I1167">
        <f t="shared" si="37"/>
        <v>-1.4767276586906217E-3</v>
      </c>
    </row>
    <row r="1168" spans="1:9" x14ac:dyDescent="0.25">
      <c r="A1168" s="1">
        <v>41597</v>
      </c>
      <c r="B1168">
        <v>16.989999999999998</v>
      </c>
      <c r="C1168">
        <v>17.030000999999999</v>
      </c>
      <c r="D1168">
        <v>16.82</v>
      </c>
      <c r="E1168">
        <v>16.870000999999998</v>
      </c>
      <c r="F1168">
        <v>13.725540000000001</v>
      </c>
      <c r="G1168">
        <v>26841800</v>
      </c>
      <c r="H1168">
        <f t="shared" si="36"/>
        <v>16.930000499999998</v>
      </c>
      <c r="I1168">
        <f t="shared" si="37"/>
        <v>-5.5800000000000077E-3</v>
      </c>
    </row>
    <row r="1169" spans="1:9" x14ac:dyDescent="0.25">
      <c r="A1169" s="1">
        <v>41596</v>
      </c>
      <c r="B1169">
        <v>17.07</v>
      </c>
      <c r="C1169">
        <v>17.18</v>
      </c>
      <c r="D1169">
        <v>16.920000000000002</v>
      </c>
      <c r="E1169">
        <v>16.98</v>
      </c>
      <c r="F1169">
        <v>13.815032</v>
      </c>
      <c r="G1169">
        <v>31231300</v>
      </c>
      <c r="H1169">
        <f t="shared" si="36"/>
        <v>17.024999999999999</v>
      </c>
      <c r="I1169">
        <f t="shared" si="37"/>
        <v>-4.3859358007585962E-3</v>
      </c>
    </row>
    <row r="1170" spans="1:9" x14ac:dyDescent="0.25">
      <c r="A1170" s="1">
        <v>41593</v>
      </c>
      <c r="B1170">
        <v>17.129999000000002</v>
      </c>
      <c r="C1170">
        <v>17.149999999999999</v>
      </c>
      <c r="D1170">
        <v>17</v>
      </c>
      <c r="E1170">
        <v>17.07</v>
      </c>
      <c r="F1170">
        <v>13.888260000000001</v>
      </c>
      <c r="G1170">
        <v>33100600</v>
      </c>
      <c r="H1170">
        <f t="shared" si="36"/>
        <v>17.099999500000003</v>
      </c>
      <c r="I1170">
        <f t="shared" si="37"/>
        <v>-2.9237064330962635E-4</v>
      </c>
    </row>
    <row r="1171" spans="1:9" x14ac:dyDescent="0.25">
      <c r="A1171" s="1">
        <v>41592</v>
      </c>
      <c r="B1171">
        <v>17.120000999999998</v>
      </c>
      <c r="C1171">
        <v>17.200001</v>
      </c>
      <c r="D1171">
        <v>17.010000000000002</v>
      </c>
      <c r="E1171">
        <v>17.09</v>
      </c>
      <c r="F1171">
        <v>13.904531</v>
      </c>
      <c r="G1171">
        <v>35559900</v>
      </c>
      <c r="H1171">
        <f t="shared" si="36"/>
        <v>17.105000499999999</v>
      </c>
      <c r="I1171">
        <f t="shared" si="37"/>
        <v>1.3329413507108801E-2</v>
      </c>
    </row>
    <row r="1172" spans="1:9" x14ac:dyDescent="0.25">
      <c r="A1172" s="1">
        <v>41591</v>
      </c>
      <c r="B1172">
        <v>16.66</v>
      </c>
      <c r="C1172">
        <v>17.100000000000001</v>
      </c>
      <c r="D1172">
        <v>16.639999</v>
      </c>
      <c r="E1172">
        <v>17.100000000000001</v>
      </c>
      <c r="F1172">
        <v>13.912667000000001</v>
      </c>
      <c r="G1172">
        <v>39160000</v>
      </c>
      <c r="H1172">
        <f t="shared" si="36"/>
        <v>16.880000000000003</v>
      </c>
      <c r="I1172">
        <f t="shared" si="37"/>
        <v>7.1599646276829737E-3</v>
      </c>
    </row>
    <row r="1173" spans="1:9" x14ac:dyDescent="0.25">
      <c r="A1173" s="1">
        <v>41590</v>
      </c>
      <c r="B1173">
        <v>16.799999</v>
      </c>
      <c r="C1173">
        <v>16.850000000000001</v>
      </c>
      <c r="D1173">
        <v>16.66</v>
      </c>
      <c r="E1173">
        <v>16.719999000000001</v>
      </c>
      <c r="F1173">
        <v>13.603496</v>
      </c>
      <c r="G1173">
        <v>31432300</v>
      </c>
      <c r="H1173">
        <f t="shared" si="36"/>
        <v>16.759999000000001</v>
      </c>
      <c r="I1173">
        <f t="shared" si="37"/>
        <v>-7.1090639810425637E-3</v>
      </c>
    </row>
    <row r="1174" spans="1:9" x14ac:dyDescent="0.25">
      <c r="A1174" s="1">
        <v>41589</v>
      </c>
      <c r="B1174">
        <v>16.870000999999998</v>
      </c>
      <c r="C1174">
        <v>17.139999</v>
      </c>
      <c r="D1174">
        <v>16.73</v>
      </c>
      <c r="E1174">
        <v>16.889999</v>
      </c>
      <c r="F1174">
        <v>13.741807</v>
      </c>
      <c r="G1174">
        <v>29561200</v>
      </c>
      <c r="H1174">
        <f t="shared" si="36"/>
        <v>16.88</v>
      </c>
      <c r="I1174">
        <f t="shared" si="37"/>
        <v>7.4604595643089485E-3</v>
      </c>
    </row>
    <row r="1175" spans="1:9" x14ac:dyDescent="0.25">
      <c r="A1175" s="1">
        <v>41586</v>
      </c>
      <c r="B1175">
        <v>16.66</v>
      </c>
      <c r="C1175">
        <v>16.870000999999998</v>
      </c>
      <c r="D1175">
        <v>16.610001</v>
      </c>
      <c r="E1175">
        <v>16.850000000000001</v>
      </c>
      <c r="F1175">
        <v>13.709267000000001</v>
      </c>
      <c r="G1175">
        <v>38987300</v>
      </c>
      <c r="H1175">
        <f t="shared" si="36"/>
        <v>16.755000000000003</v>
      </c>
      <c r="I1175">
        <f t="shared" si="37"/>
        <v>1.4943515090962451E-3</v>
      </c>
    </row>
    <row r="1176" spans="1:9" x14ac:dyDescent="0.25">
      <c r="A1176" s="1">
        <v>41585</v>
      </c>
      <c r="B1176">
        <v>16.91</v>
      </c>
      <c r="C1176">
        <v>16.920000000000002</v>
      </c>
      <c r="D1176">
        <v>16.530000999999999</v>
      </c>
      <c r="E1176">
        <v>16.549999</v>
      </c>
      <c r="F1176">
        <v>13.465180999999999</v>
      </c>
      <c r="G1176">
        <v>47526900</v>
      </c>
      <c r="H1176">
        <f t="shared" si="36"/>
        <v>16.729999499999998</v>
      </c>
      <c r="I1176">
        <f t="shared" si="37"/>
        <v>-1.7904343997652009E-2</v>
      </c>
    </row>
    <row r="1177" spans="1:9" x14ac:dyDescent="0.25">
      <c r="A1177" s="1">
        <v>41584</v>
      </c>
      <c r="B1177">
        <v>17.16</v>
      </c>
      <c r="C1177">
        <v>17.200001</v>
      </c>
      <c r="D1177">
        <v>16.850000000000001</v>
      </c>
      <c r="E1177">
        <v>16.91</v>
      </c>
      <c r="F1177">
        <v>13.758082</v>
      </c>
      <c r="G1177">
        <v>37052400</v>
      </c>
      <c r="H1177">
        <f t="shared" si="36"/>
        <v>17.035</v>
      </c>
      <c r="I1177">
        <f t="shared" si="37"/>
        <v>2.6486463404545978E-3</v>
      </c>
    </row>
    <row r="1178" spans="1:9" x14ac:dyDescent="0.25">
      <c r="A1178" s="1">
        <v>41583</v>
      </c>
      <c r="B1178">
        <v>16.889999</v>
      </c>
      <c r="C1178">
        <v>17.139999</v>
      </c>
      <c r="D1178">
        <v>16.829999999999998</v>
      </c>
      <c r="E1178">
        <v>17.09</v>
      </c>
      <c r="F1178">
        <v>13.904531</v>
      </c>
      <c r="G1178">
        <v>43517500</v>
      </c>
      <c r="H1178">
        <f t="shared" si="36"/>
        <v>16.9899995</v>
      </c>
      <c r="I1178">
        <f t="shared" si="37"/>
        <v>2.9437740048205509E-4</v>
      </c>
    </row>
    <row r="1179" spans="1:9" x14ac:dyDescent="0.25">
      <c r="A1179" s="1">
        <v>41582</v>
      </c>
      <c r="B1179">
        <v>16.969999000000001</v>
      </c>
      <c r="C1179">
        <v>17.010000000000002</v>
      </c>
      <c r="D1179">
        <v>16.780000999999999</v>
      </c>
      <c r="E1179">
        <v>17</v>
      </c>
      <c r="F1179">
        <v>13.831308999999999</v>
      </c>
      <c r="G1179">
        <v>33974700</v>
      </c>
      <c r="H1179">
        <f t="shared" si="36"/>
        <v>16.984999500000001</v>
      </c>
      <c r="I1179">
        <f t="shared" si="37"/>
        <v>-4.6879579457355562E-3</v>
      </c>
    </row>
    <row r="1180" spans="1:9" x14ac:dyDescent="0.25">
      <c r="A1180" s="1">
        <v>41579</v>
      </c>
      <c r="B1180">
        <v>17.239999999999998</v>
      </c>
      <c r="C1180">
        <v>17.239999999999998</v>
      </c>
      <c r="D1180">
        <v>16.760000000000002</v>
      </c>
      <c r="E1180">
        <v>16.889999</v>
      </c>
      <c r="F1180">
        <v>13.741807</v>
      </c>
      <c r="G1180">
        <v>52493000</v>
      </c>
      <c r="H1180">
        <f t="shared" si="36"/>
        <v>17.064999499999999</v>
      </c>
      <c r="I1180">
        <f t="shared" si="37"/>
        <v>-7.8489239622719399E-3</v>
      </c>
    </row>
    <row r="1181" spans="1:9" x14ac:dyDescent="0.25">
      <c r="A1181" s="1">
        <v>41578</v>
      </c>
      <c r="B1181">
        <v>17.290001</v>
      </c>
      <c r="C1181">
        <v>17.329999999999998</v>
      </c>
      <c r="D1181">
        <v>17.100000000000001</v>
      </c>
      <c r="E1181">
        <v>17.110001</v>
      </c>
      <c r="F1181">
        <v>13.920804</v>
      </c>
      <c r="G1181">
        <v>38742700</v>
      </c>
      <c r="H1181">
        <f t="shared" si="36"/>
        <v>17.200001</v>
      </c>
      <c r="I1181">
        <f t="shared" si="37"/>
        <v>-1.6018277573847831E-2</v>
      </c>
    </row>
    <row r="1182" spans="1:9" x14ac:dyDescent="0.25">
      <c r="A1182" s="1">
        <v>41577</v>
      </c>
      <c r="B1182">
        <v>17.620000999999998</v>
      </c>
      <c r="C1182">
        <v>17.639999</v>
      </c>
      <c r="D1182">
        <v>17.25</v>
      </c>
      <c r="E1182">
        <v>17.34</v>
      </c>
      <c r="F1182">
        <v>14.107927999999999</v>
      </c>
      <c r="G1182">
        <v>39898500</v>
      </c>
      <c r="H1182">
        <f t="shared" si="36"/>
        <v>17.480000499999999</v>
      </c>
      <c r="I1182">
        <f t="shared" si="37"/>
        <v>-6.2535529774432339E-3</v>
      </c>
    </row>
    <row r="1183" spans="1:9" x14ac:dyDescent="0.25">
      <c r="A1183" s="1">
        <v>41576</v>
      </c>
      <c r="B1183">
        <v>17.57</v>
      </c>
      <c r="C1183">
        <v>17.620000999999998</v>
      </c>
      <c r="D1183">
        <v>17.41</v>
      </c>
      <c r="E1183">
        <v>17.610001</v>
      </c>
      <c r="F1183">
        <v>14.246244000000001</v>
      </c>
      <c r="G1183">
        <v>36931500</v>
      </c>
      <c r="H1183">
        <f t="shared" si="36"/>
        <v>17.590000500000002</v>
      </c>
      <c r="I1183">
        <f t="shared" si="37"/>
        <v>-1.4192165767811433E-3</v>
      </c>
    </row>
    <row r="1184" spans="1:9" x14ac:dyDescent="0.25">
      <c r="A1184" s="1">
        <v>41575</v>
      </c>
      <c r="B1184">
        <v>17.66</v>
      </c>
      <c r="C1184">
        <v>17.719999000000001</v>
      </c>
      <c r="D1184">
        <v>17.52</v>
      </c>
      <c r="E1184">
        <v>17.57</v>
      </c>
      <c r="F1184">
        <v>14.213884</v>
      </c>
      <c r="G1184">
        <v>37323000</v>
      </c>
      <c r="H1184">
        <f t="shared" si="36"/>
        <v>17.615000000000002</v>
      </c>
      <c r="I1184">
        <f t="shared" si="37"/>
        <v>-5.9255079006770251E-3</v>
      </c>
    </row>
    <row r="1185" spans="1:9" x14ac:dyDescent="0.25">
      <c r="A1185" s="1">
        <v>41572</v>
      </c>
      <c r="B1185">
        <v>17.84</v>
      </c>
      <c r="C1185">
        <v>17.850000000000001</v>
      </c>
      <c r="D1185">
        <v>17.420000000000002</v>
      </c>
      <c r="E1185">
        <v>17.600000000000001</v>
      </c>
      <c r="F1185">
        <v>14.238154</v>
      </c>
      <c r="G1185">
        <v>47515700</v>
      </c>
      <c r="H1185">
        <f t="shared" si="36"/>
        <v>17.72</v>
      </c>
      <c r="I1185">
        <f t="shared" si="37"/>
        <v>-9.2256080514399041E-3</v>
      </c>
    </row>
    <row r="1186" spans="1:9" x14ac:dyDescent="0.25">
      <c r="A1186" s="1">
        <v>41571</v>
      </c>
      <c r="B1186">
        <v>18.010000000000002</v>
      </c>
      <c r="C1186">
        <v>18.02</v>
      </c>
      <c r="D1186">
        <v>17.639999</v>
      </c>
      <c r="E1186">
        <v>17.760000000000002</v>
      </c>
      <c r="F1186">
        <v>14.367592999999999</v>
      </c>
      <c r="G1186">
        <v>71402500</v>
      </c>
      <c r="H1186">
        <f t="shared" si="36"/>
        <v>17.885000000000002</v>
      </c>
      <c r="I1186">
        <f t="shared" si="37"/>
        <v>1.6770892552586795E-2</v>
      </c>
    </row>
    <row r="1187" spans="1:9" x14ac:dyDescent="0.25">
      <c r="A1187" s="1">
        <v>41570</v>
      </c>
      <c r="B1187">
        <v>17.66</v>
      </c>
      <c r="C1187">
        <v>17.709999</v>
      </c>
      <c r="D1187">
        <v>17.389999</v>
      </c>
      <c r="E1187">
        <v>17.52</v>
      </c>
      <c r="F1187">
        <v>14.173438000000001</v>
      </c>
      <c r="G1187">
        <v>45496200</v>
      </c>
      <c r="H1187">
        <f t="shared" si="36"/>
        <v>17.59</v>
      </c>
      <c r="I1187">
        <f t="shared" si="37"/>
        <v>8.5351353779550927E-4</v>
      </c>
    </row>
    <row r="1188" spans="1:9" x14ac:dyDescent="0.25">
      <c r="A1188" s="1">
        <v>41569</v>
      </c>
      <c r="B1188">
        <v>17.549999</v>
      </c>
      <c r="C1188">
        <v>17.68</v>
      </c>
      <c r="D1188">
        <v>17.440000999999999</v>
      </c>
      <c r="E1188">
        <v>17.600000000000001</v>
      </c>
      <c r="F1188">
        <v>14.238154</v>
      </c>
      <c r="G1188">
        <v>30226500</v>
      </c>
      <c r="H1188">
        <f t="shared" si="36"/>
        <v>17.574999500000001</v>
      </c>
      <c r="I1188">
        <f t="shared" si="37"/>
        <v>1.7098603590765941E-3</v>
      </c>
    </row>
    <row r="1189" spans="1:9" x14ac:dyDescent="0.25">
      <c r="A1189" s="1">
        <v>41568</v>
      </c>
      <c r="B1189">
        <v>17.59</v>
      </c>
      <c r="C1189">
        <v>17.600000000000001</v>
      </c>
      <c r="D1189">
        <v>17.41</v>
      </c>
      <c r="E1189">
        <v>17.5</v>
      </c>
      <c r="F1189">
        <v>14.157257</v>
      </c>
      <c r="G1189">
        <v>22159700</v>
      </c>
      <c r="H1189">
        <f t="shared" si="36"/>
        <v>17.545000000000002</v>
      </c>
      <c r="I1189">
        <f t="shared" si="37"/>
        <v>1.1411982556008709E-3</v>
      </c>
    </row>
    <row r="1190" spans="1:9" x14ac:dyDescent="0.25">
      <c r="A1190" s="1">
        <v>41565</v>
      </c>
      <c r="B1190">
        <v>17.52</v>
      </c>
      <c r="C1190">
        <v>17.549999</v>
      </c>
      <c r="D1190">
        <v>17.43</v>
      </c>
      <c r="E1190">
        <v>17.530000999999999</v>
      </c>
      <c r="F1190">
        <v>14.181528</v>
      </c>
      <c r="G1190">
        <v>23022100</v>
      </c>
      <c r="H1190">
        <f t="shared" si="36"/>
        <v>17.525000499999997</v>
      </c>
      <c r="I1190">
        <f t="shared" si="37"/>
        <v>1.0086513258977223E-2</v>
      </c>
    </row>
    <row r="1191" spans="1:9" x14ac:dyDescent="0.25">
      <c r="A1191" s="1">
        <v>41564</v>
      </c>
      <c r="B1191">
        <v>17.239999999999998</v>
      </c>
      <c r="C1191">
        <v>17.489999999999998</v>
      </c>
      <c r="D1191">
        <v>17.239999999999998</v>
      </c>
      <c r="E1191">
        <v>17.459999</v>
      </c>
      <c r="F1191">
        <v>14.124896</v>
      </c>
      <c r="G1191">
        <v>26889400</v>
      </c>
      <c r="H1191">
        <f t="shared" si="36"/>
        <v>17.349999499999999</v>
      </c>
      <c r="I1191">
        <f t="shared" si="37"/>
        <v>9.6013380971387285E-3</v>
      </c>
    </row>
    <row r="1192" spans="1:9" x14ac:dyDescent="0.25">
      <c r="A1192" s="1">
        <v>41563</v>
      </c>
      <c r="B1192">
        <v>17.079999999999998</v>
      </c>
      <c r="C1192">
        <v>17.290001</v>
      </c>
      <c r="D1192">
        <v>17.030000999999999</v>
      </c>
      <c r="E1192">
        <v>17.290001</v>
      </c>
      <c r="F1192">
        <v>13.987371</v>
      </c>
      <c r="G1192">
        <v>33098300</v>
      </c>
      <c r="H1192">
        <f t="shared" si="36"/>
        <v>17.185000500000001</v>
      </c>
      <c r="I1192">
        <f t="shared" si="37"/>
        <v>6.4422256644868694E-3</v>
      </c>
    </row>
    <row r="1193" spans="1:9" x14ac:dyDescent="0.25">
      <c r="A1193" s="1">
        <v>41562</v>
      </c>
      <c r="B1193">
        <v>17.18</v>
      </c>
      <c r="C1193">
        <v>17.209999</v>
      </c>
      <c r="D1193">
        <v>16.950001</v>
      </c>
      <c r="E1193">
        <v>16.969999000000001</v>
      </c>
      <c r="F1193">
        <v>13.728495000000001</v>
      </c>
      <c r="G1193">
        <v>39294100</v>
      </c>
      <c r="H1193">
        <f t="shared" si="36"/>
        <v>17.074999500000001</v>
      </c>
      <c r="I1193">
        <f t="shared" si="37"/>
        <v>1.1726473175022478E-3</v>
      </c>
    </row>
    <row r="1194" spans="1:9" x14ac:dyDescent="0.25">
      <c r="A1194" s="1">
        <v>41561</v>
      </c>
      <c r="B1194">
        <v>16.93</v>
      </c>
      <c r="C1194">
        <v>17.25</v>
      </c>
      <c r="D1194">
        <v>16.920000000000002</v>
      </c>
      <c r="E1194">
        <v>17.18</v>
      </c>
      <c r="F1194">
        <v>13.898382</v>
      </c>
      <c r="G1194">
        <v>31229600</v>
      </c>
      <c r="H1194">
        <f t="shared" si="36"/>
        <v>17.055</v>
      </c>
      <c r="I1194">
        <f t="shared" si="37"/>
        <v>-5.8602400861343666E-4</v>
      </c>
    </row>
    <row r="1195" spans="1:9" x14ac:dyDescent="0.25">
      <c r="A1195" s="1">
        <v>41558</v>
      </c>
      <c r="B1195">
        <v>17.02</v>
      </c>
      <c r="C1195">
        <v>17.120000999999998</v>
      </c>
      <c r="D1195">
        <v>16.879999000000002</v>
      </c>
      <c r="E1195">
        <v>17.110001</v>
      </c>
      <c r="F1195">
        <v>13.841752</v>
      </c>
      <c r="G1195">
        <v>30814200</v>
      </c>
      <c r="H1195">
        <f t="shared" si="36"/>
        <v>17.0650005</v>
      </c>
      <c r="I1195">
        <f t="shared" si="37"/>
        <v>9.7633133206121939E-3</v>
      </c>
    </row>
    <row r="1196" spans="1:9" x14ac:dyDescent="0.25">
      <c r="A1196" s="1">
        <v>41557</v>
      </c>
      <c r="B1196">
        <v>16.870000999999998</v>
      </c>
      <c r="C1196">
        <v>17</v>
      </c>
      <c r="D1196">
        <v>16.829999999999998</v>
      </c>
      <c r="E1196">
        <v>16.93</v>
      </c>
      <c r="F1196">
        <v>13.696134000000001</v>
      </c>
      <c r="G1196">
        <v>46955700</v>
      </c>
      <c r="H1196">
        <f t="shared" si="36"/>
        <v>16.900000499999997</v>
      </c>
      <c r="I1196">
        <f t="shared" si="37"/>
        <v>2.0223361900894438E-2</v>
      </c>
    </row>
    <row r="1197" spans="1:9" x14ac:dyDescent="0.25">
      <c r="A1197" s="1">
        <v>41556</v>
      </c>
      <c r="B1197">
        <v>16.510000000000002</v>
      </c>
      <c r="C1197">
        <v>16.739999999999998</v>
      </c>
      <c r="D1197">
        <v>16.350000000000001</v>
      </c>
      <c r="E1197">
        <v>16.620000999999998</v>
      </c>
      <c r="F1197">
        <v>13.445349999999999</v>
      </c>
      <c r="G1197">
        <v>50838200</v>
      </c>
      <c r="H1197">
        <f t="shared" si="36"/>
        <v>16.5650005</v>
      </c>
      <c r="I1197">
        <f t="shared" si="37"/>
        <v>-6.0005700570056487E-3</v>
      </c>
    </row>
    <row r="1198" spans="1:9" x14ac:dyDescent="0.25">
      <c r="A1198" s="1">
        <v>41555</v>
      </c>
      <c r="B1198">
        <v>16.829999999999998</v>
      </c>
      <c r="C1198">
        <v>16.850000000000001</v>
      </c>
      <c r="D1198">
        <v>16.450001</v>
      </c>
      <c r="E1198">
        <v>16.5</v>
      </c>
      <c r="F1198">
        <v>13.348269999999999</v>
      </c>
      <c r="G1198">
        <v>45491300</v>
      </c>
      <c r="H1198">
        <f t="shared" si="36"/>
        <v>16.664999999999999</v>
      </c>
      <c r="I1198">
        <f t="shared" si="37"/>
        <v>-1.0098010098010198E-2</v>
      </c>
    </row>
    <row r="1199" spans="1:9" x14ac:dyDescent="0.25">
      <c r="A1199" s="1">
        <v>41554</v>
      </c>
      <c r="B1199">
        <v>16.860001</v>
      </c>
      <c r="C1199">
        <v>16.950001</v>
      </c>
      <c r="D1199">
        <v>16.809999000000001</v>
      </c>
      <c r="E1199">
        <v>16.809999000000001</v>
      </c>
      <c r="F1199">
        <v>13.599055</v>
      </c>
      <c r="G1199">
        <v>30339600</v>
      </c>
      <c r="H1199">
        <f t="shared" si="36"/>
        <v>16.835000000000001</v>
      </c>
      <c r="I1199">
        <f t="shared" si="37"/>
        <v>-1.1450352655618194E-2</v>
      </c>
    </row>
    <row r="1200" spans="1:9" x14ac:dyDescent="0.25">
      <c r="A1200" s="1">
        <v>41551</v>
      </c>
      <c r="B1200">
        <v>16.969999000000001</v>
      </c>
      <c r="C1200">
        <v>17.139999</v>
      </c>
      <c r="D1200">
        <v>16.940000999999999</v>
      </c>
      <c r="E1200">
        <v>17.09</v>
      </c>
      <c r="F1200">
        <v>13.825575000000001</v>
      </c>
      <c r="G1200">
        <v>24991600</v>
      </c>
      <c r="H1200">
        <f t="shared" si="36"/>
        <v>17.029999500000002</v>
      </c>
      <c r="I1200">
        <f t="shared" si="37"/>
        <v>-8.8079853677804488E-8</v>
      </c>
    </row>
    <row r="1201" spans="1:9" x14ac:dyDescent="0.25">
      <c r="A1201" s="1">
        <v>41550</v>
      </c>
      <c r="B1201">
        <v>17.110001</v>
      </c>
      <c r="C1201">
        <v>17.170000000000002</v>
      </c>
      <c r="D1201">
        <v>16.760000000000002</v>
      </c>
      <c r="E1201">
        <v>16.950001</v>
      </c>
      <c r="F1201">
        <v>13.712317000000001</v>
      </c>
      <c r="G1201">
        <v>36628800</v>
      </c>
      <c r="H1201">
        <f t="shared" si="36"/>
        <v>17.030000999999999</v>
      </c>
      <c r="I1201">
        <f t="shared" si="37"/>
        <v>-6.9969972885422669E-3</v>
      </c>
    </row>
    <row r="1202" spans="1:9" x14ac:dyDescent="0.25">
      <c r="A1202" s="1">
        <v>41549</v>
      </c>
      <c r="B1202">
        <v>17.09</v>
      </c>
      <c r="C1202">
        <v>17.219999000000001</v>
      </c>
      <c r="D1202">
        <v>16.950001</v>
      </c>
      <c r="E1202">
        <v>17.209999</v>
      </c>
      <c r="F1202">
        <v>13.922648000000001</v>
      </c>
      <c r="G1202">
        <v>29527300</v>
      </c>
      <c r="H1202">
        <f t="shared" si="36"/>
        <v>17.1499995</v>
      </c>
      <c r="I1202">
        <f t="shared" si="37"/>
        <v>5.2754394702391027E-3</v>
      </c>
    </row>
    <row r="1203" spans="1:9" x14ac:dyDescent="0.25">
      <c r="A1203" s="1">
        <v>41548</v>
      </c>
      <c r="B1203">
        <v>16.93</v>
      </c>
      <c r="C1203">
        <v>17.34</v>
      </c>
      <c r="D1203">
        <v>16.920000000000002</v>
      </c>
      <c r="E1203">
        <v>17.190000999999999</v>
      </c>
      <c r="F1203">
        <v>13.906469</v>
      </c>
      <c r="G1203">
        <v>41817000</v>
      </c>
      <c r="H1203">
        <f t="shared" si="36"/>
        <v>17.060000500000001</v>
      </c>
      <c r="I1203">
        <f t="shared" si="37"/>
        <v>1.426872728095353E-2</v>
      </c>
    </row>
    <row r="1204" spans="1:9" x14ac:dyDescent="0.25">
      <c r="A1204" s="1">
        <v>41547</v>
      </c>
      <c r="B1204">
        <v>16.77</v>
      </c>
      <c r="C1204">
        <v>17.010000000000002</v>
      </c>
      <c r="D1204">
        <v>16.690000999999999</v>
      </c>
      <c r="E1204">
        <v>16.870000999999998</v>
      </c>
      <c r="F1204">
        <v>13.647598</v>
      </c>
      <c r="G1204">
        <v>36511300</v>
      </c>
      <c r="H1204">
        <f t="shared" si="36"/>
        <v>16.820000499999999</v>
      </c>
      <c r="I1204">
        <f t="shared" si="37"/>
        <v>-1.6949094592317297E-2</v>
      </c>
    </row>
    <row r="1205" spans="1:9" x14ac:dyDescent="0.25">
      <c r="A1205" s="1">
        <v>41544</v>
      </c>
      <c r="B1205">
        <v>17.170000000000002</v>
      </c>
      <c r="C1205">
        <v>17.200001</v>
      </c>
      <c r="D1205">
        <v>17</v>
      </c>
      <c r="E1205">
        <v>17.049999</v>
      </c>
      <c r="F1205">
        <v>13.793215</v>
      </c>
      <c r="G1205">
        <v>34022600</v>
      </c>
      <c r="H1205">
        <f t="shared" si="36"/>
        <v>17.109999500000001</v>
      </c>
      <c r="I1205">
        <f t="shared" si="37"/>
        <v>-8.9777295105705115E-3</v>
      </c>
    </row>
    <row r="1206" spans="1:9" x14ac:dyDescent="0.25">
      <c r="A1206" s="1">
        <v>41543</v>
      </c>
      <c r="B1206">
        <v>17.260000000000002</v>
      </c>
      <c r="C1206">
        <v>17.379999000000002</v>
      </c>
      <c r="D1206">
        <v>17.120000999999998</v>
      </c>
      <c r="E1206">
        <v>17.27</v>
      </c>
      <c r="F1206">
        <v>13.971188</v>
      </c>
      <c r="G1206">
        <v>32360900</v>
      </c>
      <c r="H1206">
        <f t="shared" si="36"/>
        <v>17.265000000000001</v>
      </c>
      <c r="I1206">
        <f t="shared" si="37"/>
        <v>2.6132113062367784E-3</v>
      </c>
    </row>
    <row r="1207" spans="1:9" x14ac:dyDescent="0.25">
      <c r="A1207" s="1">
        <v>41542</v>
      </c>
      <c r="B1207">
        <v>17.25</v>
      </c>
      <c r="C1207">
        <v>17.399999999999999</v>
      </c>
      <c r="D1207">
        <v>17.16</v>
      </c>
      <c r="E1207">
        <v>17.190000999999999</v>
      </c>
      <c r="F1207">
        <v>13.906469</v>
      </c>
      <c r="G1207">
        <v>31630300</v>
      </c>
      <c r="H1207">
        <f t="shared" si="36"/>
        <v>17.220000499999998</v>
      </c>
      <c r="I1207">
        <f t="shared" si="37"/>
        <v>-1.4496665700204925E-3</v>
      </c>
    </row>
    <row r="1208" spans="1:9" x14ac:dyDescent="0.25">
      <c r="A1208" s="1">
        <v>41541</v>
      </c>
      <c r="B1208">
        <v>17.23</v>
      </c>
      <c r="C1208">
        <v>17.399999999999999</v>
      </c>
      <c r="D1208">
        <v>17.079999999999998</v>
      </c>
      <c r="E1208">
        <v>17.260000000000002</v>
      </c>
      <c r="F1208">
        <v>13.963099</v>
      </c>
      <c r="G1208">
        <v>33787600</v>
      </c>
      <c r="H1208">
        <f t="shared" si="36"/>
        <v>17.245000000000001</v>
      </c>
      <c r="I1208">
        <f t="shared" si="37"/>
        <v>5.8018565186597048E-4</v>
      </c>
    </row>
    <row r="1209" spans="1:9" x14ac:dyDescent="0.25">
      <c r="A1209" s="1">
        <v>41540</v>
      </c>
      <c r="B1209">
        <v>17.27</v>
      </c>
      <c r="C1209">
        <v>17.350000000000001</v>
      </c>
      <c r="D1209">
        <v>16.98</v>
      </c>
      <c r="E1209">
        <v>17.200001</v>
      </c>
      <c r="F1209">
        <v>13.914559000000001</v>
      </c>
      <c r="G1209">
        <v>42733400</v>
      </c>
      <c r="H1209">
        <f t="shared" si="36"/>
        <v>17.235000499999998</v>
      </c>
      <c r="I1209">
        <f t="shared" si="37"/>
        <v>-1.7948633501346723E-2</v>
      </c>
    </row>
    <row r="1210" spans="1:9" x14ac:dyDescent="0.25">
      <c r="A1210" s="1">
        <v>41537</v>
      </c>
      <c r="B1210">
        <v>17.709999</v>
      </c>
      <c r="C1210">
        <v>17.709999</v>
      </c>
      <c r="D1210">
        <v>17.299999</v>
      </c>
      <c r="E1210">
        <v>17.389999</v>
      </c>
      <c r="F1210">
        <v>14.068268</v>
      </c>
      <c r="G1210">
        <v>47887900</v>
      </c>
      <c r="H1210">
        <f t="shared" si="36"/>
        <v>17.549999</v>
      </c>
      <c r="I1210">
        <f t="shared" si="37"/>
        <v>-8.7546455803444584E-3</v>
      </c>
    </row>
    <row r="1211" spans="1:9" x14ac:dyDescent="0.25">
      <c r="A1211" s="1">
        <v>41536</v>
      </c>
      <c r="B1211">
        <v>17.75</v>
      </c>
      <c r="C1211">
        <v>17.77</v>
      </c>
      <c r="D1211">
        <v>17.510000000000002</v>
      </c>
      <c r="E1211">
        <v>17.66</v>
      </c>
      <c r="F1211">
        <v>14.286694000000001</v>
      </c>
      <c r="G1211">
        <v>30748200</v>
      </c>
      <c r="H1211">
        <f t="shared" si="36"/>
        <v>17.704999999999998</v>
      </c>
      <c r="I1211">
        <f t="shared" si="37"/>
        <v>1.2003429551300217E-2</v>
      </c>
    </row>
    <row r="1212" spans="1:9" x14ac:dyDescent="0.25">
      <c r="A1212" s="1">
        <v>41535</v>
      </c>
      <c r="B1212">
        <v>17.360001</v>
      </c>
      <c r="C1212">
        <v>17.77</v>
      </c>
      <c r="D1212">
        <v>17.34</v>
      </c>
      <c r="E1212">
        <v>17.629999000000002</v>
      </c>
      <c r="F1212">
        <v>14.262425</v>
      </c>
      <c r="G1212">
        <v>45114100</v>
      </c>
      <c r="H1212">
        <f t="shared" si="36"/>
        <v>17.495000000000001</v>
      </c>
      <c r="I1212">
        <f t="shared" si="37"/>
        <v>5.7487494754598668E-3</v>
      </c>
    </row>
    <row r="1213" spans="1:9" x14ac:dyDescent="0.25">
      <c r="A1213" s="1">
        <v>41534</v>
      </c>
      <c r="B1213">
        <v>17.350000000000001</v>
      </c>
      <c r="C1213">
        <v>17.450001</v>
      </c>
      <c r="D1213">
        <v>17.299999</v>
      </c>
      <c r="E1213">
        <v>17.440000999999999</v>
      </c>
      <c r="F1213">
        <v>14.108718</v>
      </c>
      <c r="G1213">
        <v>23176300</v>
      </c>
      <c r="H1213">
        <f t="shared" si="36"/>
        <v>17.395000500000002</v>
      </c>
      <c r="I1213">
        <f t="shared" si="37"/>
        <v>-2.5802751553819139E-3</v>
      </c>
    </row>
    <row r="1214" spans="1:9" x14ac:dyDescent="0.25">
      <c r="A1214" s="1">
        <v>41533</v>
      </c>
      <c r="B1214">
        <v>17.530000999999999</v>
      </c>
      <c r="C1214">
        <v>17.59</v>
      </c>
      <c r="D1214">
        <v>17.299999</v>
      </c>
      <c r="E1214">
        <v>17.350000000000001</v>
      </c>
      <c r="F1214">
        <v>14.035909</v>
      </c>
      <c r="G1214">
        <v>26976600</v>
      </c>
      <c r="H1214">
        <f t="shared" si="36"/>
        <v>17.4400005</v>
      </c>
      <c r="I1214">
        <f t="shared" si="37"/>
        <v>2.298850508653672E-3</v>
      </c>
    </row>
    <row r="1215" spans="1:9" x14ac:dyDescent="0.25">
      <c r="A1215" s="1">
        <v>41530</v>
      </c>
      <c r="B1215">
        <v>17.450001</v>
      </c>
      <c r="C1215">
        <v>17.489999999999998</v>
      </c>
      <c r="D1215">
        <v>17.280000999999999</v>
      </c>
      <c r="E1215">
        <v>17.350000000000001</v>
      </c>
      <c r="F1215">
        <v>14.035909</v>
      </c>
      <c r="G1215">
        <v>21572800</v>
      </c>
      <c r="H1215">
        <f t="shared" si="36"/>
        <v>17.400000500000001</v>
      </c>
      <c r="I1215">
        <f t="shared" si="37"/>
        <v>-4.0067832860208241E-3</v>
      </c>
    </row>
    <row r="1216" spans="1:9" x14ac:dyDescent="0.25">
      <c r="A1216" s="1">
        <v>41529</v>
      </c>
      <c r="B1216">
        <v>17.549999</v>
      </c>
      <c r="C1216">
        <v>17.559999000000001</v>
      </c>
      <c r="D1216">
        <v>17.309999000000001</v>
      </c>
      <c r="E1216">
        <v>17.389999</v>
      </c>
      <c r="F1216">
        <v>14.068268</v>
      </c>
      <c r="G1216">
        <v>26855400</v>
      </c>
      <c r="H1216">
        <f t="shared" si="36"/>
        <v>17.469999000000001</v>
      </c>
      <c r="I1216">
        <f t="shared" si="37"/>
        <v>-2.8539668135283713E-3</v>
      </c>
    </row>
    <row r="1217" spans="1:9" x14ac:dyDescent="0.25">
      <c r="A1217" s="1">
        <v>41528</v>
      </c>
      <c r="B1217">
        <v>17.5</v>
      </c>
      <c r="C1217">
        <v>17.579999999999998</v>
      </c>
      <c r="D1217">
        <v>17.389999</v>
      </c>
      <c r="E1217">
        <v>17.540001</v>
      </c>
      <c r="F1217">
        <v>14.189615999999999</v>
      </c>
      <c r="G1217">
        <v>32902300</v>
      </c>
      <c r="H1217">
        <f t="shared" si="36"/>
        <v>17.520000500000002</v>
      </c>
      <c r="I1217">
        <f t="shared" si="37"/>
        <v>5.7077627461157758E-8</v>
      </c>
    </row>
    <row r="1218" spans="1:9" x14ac:dyDescent="0.25">
      <c r="A1218" s="1">
        <v>41527</v>
      </c>
      <c r="B1218">
        <v>17.489999999999998</v>
      </c>
      <c r="C1218">
        <v>17.68</v>
      </c>
      <c r="D1218">
        <v>17.370000999999998</v>
      </c>
      <c r="E1218">
        <v>17.549999</v>
      </c>
      <c r="F1218">
        <v>14.197704</v>
      </c>
      <c r="G1218">
        <v>45850700</v>
      </c>
      <c r="H1218">
        <f t="shared" ref="H1218:H1261" si="38">AVERAGE(B1218,E1218)</f>
        <v>17.519999499999997</v>
      </c>
      <c r="I1218">
        <f t="shared" si="37"/>
        <v>1.8012754212666845E-2</v>
      </c>
    </row>
    <row r="1219" spans="1:9" x14ac:dyDescent="0.25">
      <c r="A1219" s="1">
        <v>41526</v>
      </c>
      <c r="B1219">
        <v>17.110001</v>
      </c>
      <c r="C1219">
        <v>17.41</v>
      </c>
      <c r="D1219">
        <v>17.100000000000001</v>
      </c>
      <c r="E1219">
        <v>17.309999000000001</v>
      </c>
      <c r="F1219">
        <v>14.003549</v>
      </c>
      <c r="G1219">
        <v>38517000</v>
      </c>
      <c r="H1219">
        <f t="shared" si="38"/>
        <v>17.21</v>
      </c>
      <c r="I1219">
        <f t="shared" ref="I1219:I1261" si="39">(H1219-H1220)/H1220</f>
        <v>2.6216137489077605E-3</v>
      </c>
    </row>
    <row r="1220" spans="1:9" x14ac:dyDescent="0.25">
      <c r="A1220" s="1">
        <v>41523</v>
      </c>
      <c r="B1220">
        <v>17.329999999999998</v>
      </c>
      <c r="C1220">
        <v>17.34</v>
      </c>
      <c r="D1220">
        <v>16.82</v>
      </c>
      <c r="E1220">
        <v>17</v>
      </c>
      <c r="F1220">
        <v>13.752765</v>
      </c>
      <c r="G1220">
        <v>61718600</v>
      </c>
      <c r="H1220">
        <f t="shared" si="38"/>
        <v>17.164999999999999</v>
      </c>
      <c r="I1220">
        <f t="shared" si="39"/>
        <v>-2.0348547103156253E-3</v>
      </c>
    </row>
    <row r="1221" spans="1:9" x14ac:dyDescent="0.25">
      <c r="A1221" s="1">
        <v>41522</v>
      </c>
      <c r="B1221">
        <v>17.100000000000001</v>
      </c>
      <c r="C1221">
        <v>17.350000000000001</v>
      </c>
      <c r="D1221">
        <v>17.030000999999999</v>
      </c>
      <c r="E1221">
        <v>17.299999</v>
      </c>
      <c r="F1221">
        <v>13.99546</v>
      </c>
      <c r="G1221">
        <v>55979000</v>
      </c>
      <c r="H1221">
        <f t="shared" si="38"/>
        <v>17.199999500000001</v>
      </c>
      <c r="I1221">
        <f t="shared" si="39"/>
        <v>3.3343347351857816E-2</v>
      </c>
    </row>
    <row r="1222" spans="1:9" x14ac:dyDescent="0.25">
      <c r="A1222" s="1">
        <v>41521</v>
      </c>
      <c r="B1222">
        <v>16.379999000000002</v>
      </c>
      <c r="C1222">
        <v>17.02</v>
      </c>
      <c r="D1222">
        <v>16.370000999999998</v>
      </c>
      <c r="E1222">
        <v>16.91</v>
      </c>
      <c r="F1222">
        <v>13.679955</v>
      </c>
      <c r="G1222">
        <v>69533900</v>
      </c>
      <c r="H1222">
        <f t="shared" si="38"/>
        <v>16.644999500000001</v>
      </c>
      <c r="I1222">
        <f t="shared" si="39"/>
        <v>1.6178235653235545E-2</v>
      </c>
    </row>
    <row r="1223" spans="1:9" x14ac:dyDescent="0.25">
      <c r="A1223" s="1">
        <v>41520</v>
      </c>
      <c r="B1223">
        <v>16.420000000000002</v>
      </c>
      <c r="C1223">
        <v>16.540001</v>
      </c>
      <c r="D1223">
        <v>16.209999</v>
      </c>
      <c r="E1223">
        <v>16.34</v>
      </c>
      <c r="F1223">
        <v>13.218832000000001</v>
      </c>
      <c r="G1223">
        <v>33457700</v>
      </c>
      <c r="H1223">
        <f t="shared" si="38"/>
        <v>16.380000000000003</v>
      </c>
      <c r="I1223">
        <f t="shared" si="39"/>
        <v>-3.0518766233752576E-4</v>
      </c>
    </row>
    <row r="1224" spans="1:9" x14ac:dyDescent="0.25">
      <c r="A1224" s="1">
        <v>41516</v>
      </c>
      <c r="B1224">
        <v>16.579999999999998</v>
      </c>
      <c r="C1224">
        <v>16.59</v>
      </c>
      <c r="D1224">
        <v>16.120000999999998</v>
      </c>
      <c r="E1224">
        <v>16.190000999999999</v>
      </c>
      <c r="F1224">
        <v>13.097486999999999</v>
      </c>
      <c r="G1224">
        <v>40290600</v>
      </c>
      <c r="H1224">
        <f t="shared" si="38"/>
        <v>16.385000499999997</v>
      </c>
      <c r="I1224">
        <f t="shared" si="39"/>
        <v>1.8343626363301702E-3</v>
      </c>
    </row>
    <row r="1225" spans="1:9" x14ac:dyDescent="0.25">
      <c r="A1225" s="1">
        <v>41515</v>
      </c>
      <c r="B1225">
        <v>16.209999</v>
      </c>
      <c r="C1225">
        <v>16.66</v>
      </c>
      <c r="D1225">
        <v>16.149999999999999</v>
      </c>
      <c r="E1225">
        <v>16.5</v>
      </c>
      <c r="F1225">
        <v>13.348269999999999</v>
      </c>
      <c r="G1225">
        <v>47714900</v>
      </c>
      <c r="H1225">
        <f t="shared" si="38"/>
        <v>16.354999499999998</v>
      </c>
      <c r="I1225">
        <f t="shared" si="39"/>
        <v>2.603510037641146E-2</v>
      </c>
    </row>
    <row r="1226" spans="1:9" x14ac:dyDescent="0.25">
      <c r="A1226" s="1">
        <v>41514</v>
      </c>
      <c r="B1226">
        <v>15.86</v>
      </c>
      <c r="C1226">
        <v>16.149999999999999</v>
      </c>
      <c r="D1226">
        <v>15.71</v>
      </c>
      <c r="E1226">
        <v>16.02</v>
      </c>
      <c r="F1226">
        <v>12.959956999999999</v>
      </c>
      <c r="G1226">
        <v>37027600</v>
      </c>
      <c r="H1226">
        <f t="shared" si="38"/>
        <v>15.94</v>
      </c>
      <c r="I1226">
        <f t="shared" si="39"/>
        <v>-4.9937578027465712E-3</v>
      </c>
    </row>
    <row r="1227" spans="1:9" x14ac:dyDescent="0.25">
      <c r="A1227" s="1">
        <v>41513</v>
      </c>
      <c r="B1227">
        <v>16.16</v>
      </c>
      <c r="C1227">
        <v>16.18</v>
      </c>
      <c r="D1227">
        <v>15.85</v>
      </c>
      <c r="E1227">
        <v>15.88</v>
      </c>
      <c r="F1227">
        <v>12.846698999999999</v>
      </c>
      <c r="G1227">
        <v>44005000</v>
      </c>
      <c r="H1227">
        <f t="shared" si="38"/>
        <v>16.02</v>
      </c>
      <c r="I1227">
        <f t="shared" si="39"/>
        <v>-2.4657563937364867E-2</v>
      </c>
    </row>
    <row r="1228" spans="1:9" x14ac:dyDescent="0.25">
      <c r="A1228" s="1">
        <v>41512</v>
      </c>
      <c r="B1228">
        <v>16.440000999999999</v>
      </c>
      <c r="C1228">
        <v>16.620000999999998</v>
      </c>
      <c r="D1228">
        <v>16.379999000000002</v>
      </c>
      <c r="E1228">
        <v>16.41</v>
      </c>
      <c r="F1228">
        <v>13.275460000000001</v>
      </c>
      <c r="G1228">
        <v>24792600</v>
      </c>
      <c r="H1228">
        <f t="shared" si="38"/>
        <v>16.425000499999999</v>
      </c>
      <c r="I1228">
        <f t="shared" si="39"/>
        <v>-2.1263365735116283E-3</v>
      </c>
    </row>
    <row r="1229" spans="1:9" x14ac:dyDescent="0.25">
      <c r="A1229" s="1">
        <v>41509</v>
      </c>
      <c r="B1229">
        <v>16.469999000000001</v>
      </c>
      <c r="C1229">
        <v>16.52</v>
      </c>
      <c r="D1229">
        <v>16.350000000000001</v>
      </c>
      <c r="E1229">
        <v>16.450001</v>
      </c>
      <c r="F1229">
        <v>13.307817999999999</v>
      </c>
      <c r="G1229">
        <v>21547100</v>
      </c>
      <c r="H1229">
        <f t="shared" si="38"/>
        <v>16.46</v>
      </c>
      <c r="I1229">
        <f t="shared" si="39"/>
        <v>6.7277979593946E-3</v>
      </c>
    </row>
    <row r="1230" spans="1:9" x14ac:dyDescent="0.25">
      <c r="A1230" s="1">
        <v>41508</v>
      </c>
      <c r="B1230">
        <v>16.290001</v>
      </c>
      <c r="C1230">
        <v>16.489999999999998</v>
      </c>
      <c r="D1230">
        <v>16.25</v>
      </c>
      <c r="E1230">
        <v>16.41</v>
      </c>
      <c r="F1230">
        <v>13.275460000000001</v>
      </c>
      <c r="G1230">
        <v>16464700</v>
      </c>
      <c r="H1230">
        <f t="shared" si="38"/>
        <v>16.3500005</v>
      </c>
      <c r="I1230">
        <f t="shared" si="39"/>
        <v>4.2998158568738135E-3</v>
      </c>
    </row>
    <row r="1231" spans="1:9" x14ac:dyDescent="0.25">
      <c r="A1231" s="1">
        <v>41507</v>
      </c>
      <c r="B1231">
        <v>16.309999000000001</v>
      </c>
      <c r="C1231">
        <v>16.420000000000002</v>
      </c>
      <c r="D1231">
        <v>16.110001</v>
      </c>
      <c r="E1231">
        <v>16.25</v>
      </c>
      <c r="F1231">
        <v>13.146025</v>
      </c>
      <c r="G1231">
        <v>34926600</v>
      </c>
      <c r="H1231">
        <f t="shared" si="38"/>
        <v>16.279999500000002</v>
      </c>
      <c r="I1231">
        <f t="shared" si="39"/>
        <v>5.8696636311192322E-3</v>
      </c>
    </row>
    <row r="1232" spans="1:9" x14ac:dyDescent="0.25">
      <c r="A1232" s="1">
        <v>41506</v>
      </c>
      <c r="B1232">
        <v>16.059999000000001</v>
      </c>
      <c r="C1232">
        <v>16.360001</v>
      </c>
      <c r="D1232">
        <v>15.82</v>
      </c>
      <c r="E1232">
        <v>16.309999000000001</v>
      </c>
      <c r="F1232">
        <v>13.194563</v>
      </c>
      <c r="G1232">
        <v>42599300</v>
      </c>
      <c r="H1232">
        <f t="shared" si="38"/>
        <v>16.184999000000001</v>
      </c>
      <c r="I1232">
        <f t="shared" si="39"/>
        <v>-1.2343103218566958E-3</v>
      </c>
    </row>
    <row r="1233" spans="1:9" x14ac:dyDescent="0.25">
      <c r="A1233" s="1">
        <v>41505</v>
      </c>
      <c r="B1233">
        <v>16.290001</v>
      </c>
      <c r="C1233">
        <v>16.309999000000001</v>
      </c>
      <c r="D1233">
        <v>16.110001</v>
      </c>
      <c r="E1233">
        <v>16.120000999999998</v>
      </c>
      <c r="F1233">
        <v>13.040856</v>
      </c>
      <c r="G1233">
        <v>28013600</v>
      </c>
      <c r="H1233">
        <f t="shared" si="38"/>
        <v>16.205000999999999</v>
      </c>
      <c r="I1233">
        <f t="shared" si="39"/>
        <v>-1.0381618320610728E-2</v>
      </c>
    </row>
    <row r="1234" spans="1:9" x14ac:dyDescent="0.25">
      <c r="A1234" s="1">
        <v>41502</v>
      </c>
      <c r="B1234">
        <v>16.450001</v>
      </c>
      <c r="C1234">
        <v>16.600000000000001</v>
      </c>
      <c r="D1234">
        <v>16.219999000000001</v>
      </c>
      <c r="E1234">
        <v>16.299999</v>
      </c>
      <c r="F1234">
        <v>13.186472999999999</v>
      </c>
      <c r="G1234">
        <v>30477300</v>
      </c>
      <c r="H1234">
        <f t="shared" si="38"/>
        <v>16.375</v>
      </c>
      <c r="I1234">
        <f t="shared" si="39"/>
        <v>-1.1768226064219347E-2</v>
      </c>
    </row>
    <row r="1235" spans="1:9" x14ac:dyDescent="0.25">
      <c r="A1235" s="1">
        <v>41501</v>
      </c>
      <c r="B1235">
        <v>16.709999</v>
      </c>
      <c r="C1235">
        <v>16.73</v>
      </c>
      <c r="D1235">
        <v>16.219999000000001</v>
      </c>
      <c r="E1235">
        <v>16.43</v>
      </c>
      <c r="F1235">
        <v>13.291643000000001</v>
      </c>
      <c r="G1235">
        <v>55905300</v>
      </c>
      <c r="H1235">
        <f t="shared" si="38"/>
        <v>16.569999500000002</v>
      </c>
      <c r="I1235">
        <f t="shared" si="39"/>
        <v>-2.328325965222507E-2</v>
      </c>
    </row>
    <row r="1236" spans="1:9" x14ac:dyDescent="0.25">
      <c r="A1236" s="1">
        <v>41500</v>
      </c>
      <c r="B1236">
        <v>17.040001</v>
      </c>
      <c r="C1236">
        <v>17.059999000000001</v>
      </c>
      <c r="D1236">
        <v>16.850000000000001</v>
      </c>
      <c r="E1236">
        <v>16.889999</v>
      </c>
      <c r="F1236">
        <v>13.663773000000001</v>
      </c>
      <c r="G1236">
        <v>29255700</v>
      </c>
      <c r="H1236">
        <f t="shared" si="38"/>
        <v>16.965</v>
      </c>
      <c r="I1236">
        <f t="shared" si="39"/>
        <v>-8.1847123117424411E-3</v>
      </c>
    </row>
    <row r="1237" spans="1:9" x14ac:dyDescent="0.25">
      <c r="A1237" s="1">
        <v>41499</v>
      </c>
      <c r="B1237">
        <v>17.149999999999999</v>
      </c>
      <c r="C1237">
        <v>17.209999</v>
      </c>
      <c r="D1237">
        <v>16.959999</v>
      </c>
      <c r="E1237">
        <v>17.059999000000001</v>
      </c>
      <c r="F1237">
        <v>13.801304</v>
      </c>
      <c r="G1237">
        <v>22372000</v>
      </c>
      <c r="H1237">
        <f t="shared" si="38"/>
        <v>17.104999499999998</v>
      </c>
      <c r="I1237">
        <f t="shared" si="39"/>
        <v>6.7686580341375004E-3</v>
      </c>
    </row>
    <row r="1238" spans="1:9" x14ac:dyDescent="0.25">
      <c r="A1238" s="1">
        <v>41498</v>
      </c>
      <c r="B1238">
        <v>16.91</v>
      </c>
      <c r="C1238">
        <v>17.139999</v>
      </c>
      <c r="D1238">
        <v>16.889999</v>
      </c>
      <c r="E1238">
        <v>17.07</v>
      </c>
      <c r="F1238">
        <v>13.809393</v>
      </c>
      <c r="G1238">
        <v>23170600</v>
      </c>
      <c r="H1238">
        <f t="shared" si="38"/>
        <v>16.990000000000002</v>
      </c>
      <c r="I1238">
        <f t="shared" si="39"/>
        <v>2.9434794541241381E-4</v>
      </c>
    </row>
    <row r="1239" spans="1:9" x14ac:dyDescent="0.25">
      <c r="A1239" s="1">
        <v>41495</v>
      </c>
      <c r="B1239">
        <v>16.950001</v>
      </c>
      <c r="C1239">
        <v>17.110001</v>
      </c>
      <c r="D1239">
        <v>16.940000999999999</v>
      </c>
      <c r="E1239">
        <v>17.02</v>
      </c>
      <c r="F1239">
        <v>13.768941999999999</v>
      </c>
      <c r="G1239">
        <v>25625300</v>
      </c>
      <c r="H1239">
        <f t="shared" si="38"/>
        <v>16.985000499999998</v>
      </c>
      <c r="I1239">
        <f t="shared" si="39"/>
        <v>1.4740565603166449E-3</v>
      </c>
    </row>
    <row r="1240" spans="1:9" x14ac:dyDescent="0.25">
      <c r="A1240" s="1">
        <v>41494</v>
      </c>
      <c r="B1240">
        <v>16.940000999999999</v>
      </c>
      <c r="C1240">
        <v>17.030000999999999</v>
      </c>
      <c r="D1240">
        <v>16.870000999999998</v>
      </c>
      <c r="E1240">
        <v>16.98</v>
      </c>
      <c r="F1240">
        <v>13.736582</v>
      </c>
      <c r="G1240">
        <v>26626200</v>
      </c>
      <c r="H1240">
        <f t="shared" si="38"/>
        <v>16.9600005</v>
      </c>
      <c r="I1240">
        <f t="shared" si="39"/>
        <v>5.9311979261211425E-3</v>
      </c>
    </row>
    <row r="1241" spans="1:9" x14ac:dyDescent="0.25">
      <c r="A1241" s="1">
        <v>41493</v>
      </c>
      <c r="B1241">
        <v>16.950001</v>
      </c>
      <c r="C1241">
        <v>16.959999</v>
      </c>
      <c r="D1241">
        <v>16.719999000000001</v>
      </c>
      <c r="E1241">
        <v>16.77</v>
      </c>
      <c r="F1241">
        <v>13.566697</v>
      </c>
      <c r="G1241">
        <v>33058100</v>
      </c>
      <c r="H1241">
        <f t="shared" si="38"/>
        <v>16.860000499999998</v>
      </c>
      <c r="I1241">
        <f t="shared" si="39"/>
        <v>-1.4323296862809271E-2</v>
      </c>
    </row>
    <row r="1242" spans="1:9" x14ac:dyDescent="0.25">
      <c r="A1242" s="1">
        <v>41492</v>
      </c>
      <c r="B1242">
        <v>17.18</v>
      </c>
      <c r="C1242">
        <v>17.23</v>
      </c>
      <c r="D1242">
        <v>17</v>
      </c>
      <c r="E1242">
        <v>17.030000999999999</v>
      </c>
      <c r="F1242">
        <v>13.777036000000001</v>
      </c>
      <c r="G1242">
        <v>29014000</v>
      </c>
      <c r="H1242">
        <f t="shared" si="38"/>
        <v>17.105000499999999</v>
      </c>
      <c r="I1242">
        <f t="shared" si="39"/>
        <v>-1.2128240708735714E-2</v>
      </c>
    </row>
    <row r="1243" spans="1:9" x14ac:dyDescent="0.25">
      <c r="A1243" s="1">
        <v>41491</v>
      </c>
      <c r="B1243">
        <v>17.440000999999999</v>
      </c>
      <c r="C1243">
        <v>17.5</v>
      </c>
      <c r="D1243">
        <v>17.110001</v>
      </c>
      <c r="E1243">
        <v>17.190000999999999</v>
      </c>
      <c r="F1243">
        <v>13.906469</v>
      </c>
      <c r="G1243">
        <v>53813000</v>
      </c>
      <c r="H1243">
        <f t="shared" si="38"/>
        <v>17.315000999999999</v>
      </c>
      <c r="I1243">
        <f t="shared" si="39"/>
        <v>-5.7714285714288802E-4</v>
      </c>
    </row>
    <row r="1244" spans="1:9" x14ac:dyDescent="0.25">
      <c r="A1244" s="1">
        <v>41488</v>
      </c>
      <c r="B1244">
        <v>17.149999999999999</v>
      </c>
      <c r="C1244">
        <v>17.5</v>
      </c>
      <c r="D1244">
        <v>17.120000999999998</v>
      </c>
      <c r="E1244">
        <v>17.5</v>
      </c>
      <c r="F1244">
        <v>14.157257</v>
      </c>
      <c r="G1244">
        <v>32233600</v>
      </c>
      <c r="H1244">
        <f t="shared" si="38"/>
        <v>17.324999999999999</v>
      </c>
      <c r="I1244">
        <f t="shared" si="39"/>
        <v>1.2269879505119504E-2</v>
      </c>
    </row>
    <row r="1245" spans="1:9" x14ac:dyDescent="0.25">
      <c r="A1245" s="1">
        <v>41487</v>
      </c>
      <c r="B1245">
        <v>17.040001</v>
      </c>
      <c r="C1245">
        <v>17.209999</v>
      </c>
      <c r="D1245">
        <v>16.950001</v>
      </c>
      <c r="E1245">
        <v>17.190000999999999</v>
      </c>
      <c r="F1245">
        <v>13.906469</v>
      </c>
      <c r="G1245">
        <v>39519600</v>
      </c>
      <c r="H1245">
        <f t="shared" si="38"/>
        <v>17.115000999999999</v>
      </c>
      <c r="I1245">
        <f t="shared" si="39"/>
        <v>7.6539007257550263E-3</v>
      </c>
    </row>
    <row r="1246" spans="1:9" x14ac:dyDescent="0.25">
      <c r="A1246" s="1">
        <v>41486</v>
      </c>
      <c r="B1246">
        <v>17.09</v>
      </c>
      <c r="C1246">
        <v>17.149999999999999</v>
      </c>
      <c r="D1246">
        <v>16.84</v>
      </c>
      <c r="E1246">
        <v>16.879999000000002</v>
      </c>
      <c r="F1246">
        <v>13.655685</v>
      </c>
      <c r="G1246">
        <v>42156300</v>
      </c>
      <c r="H1246">
        <f t="shared" si="38"/>
        <v>16.984999500000001</v>
      </c>
      <c r="I1246">
        <f t="shared" si="39"/>
        <v>-8.7540703602545025E-3</v>
      </c>
    </row>
    <row r="1247" spans="1:9" x14ac:dyDescent="0.25">
      <c r="A1247" s="1">
        <v>41485</v>
      </c>
      <c r="B1247">
        <v>17.190000999999999</v>
      </c>
      <c r="C1247">
        <v>17.25</v>
      </c>
      <c r="D1247">
        <v>17.059999000000001</v>
      </c>
      <c r="E1247">
        <v>17.079999999999998</v>
      </c>
      <c r="F1247">
        <v>13.736586000000001</v>
      </c>
      <c r="G1247">
        <v>25879200</v>
      </c>
      <c r="H1247">
        <f t="shared" si="38"/>
        <v>17.135000499999997</v>
      </c>
      <c r="I1247">
        <f t="shared" si="39"/>
        <v>3.2201697892270762E-3</v>
      </c>
    </row>
    <row r="1248" spans="1:9" x14ac:dyDescent="0.25">
      <c r="A1248" s="1">
        <v>41484</v>
      </c>
      <c r="B1248">
        <v>17.079999999999998</v>
      </c>
      <c r="C1248">
        <v>17.190000999999999</v>
      </c>
      <c r="D1248">
        <v>17.049999</v>
      </c>
      <c r="E1248">
        <v>17.079999999999998</v>
      </c>
      <c r="F1248">
        <v>13.736586000000001</v>
      </c>
      <c r="G1248">
        <v>27823400</v>
      </c>
      <c r="H1248">
        <f t="shared" si="38"/>
        <v>17.079999999999998</v>
      </c>
      <c r="I1248">
        <f t="shared" si="39"/>
        <v>6.4820271066587769E-3</v>
      </c>
    </row>
    <row r="1249" spans="1:9" x14ac:dyDescent="0.25">
      <c r="A1249" s="1">
        <v>41481</v>
      </c>
      <c r="B1249">
        <v>16.920000000000002</v>
      </c>
      <c r="C1249">
        <v>17.129999000000002</v>
      </c>
      <c r="D1249">
        <v>16.899999999999999</v>
      </c>
      <c r="E1249">
        <v>17.02</v>
      </c>
      <c r="F1249">
        <v>13.688328</v>
      </c>
      <c r="G1249">
        <v>30356000</v>
      </c>
      <c r="H1249">
        <f t="shared" si="38"/>
        <v>16.97</v>
      </c>
      <c r="I1249">
        <f t="shared" si="39"/>
        <v>-8.1823205196471117E-3</v>
      </c>
    </row>
    <row r="1250" spans="1:9" x14ac:dyDescent="0.25">
      <c r="A1250" s="1">
        <v>41480</v>
      </c>
      <c r="B1250">
        <v>17.260000000000002</v>
      </c>
      <c r="C1250">
        <v>17.27</v>
      </c>
      <c r="D1250">
        <v>16.879999000000002</v>
      </c>
      <c r="E1250">
        <v>16.959999</v>
      </c>
      <c r="F1250">
        <v>13.640072999999999</v>
      </c>
      <c r="G1250">
        <v>51510200</v>
      </c>
      <c r="H1250">
        <f t="shared" si="38"/>
        <v>17.109999500000001</v>
      </c>
      <c r="I1250">
        <f t="shared" si="39"/>
        <v>-1.8077531762481083E-2</v>
      </c>
    </row>
    <row r="1251" spans="1:9" x14ac:dyDescent="0.25">
      <c r="A1251" s="1">
        <v>41479</v>
      </c>
      <c r="B1251">
        <v>17.48</v>
      </c>
      <c r="C1251">
        <v>17.68</v>
      </c>
      <c r="D1251">
        <v>17.25</v>
      </c>
      <c r="E1251">
        <v>17.370000999999998</v>
      </c>
      <c r="F1251">
        <v>13.969818999999999</v>
      </c>
      <c r="G1251">
        <v>78608500</v>
      </c>
      <c r="H1251">
        <f t="shared" si="38"/>
        <v>17.425000499999999</v>
      </c>
      <c r="I1251">
        <f t="shared" si="39"/>
        <v>2.1994134252371431E-2</v>
      </c>
    </row>
    <row r="1252" spans="1:9" x14ac:dyDescent="0.25">
      <c r="A1252" s="1">
        <v>41478</v>
      </c>
      <c r="B1252">
        <v>17.16</v>
      </c>
      <c r="C1252">
        <v>17.170000000000002</v>
      </c>
      <c r="D1252">
        <v>16.82</v>
      </c>
      <c r="E1252">
        <v>16.940000999999999</v>
      </c>
      <c r="F1252">
        <v>13.623989999999999</v>
      </c>
      <c r="G1252">
        <v>35016900</v>
      </c>
      <c r="H1252">
        <f t="shared" si="38"/>
        <v>17.050000499999999</v>
      </c>
      <c r="I1252">
        <f t="shared" si="39"/>
        <v>5.6030371216138604E-3</v>
      </c>
    </row>
    <row r="1253" spans="1:9" x14ac:dyDescent="0.25">
      <c r="A1253" s="1">
        <v>41477</v>
      </c>
      <c r="B1253">
        <v>16.870000999999998</v>
      </c>
      <c r="C1253">
        <v>17.040001</v>
      </c>
      <c r="D1253">
        <v>16.829999999999998</v>
      </c>
      <c r="E1253">
        <v>17.040001</v>
      </c>
      <c r="F1253">
        <v>13.704414999999999</v>
      </c>
      <c r="G1253">
        <v>28745600</v>
      </c>
      <c r="H1253">
        <f t="shared" si="38"/>
        <v>16.955000999999999</v>
      </c>
      <c r="I1253">
        <f t="shared" si="39"/>
        <v>7.7266867080738261E-3</v>
      </c>
    </row>
    <row r="1254" spans="1:9" x14ac:dyDescent="0.25">
      <c r="A1254" s="1">
        <v>41474</v>
      </c>
      <c r="B1254">
        <v>16.889999</v>
      </c>
      <c r="C1254">
        <v>16.889999</v>
      </c>
      <c r="D1254">
        <v>16.649999999999999</v>
      </c>
      <c r="E1254">
        <v>16.760000000000002</v>
      </c>
      <c r="F1254">
        <v>13.479224</v>
      </c>
      <c r="G1254">
        <v>29592500</v>
      </c>
      <c r="H1254">
        <f t="shared" si="38"/>
        <v>16.824999500000001</v>
      </c>
      <c r="I1254">
        <f t="shared" si="39"/>
        <v>-2.9629925925925599E-3</v>
      </c>
    </row>
    <row r="1255" spans="1:9" x14ac:dyDescent="0.25">
      <c r="A1255" s="1">
        <v>41473</v>
      </c>
      <c r="B1255">
        <v>16.82</v>
      </c>
      <c r="C1255">
        <v>16.98</v>
      </c>
      <c r="D1255">
        <v>16.780000999999999</v>
      </c>
      <c r="E1255">
        <v>16.93</v>
      </c>
      <c r="F1255">
        <v>13.615945999999999</v>
      </c>
      <c r="G1255">
        <v>24606400</v>
      </c>
      <c r="H1255">
        <f t="shared" si="38"/>
        <v>16.875</v>
      </c>
      <c r="I1255">
        <f t="shared" si="39"/>
        <v>9.8743267504487822E-3</v>
      </c>
    </row>
    <row r="1256" spans="1:9" x14ac:dyDescent="0.25">
      <c r="A1256" s="1">
        <v>41472</v>
      </c>
      <c r="B1256">
        <v>16.639999</v>
      </c>
      <c r="C1256">
        <v>16.829999999999998</v>
      </c>
      <c r="D1256">
        <v>16.620000999999998</v>
      </c>
      <c r="E1256">
        <v>16.780000999999999</v>
      </c>
      <c r="F1256">
        <v>13.495314</v>
      </c>
      <c r="G1256">
        <v>27888100</v>
      </c>
      <c r="H1256">
        <f t="shared" si="38"/>
        <v>16.71</v>
      </c>
      <c r="I1256">
        <f t="shared" si="39"/>
        <v>-3.8748434016440125E-3</v>
      </c>
    </row>
    <row r="1257" spans="1:9" x14ac:dyDescent="0.25">
      <c r="A1257" s="1">
        <v>41471</v>
      </c>
      <c r="B1257">
        <v>16.950001</v>
      </c>
      <c r="C1257">
        <v>16.950001</v>
      </c>
      <c r="D1257">
        <v>16.41</v>
      </c>
      <c r="E1257">
        <v>16.600000000000001</v>
      </c>
      <c r="F1257">
        <v>13.350545</v>
      </c>
      <c r="G1257">
        <v>63282600</v>
      </c>
      <c r="H1257">
        <f t="shared" si="38"/>
        <v>16.775000500000001</v>
      </c>
      <c r="I1257">
        <f t="shared" si="39"/>
        <v>-2.3573922480386287E-2</v>
      </c>
    </row>
    <row r="1258" spans="1:9" x14ac:dyDescent="0.25">
      <c r="A1258" s="1">
        <v>41470</v>
      </c>
      <c r="B1258">
        <v>17.239999999999998</v>
      </c>
      <c r="C1258">
        <v>17.290001</v>
      </c>
      <c r="D1258">
        <v>17.100000000000001</v>
      </c>
      <c r="E1258">
        <v>17.120000999999998</v>
      </c>
      <c r="F1258">
        <v>13.768756</v>
      </c>
      <c r="G1258">
        <v>26663500</v>
      </c>
      <c r="H1258">
        <f t="shared" si="38"/>
        <v>17.180000499999998</v>
      </c>
      <c r="I1258">
        <f t="shared" si="39"/>
        <v>7.9202109732996497E-3</v>
      </c>
    </row>
    <row r="1259" spans="1:9" x14ac:dyDescent="0.25">
      <c r="A1259" s="1">
        <v>41467</v>
      </c>
      <c r="B1259">
        <v>16.98</v>
      </c>
      <c r="C1259">
        <v>17.110001</v>
      </c>
      <c r="D1259">
        <v>16.969999000000001</v>
      </c>
      <c r="E1259">
        <v>17.110001</v>
      </c>
      <c r="F1259">
        <v>13.760712</v>
      </c>
      <c r="G1259">
        <v>27297500</v>
      </c>
      <c r="H1259">
        <f t="shared" si="38"/>
        <v>17.0450005</v>
      </c>
      <c r="I1259">
        <f t="shared" si="39"/>
        <v>4.7155907835073913E-3</v>
      </c>
    </row>
    <row r="1260" spans="1:9" x14ac:dyDescent="0.25">
      <c r="A1260" s="1">
        <v>41466</v>
      </c>
      <c r="B1260">
        <v>16.950001</v>
      </c>
      <c r="C1260">
        <v>16.989999999999998</v>
      </c>
      <c r="D1260">
        <v>16.860001</v>
      </c>
      <c r="E1260">
        <v>16.98</v>
      </c>
      <c r="F1260">
        <v>13.656157</v>
      </c>
      <c r="G1260">
        <v>34601800</v>
      </c>
      <c r="H1260">
        <f t="shared" si="38"/>
        <v>16.965000500000002</v>
      </c>
      <c r="I1260">
        <f t="shared" si="39"/>
        <v>1.3440920353671388E-2</v>
      </c>
    </row>
    <row r="1261" spans="1:9" x14ac:dyDescent="0.25">
      <c r="A1261" s="1">
        <v>41465</v>
      </c>
      <c r="B1261">
        <v>16.760000000000002</v>
      </c>
      <c r="C1261">
        <v>16.879999000000002</v>
      </c>
      <c r="D1261">
        <v>16.649999999999999</v>
      </c>
      <c r="E1261">
        <v>16.719999000000001</v>
      </c>
      <c r="F1261">
        <v>13.447054</v>
      </c>
      <c r="G1261">
        <v>38162900</v>
      </c>
      <c r="H1261">
        <f t="shared" si="38"/>
        <v>16.739999500000003</v>
      </c>
      <c r="I1261" t="e">
        <f t="shared" si="39"/>
        <v>#DIV/0!</v>
      </c>
    </row>
  </sheetData>
  <sortState ref="A2:T1261">
    <sortCondition descending="1" ref="A1"/>
  </sortState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1"/>
  <sheetViews>
    <sheetView workbookViewId="0">
      <selection activeCell="R17" sqref="R17"/>
    </sheetView>
  </sheetViews>
  <sheetFormatPr defaultRowHeight="15" x14ac:dyDescent="0.25"/>
  <cols>
    <col min="1" max="1" width="10.140625" bestFit="1" customWidth="1"/>
    <col min="9" max="9" width="9.140625" style="3"/>
    <col min="17" max="17" width="18.7109375" bestFit="1" customWidth="1"/>
    <col min="18" max="18" width="16.5703125" bestFit="1" customWidth="1"/>
    <col min="19" max="19" width="11" bestFit="1" customWidth="1"/>
    <col min="20" max="20" width="9" bestFit="1" customWidth="1"/>
  </cols>
  <sheetData>
    <row r="1" spans="1:2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14</v>
      </c>
      <c r="I1" s="14" t="s">
        <v>13</v>
      </c>
      <c r="J1" s="13" t="s">
        <v>15</v>
      </c>
      <c r="K1" s="11" t="s">
        <v>16</v>
      </c>
      <c r="L1" s="11" t="s">
        <v>17</v>
      </c>
      <c r="M1" s="11" t="s">
        <v>18</v>
      </c>
      <c r="N1" s="11" t="s">
        <v>20</v>
      </c>
      <c r="O1" s="11" t="s">
        <v>21</v>
      </c>
      <c r="P1" s="11" t="s">
        <v>22</v>
      </c>
      <c r="Q1" s="13" t="s">
        <v>23</v>
      </c>
      <c r="R1" s="11" t="s">
        <v>19</v>
      </c>
      <c r="S1" s="11" t="s">
        <v>24</v>
      </c>
      <c r="T1" s="11" t="s">
        <v>25</v>
      </c>
    </row>
    <row r="2" spans="1:20" x14ac:dyDescent="0.25">
      <c r="A2" s="1">
        <v>43291</v>
      </c>
      <c r="B2">
        <v>52.099997999999999</v>
      </c>
      <c r="C2">
        <v>52.259998000000003</v>
      </c>
      <c r="D2">
        <v>51.84</v>
      </c>
      <c r="E2">
        <v>52.16</v>
      </c>
      <c r="F2">
        <v>52.16</v>
      </c>
      <c r="G2">
        <v>17345100</v>
      </c>
      <c r="H2">
        <f t="shared" ref="H2:H65" si="0">AVERAGE(B2,E2)</f>
        <v>52.129998999999998</v>
      </c>
      <c r="I2" s="3">
        <f>(H2-H3)/H3</f>
        <v>7.3429758454105886E-3</v>
      </c>
    </row>
    <row r="3" spans="1:20" x14ac:dyDescent="0.25">
      <c r="A3" s="1">
        <v>43290</v>
      </c>
      <c r="B3">
        <v>51.639999000000003</v>
      </c>
      <c r="C3">
        <v>51.889999000000003</v>
      </c>
      <c r="D3">
        <v>51</v>
      </c>
      <c r="E3">
        <v>51.860000999999997</v>
      </c>
      <c r="F3">
        <v>51.860000999999997</v>
      </c>
      <c r="G3">
        <v>21361600</v>
      </c>
      <c r="H3">
        <f t="shared" si="0"/>
        <v>51.75</v>
      </c>
      <c r="I3" s="3">
        <f t="shared" ref="I3:I66" si="1">(H3-H4)/H4</f>
        <v>1.3315067684698105E-2</v>
      </c>
    </row>
    <row r="4" spans="1:20" x14ac:dyDescent="0.25">
      <c r="A4" s="1">
        <v>43287</v>
      </c>
      <c r="B4">
        <v>50.77</v>
      </c>
      <c r="C4">
        <v>51.5</v>
      </c>
      <c r="D4">
        <v>50.400002000000001</v>
      </c>
      <c r="E4">
        <v>51.369999</v>
      </c>
      <c r="F4">
        <v>51.369999</v>
      </c>
      <c r="G4">
        <v>19968000</v>
      </c>
      <c r="H4">
        <f t="shared" si="0"/>
        <v>51.069999500000002</v>
      </c>
      <c r="I4" s="3">
        <f t="shared" si="1"/>
        <v>1.399780601608273E-2</v>
      </c>
    </row>
    <row r="5" spans="1:20" x14ac:dyDescent="0.25">
      <c r="A5" s="1">
        <v>43286</v>
      </c>
      <c r="B5">
        <v>49.98</v>
      </c>
      <c r="C5">
        <v>50.959999000000003</v>
      </c>
      <c r="D5">
        <v>49.75</v>
      </c>
      <c r="E5">
        <v>50.75</v>
      </c>
      <c r="F5">
        <v>50.75</v>
      </c>
      <c r="G5">
        <v>26163500</v>
      </c>
      <c r="H5">
        <f t="shared" si="0"/>
        <v>50.364999999999995</v>
      </c>
      <c r="I5" s="3">
        <f t="shared" si="1"/>
        <v>6.7965715103475407E-3</v>
      </c>
    </row>
    <row r="6" spans="1:20" x14ac:dyDescent="0.25">
      <c r="A6" s="1">
        <v>43284</v>
      </c>
      <c r="B6">
        <v>50.580002</v>
      </c>
      <c r="C6">
        <v>50.860000999999997</v>
      </c>
      <c r="D6">
        <v>49.43</v>
      </c>
      <c r="E6">
        <v>49.470001000000003</v>
      </c>
      <c r="F6">
        <v>49.470001000000003</v>
      </c>
      <c r="G6">
        <v>16327900</v>
      </c>
      <c r="H6">
        <f t="shared" si="0"/>
        <v>50.025001500000002</v>
      </c>
      <c r="I6" s="3">
        <f t="shared" si="1"/>
        <v>8.1620413510269749E-3</v>
      </c>
    </row>
    <row r="7" spans="1:20" x14ac:dyDescent="0.25">
      <c r="A7" s="1">
        <v>43283</v>
      </c>
      <c r="B7">
        <v>49.040000999999997</v>
      </c>
      <c r="C7">
        <v>50.27</v>
      </c>
      <c r="D7">
        <v>48.830002</v>
      </c>
      <c r="E7">
        <v>50.200001</v>
      </c>
      <c r="F7">
        <v>50.200001</v>
      </c>
      <c r="G7">
        <v>23755500</v>
      </c>
      <c r="H7">
        <f t="shared" si="0"/>
        <v>49.620001000000002</v>
      </c>
      <c r="I7" s="3">
        <f t="shared" si="1"/>
        <v>4.0306328947243889E-8</v>
      </c>
    </row>
    <row r="8" spans="1:20" x14ac:dyDescent="0.25">
      <c r="A8" s="1">
        <v>43280</v>
      </c>
      <c r="B8">
        <v>49.529998999999997</v>
      </c>
      <c r="C8">
        <v>50.110000999999997</v>
      </c>
      <c r="D8">
        <v>49.5</v>
      </c>
      <c r="E8">
        <v>49.709999000000003</v>
      </c>
      <c r="F8">
        <v>49.709999000000003</v>
      </c>
      <c r="G8">
        <v>28906500</v>
      </c>
      <c r="H8">
        <f t="shared" si="0"/>
        <v>49.619999</v>
      </c>
      <c r="I8" s="3">
        <f t="shared" si="1"/>
        <v>1.4412715641158756E-2</v>
      </c>
      <c r="J8" s="7">
        <f>AVERAGE(I8:I258)</f>
        <v>1.6251159065665737E-3</v>
      </c>
      <c r="K8">
        <f>_xlfn.VAR.P(I8:I250)</f>
        <v>1.952410669994766E-4</v>
      </c>
      <c r="L8">
        <f>_xlfn.STDEV.P(I8:I258)</f>
        <v>1.3842884525624807E-2</v>
      </c>
      <c r="M8">
        <f>L8/J8</f>
        <v>8.5180905987629174</v>
      </c>
      <c r="N8" s="8">
        <f>J8</f>
        <v>1.6251159065665737E-3</v>
      </c>
      <c r="O8" s="9">
        <f>K8</f>
        <v>1.952410669994766E-4</v>
      </c>
      <c r="P8" s="9">
        <f>SQRT(O8)</f>
        <v>1.3972868960935567E-2</v>
      </c>
      <c r="Q8" s="7">
        <f>N8*21</f>
        <v>3.4127434037898044E-2</v>
      </c>
      <c r="R8" s="3">
        <f>J8*250</f>
        <v>0.40627897664164342</v>
      </c>
      <c r="S8" s="3">
        <f>SQRT(21)*P8</f>
        <v>6.403172968918619E-2</v>
      </c>
      <c r="T8" s="3">
        <f>SQRT(250)*P8</f>
        <v>0.22093045681813347</v>
      </c>
    </row>
    <row r="9" spans="1:20" x14ac:dyDescent="0.25">
      <c r="A9" s="1">
        <v>43279</v>
      </c>
      <c r="B9">
        <v>48.580002</v>
      </c>
      <c r="C9">
        <v>49.490001999999997</v>
      </c>
      <c r="D9">
        <v>48.5</v>
      </c>
      <c r="E9">
        <v>49.25</v>
      </c>
      <c r="F9">
        <v>49.25</v>
      </c>
      <c r="G9">
        <v>29055700</v>
      </c>
      <c r="H9">
        <f t="shared" si="0"/>
        <v>48.915001000000004</v>
      </c>
      <c r="I9" s="3">
        <f t="shared" si="1"/>
        <v>-2.7522528593730646E-3</v>
      </c>
    </row>
    <row r="10" spans="1:20" x14ac:dyDescent="0.25">
      <c r="A10" s="1">
        <v>43278</v>
      </c>
      <c r="B10">
        <v>49.34</v>
      </c>
      <c r="C10">
        <v>50.060001</v>
      </c>
      <c r="D10">
        <v>48.75</v>
      </c>
      <c r="E10">
        <v>48.759998000000003</v>
      </c>
      <c r="F10">
        <v>48.759998000000003</v>
      </c>
      <c r="G10">
        <v>33338800</v>
      </c>
      <c r="H10">
        <f t="shared" si="0"/>
        <v>49.049999</v>
      </c>
      <c r="I10" s="3">
        <f t="shared" si="1"/>
        <v>-1.5257990516542844E-2</v>
      </c>
    </row>
    <row r="11" spans="1:20" x14ac:dyDescent="0.25">
      <c r="A11" s="1">
        <v>43277</v>
      </c>
      <c r="B11">
        <v>49.950001</v>
      </c>
      <c r="C11">
        <v>50.41</v>
      </c>
      <c r="D11">
        <v>49.360000999999997</v>
      </c>
      <c r="E11">
        <v>49.669998</v>
      </c>
      <c r="F11">
        <v>49.669998</v>
      </c>
      <c r="G11">
        <v>37543000</v>
      </c>
      <c r="H11">
        <f t="shared" si="0"/>
        <v>49.809999500000004</v>
      </c>
      <c r="I11" s="3">
        <f t="shared" si="1"/>
        <v>-2.2182941367774048E-2</v>
      </c>
    </row>
    <row r="12" spans="1:20" x14ac:dyDescent="0.25">
      <c r="A12" s="1">
        <v>43276</v>
      </c>
      <c r="B12">
        <v>51.169998</v>
      </c>
      <c r="C12">
        <v>51.75</v>
      </c>
      <c r="D12">
        <v>49.91</v>
      </c>
      <c r="E12">
        <v>50.709999000000003</v>
      </c>
      <c r="F12">
        <v>50.709999000000003</v>
      </c>
      <c r="G12">
        <v>45356500</v>
      </c>
      <c r="H12">
        <f t="shared" si="0"/>
        <v>50.939998500000002</v>
      </c>
      <c r="I12" s="3">
        <f t="shared" si="1"/>
        <v>-3.0821937127301569E-2</v>
      </c>
    </row>
    <row r="13" spans="1:20" x14ac:dyDescent="0.25">
      <c r="A13" s="1">
        <v>43273</v>
      </c>
      <c r="B13">
        <v>52.619999</v>
      </c>
      <c r="C13">
        <v>53.09</v>
      </c>
      <c r="D13">
        <v>52.299999</v>
      </c>
      <c r="E13">
        <v>52.5</v>
      </c>
      <c r="F13">
        <v>52.5</v>
      </c>
      <c r="G13">
        <v>34682100</v>
      </c>
      <c r="H13">
        <f t="shared" si="0"/>
        <v>52.559999500000004</v>
      </c>
      <c r="I13" s="3">
        <f t="shared" si="1"/>
        <v>-1.3606089893966278E-2</v>
      </c>
    </row>
    <row r="14" spans="1:20" x14ac:dyDescent="0.25">
      <c r="A14" s="1">
        <v>43272</v>
      </c>
      <c r="B14">
        <v>54.380001</v>
      </c>
      <c r="C14">
        <v>54.529998999999997</v>
      </c>
      <c r="D14">
        <v>51.939999</v>
      </c>
      <c r="E14">
        <v>52.189999</v>
      </c>
      <c r="F14">
        <v>52.189999</v>
      </c>
      <c r="G14">
        <v>44435600</v>
      </c>
      <c r="H14">
        <f t="shared" si="0"/>
        <v>53.284999999999997</v>
      </c>
      <c r="I14" s="3">
        <f t="shared" si="1"/>
        <v>-7.5009846694997168E-4</v>
      </c>
    </row>
    <row r="15" spans="1:20" x14ac:dyDescent="0.25">
      <c r="A15" s="1">
        <v>43271</v>
      </c>
      <c r="B15">
        <v>53.189999</v>
      </c>
      <c r="C15">
        <v>53.75</v>
      </c>
      <c r="D15">
        <v>52.689999</v>
      </c>
      <c r="E15">
        <v>53.459999000000003</v>
      </c>
      <c r="F15">
        <v>53.459999000000003</v>
      </c>
      <c r="G15">
        <v>21403000</v>
      </c>
      <c r="H15">
        <f t="shared" si="0"/>
        <v>53.324999000000005</v>
      </c>
      <c r="I15" s="3">
        <f t="shared" si="1"/>
        <v>1.5037584610617681E-2</v>
      </c>
    </row>
    <row r="16" spans="1:20" x14ac:dyDescent="0.25">
      <c r="A16" s="1">
        <v>43270</v>
      </c>
      <c r="B16">
        <v>52.139999000000003</v>
      </c>
      <c r="C16">
        <v>52.950001</v>
      </c>
      <c r="D16">
        <v>51.880001</v>
      </c>
      <c r="E16">
        <v>52.93</v>
      </c>
      <c r="F16">
        <v>52.93</v>
      </c>
      <c r="G16">
        <v>31780900</v>
      </c>
      <c r="H16">
        <f t="shared" si="0"/>
        <v>52.534999499999998</v>
      </c>
      <c r="I16" s="3">
        <f t="shared" si="1"/>
        <v>-2.2786467633928706E-2</v>
      </c>
    </row>
    <row r="17" spans="1:9" x14ac:dyDescent="0.25">
      <c r="A17" s="1">
        <v>43269</v>
      </c>
      <c r="B17">
        <v>54.299999</v>
      </c>
      <c r="C17">
        <v>54.299999</v>
      </c>
      <c r="D17">
        <v>52.34</v>
      </c>
      <c r="E17">
        <v>53.220001000000003</v>
      </c>
      <c r="F17">
        <v>53.220001000000003</v>
      </c>
      <c r="G17">
        <v>40764400</v>
      </c>
      <c r="H17">
        <f t="shared" si="0"/>
        <v>53.760000000000005</v>
      </c>
      <c r="I17" s="3">
        <f t="shared" si="1"/>
        <v>-2.5027194641160572E-2</v>
      </c>
    </row>
    <row r="18" spans="1:9" x14ac:dyDescent="0.25">
      <c r="A18" s="1">
        <v>43266</v>
      </c>
      <c r="B18">
        <v>55.169998</v>
      </c>
      <c r="C18">
        <v>55.380001</v>
      </c>
      <c r="D18">
        <v>54.580002</v>
      </c>
      <c r="E18">
        <v>55.110000999999997</v>
      </c>
      <c r="F18">
        <v>55.110000999999997</v>
      </c>
      <c r="G18">
        <v>39194700</v>
      </c>
      <c r="H18">
        <f t="shared" si="0"/>
        <v>55.139999500000002</v>
      </c>
      <c r="I18" s="3">
        <f t="shared" si="1"/>
        <v>-6.396999614433743E-3</v>
      </c>
    </row>
    <row r="19" spans="1:9" x14ac:dyDescent="0.25">
      <c r="A19" s="1">
        <v>43265</v>
      </c>
      <c r="B19">
        <v>55.450001</v>
      </c>
      <c r="C19">
        <v>55.860000999999997</v>
      </c>
      <c r="D19">
        <v>55.18</v>
      </c>
      <c r="E19">
        <v>55.540000999999997</v>
      </c>
      <c r="F19">
        <v>55.540000999999997</v>
      </c>
      <c r="G19">
        <v>23419800</v>
      </c>
      <c r="H19">
        <f t="shared" si="0"/>
        <v>55.495001000000002</v>
      </c>
      <c r="I19" s="3">
        <f t="shared" si="1"/>
        <v>8.9083084165832108E-3</v>
      </c>
    </row>
    <row r="20" spans="1:9" x14ac:dyDescent="0.25">
      <c r="A20" s="1">
        <v>43264</v>
      </c>
      <c r="B20">
        <v>54.98</v>
      </c>
      <c r="C20">
        <v>55.700001</v>
      </c>
      <c r="D20">
        <v>54.91</v>
      </c>
      <c r="E20">
        <v>55.029998999999997</v>
      </c>
      <c r="F20">
        <v>55.029998999999997</v>
      </c>
      <c r="G20">
        <v>22631400</v>
      </c>
      <c r="H20">
        <f t="shared" si="0"/>
        <v>55.004999499999997</v>
      </c>
      <c r="I20" s="3">
        <f t="shared" si="1"/>
        <v>2.9173124525235265E-3</v>
      </c>
    </row>
    <row r="21" spans="1:9" x14ac:dyDescent="0.25">
      <c r="A21" s="1">
        <v>43263</v>
      </c>
      <c r="B21">
        <v>54.869999</v>
      </c>
      <c r="C21">
        <v>55.029998999999997</v>
      </c>
      <c r="D21">
        <v>54.220001000000003</v>
      </c>
      <c r="E21">
        <v>54.82</v>
      </c>
      <c r="F21">
        <v>54.82</v>
      </c>
      <c r="G21">
        <v>23294900</v>
      </c>
      <c r="H21">
        <f t="shared" si="0"/>
        <v>54.8449995</v>
      </c>
      <c r="I21" s="3">
        <f t="shared" si="1"/>
        <v>3.3845591235324157E-3</v>
      </c>
    </row>
    <row r="22" spans="1:9" x14ac:dyDescent="0.25">
      <c r="A22" s="1">
        <v>43262</v>
      </c>
      <c r="B22">
        <v>54.799999</v>
      </c>
      <c r="C22">
        <v>55.09</v>
      </c>
      <c r="D22">
        <v>54.259998000000003</v>
      </c>
      <c r="E22">
        <v>54.52</v>
      </c>
      <c r="F22">
        <v>54.52</v>
      </c>
      <c r="G22">
        <v>25752400</v>
      </c>
      <c r="H22">
        <f t="shared" si="0"/>
        <v>54.659999499999998</v>
      </c>
      <c r="I22" s="3">
        <f t="shared" si="1"/>
        <v>-1.166260735918998E-2</v>
      </c>
    </row>
    <row r="23" spans="1:9" x14ac:dyDescent="0.25">
      <c r="A23" s="1">
        <v>43259</v>
      </c>
      <c r="B23">
        <v>55.560001</v>
      </c>
      <c r="C23">
        <v>55.700001</v>
      </c>
      <c r="D23">
        <v>54.66</v>
      </c>
      <c r="E23">
        <v>55.049999</v>
      </c>
      <c r="F23">
        <v>55.049999</v>
      </c>
      <c r="G23">
        <v>30822900</v>
      </c>
      <c r="H23">
        <f t="shared" si="0"/>
        <v>55.305</v>
      </c>
      <c r="I23" s="3">
        <f t="shared" si="1"/>
        <v>-1.9414884923890825E-2</v>
      </c>
    </row>
    <row r="24" spans="1:9" x14ac:dyDescent="0.25">
      <c r="A24" s="1">
        <v>43258</v>
      </c>
      <c r="B24">
        <v>56.919998</v>
      </c>
      <c r="C24">
        <v>57</v>
      </c>
      <c r="D24">
        <v>55.619999</v>
      </c>
      <c r="E24">
        <v>55.880001</v>
      </c>
      <c r="F24">
        <v>55.880001</v>
      </c>
      <c r="G24">
        <v>27596100</v>
      </c>
      <c r="H24">
        <f t="shared" si="0"/>
        <v>56.3999995</v>
      </c>
      <c r="I24" s="3">
        <f t="shared" si="1"/>
        <v>-6.6924886701741002E-3</v>
      </c>
    </row>
    <row r="25" spans="1:9" x14ac:dyDescent="0.25">
      <c r="A25" s="1">
        <v>43257</v>
      </c>
      <c r="B25">
        <v>56.529998999999997</v>
      </c>
      <c r="C25">
        <v>57.060001</v>
      </c>
      <c r="D25">
        <v>56.080002</v>
      </c>
      <c r="E25">
        <v>57.029998999999997</v>
      </c>
      <c r="F25">
        <v>57.029998999999997</v>
      </c>
      <c r="G25">
        <v>22955400</v>
      </c>
      <c r="H25">
        <f t="shared" si="0"/>
        <v>56.779998999999997</v>
      </c>
      <c r="I25" s="3">
        <f t="shared" si="1"/>
        <v>1.1460548254776865E-3</v>
      </c>
    </row>
    <row r="26" spans="1:9" x14ac:dyDescent="0.25">
      <c r="A26" s="1">
        <v>43256</v>
      </c>
      <c r="B26">
        <v>56.900002000000001</v>
      </c>
      <c r="C26">
        <v>57.119999</v>
      </c>
      <c r="D26">
        <v>56.220001000000003</v>
      </c>
      <c r="E26">
        <v>56.529998999999997</v>
      </c>
      <c r="F26">
        <v>56.529998999999997</v>
      </c>
      <c r="G26">
        <v>21687000</v>
      </c>
      <c r="H26">
        <f t="shared" si="0"/>
        <v>56.715000500000002</v>
      </c>
      <c r="I26" s="3">
        <f t="shared" si="1"/>
        <v>-3.6015372452564923E-3</v>
      </c>
    </row>
    <row r="27" spans="1:9" x14ac:dyDescent="0.25">
      <c r="A27" s="1">
        <v>43255</v>
      </c>
      <c r="B27">
        <v>57.009998000000003</v>
      </c>
      <c r="C27">
        <v>57.599997999999999</v>
      </c>
      <c r="D27">
        <v>56.779998999999997</v>
      </c>
      <c r="E27">
        <v>56.830002</v>
      </c>
      <c r="F27">
        <v>56.830002</v>
      </c>
      <c r="G27">
        <v>22438900</v>
      </c>
      <c r="H27">
        <f t="shared" si="0"/>
        <v>56.92</v>
      </c>
      <c r="I27" s="3">
        <f t="shared" si="1"/>
        <v>8.1473431075567322E-3</v>
      </c>
    </row>
    <row r="28" spans="1:9" x14ac:dyDescent="0.25">
      <c r="A28" s="1">
        <v>43252</v>
      </c>
      <c r="B28">
        <v>55.84</v>
      </c>
      <c r="C28">
        <v>57.099997999999999</v>
      </c>
      <c r="D28">
        <v>55.799999</v>
      </c>
      <c r="E28">
        <v>57.080002</v>
      </c>
      <c r="F28">
        <v>57.080002</v>
      </c>
      <c r="G28">
        <v>31121800</v>
      </c>
      <c r="H28">
        <f t="shared" si="0"/>
        <v>56.460001000000005</v>
      </c>
      <c r="I28" s="3">
        <f t="shared" si="1"/>
        <v>1.8490150793633576E-2</v>
      </c>
    </row>
    <row r="29" spans="1:9" x14ac:dyDescent="0.25">
      <c r="A29" s="1">
        <v>43251</v>
      </c>
      <c r="B29">
        <v>55.669998</v>
      </c>
      <c r="C29">
        <v>55.860000999999997</v>
      </c>
      <c r="D29">
        <v>55.060001</v>
      </c>
      <c r="E29">
        <v>55.200001</v>
      </c>
      <c r="F29">
        <v>55.200001</v>
      </c>
      <c r="G29">
        <v>30962100</v>
      </c>
      <c r="H29">
        <f t="shared" si="0"/>
        <v>55.434999500000004</v>
      </c>
      <c r="I29" s="3">
        <f t="shared" si="1"/>
        <v>-6.2740880727263307E-3</v>
      </c>
    </row>
    <row r="30" spans="1:9" x14ac:dyDescent="0.25">
      <c r="A30" s="1">
        <v>43250</v>
      </c>
      <c r="B30">
        <v>55.889999000000003</v>
      </c>
      <c r="C30">
        <v>56.200001</v>
      </c>
      <c r="D30">
        <v>55.619999</v>
      </c>
      <c r="E30">
        <v>55.68</v>
      </c>
      <c r="F30">
        <v>55.68</v>
      </c>
      <c r="G30">
        <v>24711500</v>
      </c>
      <c r="H30">
        <f t="shared" si="0"/>
        <v>55.784999499999998</v>
      </c>
      <c r="I30" s="3">
        <f t="shared" si="1"/>
        <v>1.0231800165083264E-2</v>
      </c>
    </row>
    <row r="31" spans="1:9" x14ac:dyDescent="0.25">
      <c r="A31" s="1">
        <v>43249</v>
      </c>
      <c r="B31">
        <v>55.119999</v>
      </c>
      <c r="C31">
        <v>55.810001</v>
      </c>
      <c r="D31">
        <v>54.810001</v>
      </c>
      <c r="E31">
        <v>55.32</v>
      </c>
      <c r="F31">
        <v>55.32</v>
      </c>
      <c r="G31">
        <v>24157300</v>
      </c>
      <c r="H31">
        <f t="shared" si="0"/>
        <v>55.2199995</v>
      </c>
      <c r="I31" s="3">
        <f t="shared" si="1"/>
        <v>1.8142326163685192E-3</v>
      </c>
    </row>
    <row r="32" spans="1:9" x14ac:dyDescent="0.25">
      <c r="A32" s="1">
        <v>43245</v>
      </c>
      <c r="B32">
        <v>54.799999</v>
      </c>
      <c r="C32">
        <v>55.5</v>
      </c>
      <c r="D32">
        <v>54.540000999999997</v>
      </c>
      <c r="E32">
        <v>55.439999</v>
      </c>
      <c r="F32">
        <v>55.439999</v>
      </c>
      <c r="G32">
        <v>18550000</v>
      </c>
      <c r="H32">
        <f t="shared" si="0"/>
        <v>55.119999</v>
      </c>
      <c r="I32" s="3">
        <f t="shared" si="1"/>
        <v>2.8199581551896034E-3</v>
      </c>
    </row>
    <row r="33" spans="1:9" x14ac:dyDescent="0.25">
      <c r="A33" s="1">
        <v>43244</v>
      </c>
      <c r="B33">
        <v>55.18</v>
      </c>
      <c r="C33">
        <v>55.299999</v>
      </c>
      <c r="D33">
        <v>54.130001</v>
      </c>
      <c r="E33">
        <v>54.75</v>
      </c>
      <c r="F33">
        <v>54.75</v>
      </c>
      <c r="G33">
        <v>19443000</v>
      </c>
      <c r="H33">
        <f t="shared" si="0"/>
        <v>54.965000000000003</v>
      </c>
      <c r="I33" s="3">
        <f t="shared" si="1"/>
        <v>6.5928120739200471E-3</v>
      </c>
    </row>
    <row r="34" spans="1:9" x14ac:dyDescent="0.25">
      <c r="A34" s="1">
        <v>43243</v>
      </c>
      <c r="B34">
        <v>54</v>
      </c>
      <c r="C34">
        <v>55.23</v>
      </c>
      <c r="D34">
        <v>53.84</v>
      </c>
      <c r="E34">
        <v>55.209999000000003</v>
      </c>
      <c r="F34">
        <v>55.209999000000003</v>
      </c>
      <c r="G34">
        <v>20496500</v>
      </c>
      <c r="H34">
        <f t="shared" si="0"/>
        <v>54.604999500000005</v>
      </c>
      <c r="I34" s="3">
        <f t="shared" si="1"/>
        <v>2.7475727903690148E-4</v>
      </c>
    </row>
    <row r="35" spans="1:9" x14ac:dyDescent="0.25">
      <c r="A35" s="1">
        <v>43242</v>
      </c>
      <c r="B35">
        <v>54.73</v>
      </c>
      <c r="C35">
        <v>55.049999</v>
      </c>
      <c r="D35">
        <v>54.049999</v>
      </c>
      <c r="E35">
        <v>54.450001</v>
      </c>
      <c r="F35">
        <v>54.450001</v>
      </c>
      <c r="G35">
        <v>19009600</v>
      </c>
      <c r="H35">
        <f t="shared" si="0"/>
        <v>54.590000500000002</v>
      </c>
      <c r="I35" s="3">
        <f t="shared" si="1"/>
        <v>4.6006624530671473E-3</v>
      </c>
    </row>
    <row r="36" spans="1:9" x14ac:dyDescent="0.25">
      <c r="A36" s="1">
        <v>43241</v>
      </c>
      <c r="B36">
        <v>54.360000999999997</v>
      </c>
      <c r="C36">
        <v>55.220001000000003</v>
      </c>
      <c r="D36">
        <v>53.860000999999997</v>
      </c>
      <c r="E36">
        <v>54.32</v>
      </c>
      <c r="F36">
        <v>54.32</v>
      </c>
      <c r="G36">
        <v>25367400</v>
      </c>
      <c r="H36">
        <f t="shared" si="0"/>
        <v>54.340000500000002</v>
      </c>
      <c r="I36" s="3">
        <f t="shared" si="1"/>
        <v>6.0168657411539973E-3</v>
      </c>
    </row>
    <row r="37" spans="1:9" x14ac:dyDescent="0.25">
      <c r="A37" s="1">
        <v>43238</v>
      </c>
      <c r="B37">
        <v>54.529998999999997</v>
      </c>
      <c r="C37">
        <v>54.540000999999997</v>
      </c>
      <c r="D37">
        <v>53.470001000000003</v>
      </c>
      <c r="E37">
        <v>53.5</v>
      </c>
      <c r="F37">
        <v>53.5</v>
      </c>
      <c r="G37">
        <v>23679900</v>
      </c>
      <c r="H37">
        <f t="shared" si="0"/>
        <v>54.014999500000002</v>
      </c>
      <c r="I37" s="3">
        <f t="shared" si="1"/>
        <v>-1.2161677029992646E-2</v>
      </c>
    </row>
    <row r="38" spans="1:9" x14ac:dyDescent="0.25">
      <c r="A38" s="1">
        <v>43237</v>
      </c>
      <c r="B38">
        <v>54.549999</v>
      </c>
      <c r="C38">
        <v>55.439999</v>
      </c>
      <c r="D38">
        <v>54.419998</v>
      </c>
      <c r="E38">
        <v>54.810001</v>
      </c>
      <c r="F38">
        <v>54.810001</v>
      </c>
      <c r="G38">
        <v>16872600</v>
      </c>
      <c r="H38">
        <f t="shared" si="0"/>
        <v>54.68</v>
      </c>
      <c r="I38" s="3">
        <f t="shared" si="1"/>
        <v>5.05471018439592E-3</v>
      </c>
    </row>
    <row r="39" spans="1:9" x14ac:dyDescent="0.25">
      <c r="A39" s="1">
        <v>43236</v>
      </c>
      <c r="B39">
        <v>54.169998</v>
      </c>
      <c r="C39">
        <v>54.700001</v>
      </c>
      <c r="D39">
        <v>53.959999000000003</v>
      </c>
      <c r="E39">
        <v>54.639999000000003</v>
      </c>
      <c r="F39">
        <v>54.639999000000003</v>
      </c>
      <c r="G39">
        <v>16260500</v>
      </c>
      <c r="H39">
        <f t="shared" si="0"/>
        <v>54.404998500000005</v>
      </c>
      <c r="I39" s="3">
        <f t="shared" si="1"/>
        <v>2.8571152073733628E-3</v>
      </c>
    </row>
    <row r="40" spans="1:9" x14ac:dyDescent="0.25">
      <c r="A40" s="1">
        <v>43235</v>
      </c>
      <c r="B40">
        <v>54.580002</v>
      </c>
      <c r="C40">
        <v>54.75</v>
      </c>
      <c r="D40">
        <v>53.560001</v>
      </c>
      <c r="E40">
        <v>53.919998</v>
      </c>
      <c r="F40">
        <v>53.919998</v>
      </c>
      <c r="G40">
        <v>21712600</v>
      </c>
      <c r="H40">
        <f t="shared" si="0"/>
        <v>54.25</v>
      </c>
      <c r="I40" s="3">
        <f t="shared" si="1"/>
        <v>-1.0668386784564943E-2</v>
      </c>
    </row>
    <row r="41" spans="1:9" x14ac:dyDescent="0.25">
      <c r="A41" s="1">
        <v>43234</v>
      </c>
      <c r="B41">
        <v>54.77</v>
      </c>
      <c r="C41">
        <v>55.240001999999997</v>
      </c>
      <c r="D41">
        <v>54.740001999999997</v>
      </c>
      <c r="E41">
        <v>54.900002000000001</v>
      </c>
      <c r="F41">
        <v>54.900002000000001</v>
      </c>
      <c r="G41">
        <v>21878200</v>
      </c>
      <c r="H41">
        <f t="shared" si="0"/>
        <v>54.835001000000005</v>
      </c>
      <c r="I41" s="3">
        <f t="shared" si="1"/>
        <v>3.4770336758268121E-3</v>
      </c>
    </row>
    <row r="42" spans="1:9" x14ac:dyDescent="0.25">
      <c r="A42" s="1">
        <v>43231</v>
      </c>
      <c r="B42">
        <v>54.619999</v>
      </c>
      <c r="C42">
        <v>55.189999</v>
      </c>
      <c r="D42">
        <v>54.43</v>
      </c>
      <c r="E42">
        <v>54.669998</v>
      </c>
      <c r="F42">
        <v>54.669998</v>
      </c>
      <c r="G42">
        <v>15405000</v>
      </c>
      <c r="H42">
        <f t="shared" si="0"/>
        <v>54.6449985</v>
      </c>
      <c r="I42" s="3">
        <f t="shared" si="1"/>
        <v>-2.1911987783365546E-3</v>
      </c>
    </row>
    <row r="43" spans="1:9" x14ac:dyDescent="0.25">
      <c r="A43" s="1">
        <v>43230</v>
      </c>
      <c r="B43">
        <v>54.549999</v>
      </c>
      <c r="C43">
        <v>55</v>
      </c>
      <c r="D43">
        <v>54.099997999999999</v>
      </c>
      <c r="E43">
        <v>54.98</v>
      </c>
      <c r="F43">
        <v>54.98</v>
      </c>
      <c r="G43">
        <v>18715900</v>
      </c>
      <c r="H43">
        <f t="shared" si="0"/>
        <v>54.764999500000002</v>
      </c>
      <c r="I43" s="3">
        <f t="shared" si="1"/>
        <v>1.3228501632349746E-2</v>
      </c>
    </row>
    <row r="44" spans="1:9" x14ac:dyDescent="0.25">
      <c r="A44" s="1">
        <v>43229</v>
      </c>
      <c r="B44">
        <v>53.759998000000003</v>
      </c>
      <c r="C44">
        <v>54.369999</v>
      </c>
      <c r="D44">
        <v>53.189999</v>
      </c>
      <c r="E44">
        <v>54.34</v>
      </c>
      <c r="F44">
        <v>54.34</v>
      </c>
      <c r="G44">
        <v>19827500</v>
      </c>
      <c r="H44">
        <f t="shared" si="0"/>
        <v>54.049999</v>
      </c>
      <c r="I44" s="3">
        <f t="shared" si="1"/>
        <v>1.1036251196478679E-2</v>
      </c>
    </row>
    <row r="45" spans="1:9" x14ac:dyDescent="0.25">
      <c r="A45" s="1">
        <v>43228</v>
      </c>
      <c r="B45">
        <v>53.290000999999997</v>
      </c>
      <c r="C45">
        <v>53.630001</v>
      </c>
      <c r="D45">
        <v>52.799999</v>
      </c>
      <c r="E45">
        <v>53.630001</v>
      </c>
      <c r="F45">
        <v>53.630001</v>
      </c>
      <c r="G45">
        <v>21026800</v>
      </c>
      <c r="H45">
        <f t="shared" si="0"/>
        <v>53.460000999999998</v>
      </c>
      <c r="I45" s="3">
        <f t="shared" si="1"/>
        <v>6.8744606778098176E-3</v>
      </c>
    </row>
    <row r="46" spans="1:9" x14ac:dyDescent="0.25">
      <c r="A46" s="1">
        <v>43227</v>
      </c>
      <c r="B46">
        <v>52.860000999999997</v>
      </c>
      <c r="C46">
        <v>53.580002</v>
      </c>
      <c r="D46">
        <v>52.830002</v>
      </c>
      <c r="E46">
        <v>53.330002</v>
      </c>
      <c r="F46">
        <v>53.330002</v>
      </c>
      <c r="G46">
        <v>20285700</v>
      </c>
      <c r="H46">
        <f t="shared" si="0"/>
        <v>53.095001499999995</v>
      </c>
      <c r="I46" s="3">
        <f t="shared" si="1"/>
        <v>1.7145642090912624E-2</v>
      </c>
    </row>
    <row r="47" spans="1:9" x14ac:dyDescent="0.25">
      <c r="A47" s="1">
        <v>43224</v>
      </c>
      <c r="B47">
        <v>51.619999</v>
      </c>
      <c r="C47">
        <v>52.84</v>
      </c>
      <c r="D47">
        <v>51</v>
      </c>
      <c r="E47">
        <v>52.779998999999997</v>
      </c>
      <c r="F47">
        <v>52.779998999999997</v>
      </c>
      <c r="G47">
        <v>25642500</v>
      </c>
      <c r="H47">
        <f t="shared" si="0"/>
        <v>52.199998999999998</v>
      </c>
      <c r="I47" s="3">
        <f t="shared" si="1"/>
        <v>2.2079293886518459E-3</v>
      </c>
    </row>
    <row r="48" spans="1:9" x14ac:dyDescent="0.25">
      <c r="A48" s="1">
        <v>43223</v>
      </c>
      <c r="B48">
        <v>51.889999000000003</v>
      </c>
      <c r="C48">
        <v>52.560001</v>
      </c>
      <c r="D48">
        <v>51.209999000000003</v>
      </c>
      <c r="E48">
        <v>52.279998999999997</v>
      </c>
      <c r="F48">
        <v>51.98</v>
      </c>
      <c r="G48">
        <v>28561000</v>
      </c>
      <c r="H48">
        <f t="shared" si="0"/>
        <v>52.084998999999996</v>
      </c>
      <c r="I48" s="3">
        <f t="shared" si="1"/>
        <v>-1.1669857574289877E-2</v>
      </c>
    </row>
    <row r="49" spans="1:9" x14ac:dyDescent="0.25">
      <c r="A49" s="1">
        <v>43222</v>
      </c>
      <c r="B49">
        <v>53.09</v>
      </c>
      <c r="C49">
        <v>53.200001</v>
      </c>
      <c r="D49">
        <v>52.150002000000001</v>
      </c>
      <c r="E49">
        <v>52.310001</v>
      </c>
      <c r="F49">
        <v>52.009830000000001</v>
      </c>
      <c r="G49">
        <v>25778300</v>
      </c>
      <c r="H49">
        <f t="shared" si="0"/>
        <v>52.700000500000002</v>
      </c>
      <c r="I49" s="3">
        <f t="shared" si="1"/>
        <v>4.0964084586415008E-3</v>
      </c>
    </row>
    <row r="50" spans="1:9" x14ac:dyDescent="0.25">
      <c r="A50" s="1">
        <v>43221</v>
      </c>
      <c r="B50">
        <v>51.639999000000003</v>
      </c>
      <c r="C50">
        <v>53.419998</v>
      </c>
      <c r="D50">
        <v>51.439999</v>
      </c>
      <c r="E50">
        <v>53.330002</v>
      </c>
      <c r="F50">
        <v>53.023978999999997</v>
      </c>
      <c r="G50">
        <v>27600800</v>
      </c>
      <c r="H50">
        <f t="shared" si="0"/>
        <v>52.485000499999998</v>
      </c>
      <c r="I50" s="3">
        <f t="shared" si="1"/>
        <v>7.5830389710116091E-3</v>
      </c>
    </row>
    <row r="51" spans="1:9" x14ac:dyDescent="0.25">
      <c r="A51" s="1">
        <v>43220</v>
      </c>
      <c r="B51">
        <v>52.560001</v>
      </c>
      <c r="C51">
        <v>53.369999</v>
      </c>
      <c r="D51">
        <v>51.209999000000003</v>
      </c>
      <c r="E51">
        <v>51.619999</v>
      </c>
      <c r="F51">
        <v>51.323788</v>
      </c>
      <c r="G51">
        <v>36417400</v>
      </c>
      <c r="H51">
        <f t="shared" si="0"/>
        <v>52.09</v>
      </c>
      <c r="I51" s="3">
        <f t="shared" si="1"/>
        <v>-3.6886373642288597E-2</v>
      </c>
    </row>
    <row r="52" spans="1:9" x14ac:dyDescent="0.25">
      <c r="A52" s="1">
        <v>43217</v>
      </c>
      <c r="B52">
        <v>55.439999</v>
      </c>
      <c r="C52">
        <v>55.790000999999997</v>
      </c>
      <c r="D52">
        <v>52.23</v>
      </c>
      <c r="E52">
        <v>52.73</v>
      </c>
      <c r="F52">
        <v>52.427418000000003</v>
      </c>
      <c r="G52">
        <v>69888100</v>
      </c>
      <c r="H52">
        <f t="shared" si="0"/>
        <v>54.084999499999995</v>
      </c>
      <c r="I52" s="3">
        <f t="shared" si="1"/>
        <v>2.715793449315149E-2</v>
      </c>
    </row>
    <row r="53" spans="1:9" x14ac:dyDescent="0.25">
      <c r="A53" s="1">
        <v>43216</v>
      </c>
      <c r="B53">
        <v>52.259998000000003</v>
      </c>
      <c r="C53">
        <v>53.27</v>
      </c>
      <c r="D53">
        <v>52.07</v>
      </c>
      <c r="E53">
        <v>53.049999</v>
      </c>
      <c r="F53">
        <v>52.745583000000003</v>
      </c>
      <c r="G53">
        <v>39575000</v>
      </c>
      <c r="H53">
        <f t="shared" si="0"/>
        <v>52.654998500000005</v>
      </c>
      <c r="I53" s="3">
        <f t="shared" si="1"/>
        <v>2.0050319255127541E-2</v>
      </c>
    </row>
    <row r="54" spans="1:9" x14ac:dyDescent="0.25">
      <c r="A54" s="1">
        <v>43215</v>
      </c>
      <c r="B54">
        <v>51.860000999999997</v>
      </c>
      <c r="C54">
        <v>52.099997999999999</v>
      </c>
      <c r="D54">
        <v>50.599997999999999</v>
      </c>
      <c r="E54">
        <v>51.380001</v>
      </c>
      <c r="F54">
        <v>51.085166999999998</v>
      </c>
      <c r="G54">
        <v>25752800</v>
      </c>
      <c r="H54">
        <f t="shared" si="0"/>
        <v>51.620001000000002</v>
      </c>
      <c r="I54" s="3">
        <f t="shared" si="1"/>
        <v>-7.7427409988375083E-4</v>
      </c>
    </row>
    <row r="55" spans="1:9" x14ac:dyDescent="0.25">
      <c r="A55" s="1">
        <v>43214</v>
      </c>
      <c r="B55">
        <v>51.869999</v>
      </c>
      <c r="C55">
        <v>53.639999000000003</v>
      </c>
      <c r="D55">
        <v>51.139999000000003</v>
      </c>
      <c r="E55">
        <v>51.450001</v>
      </c>
      <c r="F55">
        <v>51.154766000000002</v>
      </c>
      <c r="G55">
        <v>42494700</v>
      </c>
      <c r="H55">
        <f t="shared" si="0"/>
        <v>51.66</v>
      </c>
      <c r="I55" s="3">
        <f t="shared" si="1"/>
        <v>5.1561729299398028E-3</v>
      </c>
    </row>
    <row r="56" spans="1:9" x14ac:dyDescent="0.25">
      <c r="A56" s="1">
        <v>43213</v>
      </c>
      <c r="B56">
        <v>51.689999</v>
      </c>
      <c r="C56">
        <v>51.889999000000003</v>
      </c>
      <c r="D56">
        <v>50.849997999999999</v>
      </c>
      <c r="E56">
        <v>51.099997999999999</v>
      </c>
      <c r="F56">
        <v>50.80677</v>
      </c>
      <c r="G56">
        <v>21706700</v>
      </c>
      <c r="H56">
        <f t="shared" si="0"/>
        <v>51.3949985</v>
      </c>
      <c r="I56" s="3">
        <f t="shared" si="1"/>
        <v>-8.775313657916466E-3</v>
      </c>
    </row>
    <row r="57" spans="1:9" x14ac:dyDescent="0.25">
      <c r="A57" s="1">
        <v>43210</v>
      </c>
      <c r="B57">
        <v>52.169998</v>
      </c>
      <c r="C57">
        <v>52.279998999999997</v>
      </c>
      <c r="D57">
        <v>50.880001</v>
      </c>
      <c r="E57">
        <v>51.529998999999997</v>
      </c>
      <c r="F57">
        <v>51.234302999999997</v>
      </c>
      <c r="G57">
        <v>26910100</v>
      </c>
      <c r="H57">
        <f t="shared" si="0"/>
        <v>51.849998499999998</v>
      </c>
      <c r="I57" s="3">
        <f t="shared" si="1"/>
        <v>-1.3977417248694305E-2</v>
      </c>
    </row>
    <row r="58" spans="1:9" x14ac:dyDescent="0.25">
      <c r="A58" s="1">
        <v>43209</v>
      </c>
      <c r="B58">
        <v>52.950001</v>
      </c>
      <c r="C58">
        <v>52.959999000000003</v>
      </c>
      <c r="D58">
        <v>51.610000999999997</v>
      </c>
      <c r="E58">
        <v>52.220001000000003</v>
      </c>
      <c r="F58">
        <v>51.920344999999998</v>
      </c>
      <c r="G58">
        <v>25422400</v>
      </c>
      <c r="H58">
        <f t="shared" si="0"/>
        <v>52.585001000000005</v>
      </c>
      <c r="I58" s="3">
        <f t="shared" si="1"/>
        <v>-1.829551929155664E-2</v>
      </c>
    </row>
    <row r="59" spans="1:9" x14ac:dyDescent="0.25">
      <c r="A59" s="1">
        <v>43208</v>
      </c>
      <c r="B59">
        <v>53.52</v>
      </c>
      <c r="C59">
        <v>54.360000999999997</v>
      </c>
      <c r="D59">
        <v>53.34</v>
      </c>
      <c r="E59">
        <v>53.610000999999997</v>
      </c>
      <c r="F59">
        <v>53.302368000000001</v>
      </c>
      <c r="G59">
        <v>22164700</v>
      </c>
      <c r="H59">
        <f t="shared" si="0"/>
        <v>53.565000499999996</v>
      </c>
      <c r="I59" s="3">
        <f t="shared" si="1"/>
        <v>6.3879755153784063E-3</v>
      </c>
    </row>
    <row r="60" spans="1:9" x14ac:dyDescent="0.25">
      <c r="A60" s="1">
        <v>43207</v>
      </c>
      <c r="B60">
        <v>52.91</v>
      </c>
      <c r="C60">
        <v>53.700001</v>
      </c>
      <c r="D60">
        <v>52.889999000000003</v>
      </c>
      <c r="E60">
        <v>53.540000999999997</v>
      </c>
      <c r="F60">
        <v>53.232773000000002</v>
      </c>
      <c r="G60">
        <v>21228700</v>
      </c>
      <c r="H60">
        <f t="shared" si="0"/>
        <v>53.225000499999993</v>
      </c>
      <c r="I60" s="3">
        <f t="shared" si="1"/>
        <v>1.6811519243150618E-2</v>
      </c>
    </row>
    <row r="61" spans="1:9" x14ac:dyDescent="0.25">
      <c r="A61" s="1">
        <v>43206</v>
      </c>
      <c r="B61">
        <v>52.290000999999997</v>
      </c>
      <c r="C61">
        <v>52.529998999999997</v>
      </c>
      <c r="D61">
        <v>51.790000999999997</v>
      </c>
      <c r="E61">
        <v>52.400002000000001</v>
      </c>
      <c r="F61">
        <v>52.099311999999998</v>
      </c>
      <c r="G61">
        <v>18855500</v>
      </c>
      <c r="H61">
        <f t="shared" si="0"/>
        <v>52.345001499999995</v>
      </c>
      <c r="I61" s="3">
        <f t="shared" si="1"/>
        <v>-2.1921368243969963E-3</v>
      </c>
    </row>
    <row r="62" spans="1:9" x14ac:dyDescent="0.25">
      <c r="A62" s="1">
        <v>43203</v>
      </c>
      <c r="B62">
        <v>53.060001</v>
      </c>
      <c r="C62">
        <v>53.209999000000003</v>
      </c>
      <c r="D62">
        <v>51.599997999999999</v>
      </c>
      <c r="E62">
        <v>51.860000999999997</v>
      </c>
      <c r="F62">
        <v>51.562412000000002</v>
      </c>
      <c r="G62">
        <v>20884900</v>
      </c>
      <c r="H62">
        <f t="shared" si="0"/>
        <v>52.460000999999998</v>
      </c>
      <c r="I62" s="3">
        <f t="shared" si="1"/>
        <v>6.8131559309138135E-3</v>
      </c>
    </row>
    <row r="63" spans="1:9" x14ac:dyDescent="0.25">
      <c r="A63" s="1">
        <v>43202</v>
      </c>
      <c r="B63">
        <v>51.490001999999997</v>
      </c>
      <c r="C63">
        <v>53.27</v>
      </c>
      <c r="D63">
        <v>51.450001</v>
      </c>
      <c r="E63">
        <v>52.720001000000003</v>
      </c>
      <c r="F63">
        <v>52.417476999999998</v>
      </c>
      <c r="G63">
        <v>29781400</v>
      </c>
      <c r="H63">
        <f t="shared" si="0"/>
        <v>52.1050015</v>
      </c>
      <c r="I63" s="3">
        <f t="shared" si="1"/>
        <v>2.0766020178274041E-2</v>
      </c>
    </row>
    <row r="64" spans="1:9" x14ac:dyDescent="0.25">
      <c r="A64" s="1">
        <v>43201</v>
      </c>
      <c r="B64">
        <v>50.990001999999997</v>
      </c>
      <c r="C64">
        <v>51.73</v>
      </c>
      <c r="D64">
        <v>50.82</v>
      </c>
      <c r="E64">
        <v>51.099997999999999</v>
      </c>
      <c r="F64">
        <v>50.80677</v>
      </c>
      <c r="G64">
        <v>17568400</v>
      </c>
      <c r="H64">
        <f t="shared" si="0"/>
        <v>51.045000000000002</v>
      </c>
      <c r="I64" s="3">
        <f t="shared" si="1"/>
        <v>-2.9299638922742803E-3</v>
      </c>
    </row>
    <row r="65" spans="1:9" x14ac:dyDescent="0.25">
      <c r="A65" s="1">
        <v>43200</v>
      </c>
      <c r="B65">
        <v>51.119999</v>
      </c>
      <c r="C65">
        <v>51.490001999999997</v>
      </c>
      <c r="D65">
        <v>50.34</v>
      </c>
      <c r="E65">
        <v>51.27</v>
      </c>
      <c r="F65">
        <v>50.975796000000003</v>
      </c>
      <c r="G65">
        <v>25906400</v>
      </c>
      <c r="H65">
        <f t="shared" si="0"/>
        <v>51.194999500000002</v>
      </c>
      <c r="I65" s="3">
        <f t="shared" si="1"/>
        <v>3.7280924296230686E-2</v>
      </c>
    </row>
    <row r="66" spans="1:9" x14ac:dyDescent="0.25">
      <c r="A66" s="1">
        <v>43199</v>
      </c>
      <c r="B66">
        <v>49.16</v>
      </c>
      <c r="C66">
        <v>51.110000999999997</v>
      </c>
      <c r="D66">
        <v>49.16</v>
      </c>
      <c r="E66">
        <v>49.549999</v>
      </c>
      <c r="F66">
        <v>49.265667000000001</v>
      </c>
      <c r="G66">
        <v>31437000</v>
      </c>
      <c r="H66">
        <f t="shared" ref="H66:H129" si="2">AVERAGE(B66,E66)</f>
        <v>49.354999499999998</v>
      </c>
      <c r="I66" s="3">
        <f t="shared" si="1"/>
        <v>1.3186954490019491E-3</v>
      </c>
    </row>
    <row r="67" spans="1:9" x14ac:dyDescent="0.25">
      <c r="A67" s="1">
        <v>43196</v>
      </c>
      <c r="B67">
        <v>49.790000999999997</v>
      </c>
      <c r="C67">
        <v>50.400002000000001</v>
      </c>
      <c r="D67">
        <v>48.5</v>
      </c>
      <c r="E67">
        <v>48.790000999999997</v>
      </c>
      <c r="F67">
        <v>48.510029000000003</v>
      </c>
      <c r="G67">
        <v>28215200</v>
      </c>
      <c r="H67">
        <f t="shared" si="2"/>
        <v>49.290000999999997</v>
      </c>
      <c r="I67" s="3">
        <f t="shared" ref="I67:I130" si="3">(H67-H68)/H68</f>
        <v>-1.8029654527638852E-2</v>
      </c>
    </row>
    <row r="68" spans="1:9" x14ac:dyDescent="0.25">
      <c r="A68" s="1">
        <v>43195</v>
      </c>
      <c r="B68">
        <v>50.009998000000003</v>
      </c>
      <c r="C68">
        <v>50.720001000000003</v>
      </c>
      <c r="D68">
        <v>49.970001000000003</v>
      </c>
      <c r="E68">
        <v>50.380001</v>
      </c>
      <c r="F68">
        <v>50.090904000000002</v>
      </c>
      <c r="G68">
        <v>25115400</v>
      </c>
      <c r="H68">
        <f t="shared" si="2"/>
        <v>50.194999500000002</v>
      </c>
      <c r="I68" s="3">
        <f t="shared" si="3"/>
        <v>2.344784381690284E-2</v>
      </c>
    </row>
    <row r="69" spans="1:9" x14ac:dyDescent="0.25">
      <c r="A69" s="1">
        <v>43194</v>
      </c>
      <c r="B69">
        <v>48.099997999999999</v>
      </c>
      <c r="C69">
        <v>50.16</v>
      </c>
      <c r="D69">
        <v>48.009998000000003</v>
      </c>
      <c r="E69">
        <v>49.990001999999997</v>
      </c>
      <c r="F69">
        <v>49.703144000000002</v>
      </c>
      <c r="G69">
        <v>30370000</v>
      </c>
      <c r="H69">
        <f t="shared" si="2"/>
        <v>49.045000000000002</v>
      </c>
      <c r="I69" s="3">
        <f t="shared" si="3"/>
        <v>-6.6835443037974339E-3</v>
      </c>
    </row>
    <row r="70" spans="1:9" x14ac:dyDescent="0.25">
      <c r="A70" s="1">
        <v>43193</v>
      </c>
      <c r="B70">
        <v>49</v>
      </c>
      <c r="C70">
        <v>49.959999000000003</v>
      </c>
      <c r="D70">
        <v>48.41</v>
      </c>
      <c r="E70">
        <v>49.75</v>
      </c>
      <c r="F70">
        <v>49.46452</v>
      </c>
      <c r="G70">
        <v>39432400</v>
      </c>
      <c r="H70">
        <f t="shared" si="2"/>
        <v>49.375</v>
      </c>
      <c r="I70" s="3">
        <f t="shared" si="3"/>
        <v>-1.8487198642894234E-2</v>
      </c>
    </row>
    <row r="71" spans="1:9" x14ac:dyDescent="0.25">
      <c r="A71" s="1">
        <v>43192</v>
      </c>
      <c r="B71">
        <v>51.689999</v>
      </c>
      <c r="C71">
        <v>52.040000999999997</v>
      </c>
      <c r="D71">
        <v>47.290000999999997</v>
      </c>
      <c r="E71">
        <v>48.919998</v>
      </c>
      <c r="F71">
        <v>48.639277999999997</v>
      </c>
      <c r="G71">
        <v>67187800</v>
      </c>
      <c r="H71">
        <f t="shared" si="2"/>
        <v>50.304998499999996</v>
      </c>
      <c r="I71" s="3">
        <f t="shared" si="3"/>
        <v>-1.420737773452135E-2</v>
      </c>
    </row>
    <row r="72" spans="1:9" x14ac:dyDescent="0.25">
      <c r="A72" s="1">
        <v>43188</v>
      </c>
      <c r="B72">
        <v>49.98</v>
      </c>
      <c r="C72">
        <v>52.080002</v>
      </c>
      <c r="D72">
        <v>49.869999</v>
      </c>
      <c r="E72">
        <v>52.080002</v>
      </c>
      <c r="F72">
        <v>51.781151000000001</v>
      </c>
      <c r="G72">
        <v>45265800</v>
      </c>
      <c r="H72">
        <f t="shared" si="2"/>
        <v>51.030000999999999</v>
      </c>
      <c r="I72" s="3">
        <f t="shared" si="3"/>
        <v>1.95804599316775E-2</v>
      </c>
    </row>
    <row r="73" spans="1:9" x14ac:dyDescent="0.25">
      <c r="A73" s="1">
        <v>43187</v>
      </c>
      <c r="B73">
        <v>50.5</v>
      </c>
      <c r="C73">
        <v>50.700001</v>
      </c>
      <c r="D73">
        <v>49.009998000000003</v>
      </c>
      <c r="E73">
        <v>49.599997999999999</v>
      </c>
      <c r="F73">
        <v>49.315376000000001</v>
      </c>
      <c r="G73">
        <v>37970900</v>
      </c>
      <c r="H73">
        <f t="shared" si="2"/>
        <v>50.049999</v>
      </c>
      <c r="I73" s="3">
        <f t="shared" si="3"/>
        <v>-3.9347400365088277E-2</v>
      </c>
    </row>
    <row r="74" spans="1:9" x14ac:dyDescent="0.25">
      <c r="A74" s="1">
        <v>43186</v>
      </c>
      <c r="B74">
        <v>53.009998000000003</v>
      </c>
      <c r="C74">
        <v>53.25</v>
      </c>
      <c r="D74">
        <v>50.779998999999997</v>
      </c>
      <c r="E74">
        <v>51.189999</v>
      </c>
      <c r="F74">
        <v>50.896254999999996</v>
      </c>
      <c r="G74">
        <v>38777000</v>
      </c>
      <c r="H74">
        <f t="shared" si="2"/>
        <v>52.099998499999998</v>
      </c>
      <c r="I74" s="3">
        <f t="shared" si="3"/>
        <v>9.4942354292921107E-3</v>
      </c>
    </row>
    <row r="75" spans="1:9" x14ac:dyDescent="0.25">
      <c r="A75" s="1">
        <v>43185</v>
      </c>
      <c r="B75">
        <v>50.740001999999997</v>
      </c>
      <c r="C75">
        <v>52.490001999999997</v>
      </c>
      <c r="D75">
        <v>50.32</v>
      </c>
      <c r="E75">
        <v>52.48</v>
      </c>
      <c r="F75">
        <v>52.178851999999999</v>
      </c>
      <c r="G75">
        <v>39306200</v>
      </c>
      <c r="H75">
        <f t="shared" si="2"/>
        <v>51.610000999999997</v>
      </c>
      <c r="I75" s="3">
        <f t="shared" si="3"/>
        <v>3.2716367856764642E-2</v>
      </c>
    </row>
    <row r="76" spans="1:9" x14ac:dyDescent="0.25">
      <c r="A76" s="1">
        <v>43182</v>
      </c>
      <c r="B76">
        <v>50.59</v>
      </c>
      <c r="C76">
        <v>50.990001999999997</v>
      </c>
      <c r="D76">
        <v>49.360000999999997</v>
      </c>
      <c r="E76">
        <v>49.360000999999997</v>
      </c>
      <c r="F76">
        <v>49.076756000000003</v>
      </c>
      <c r="G76">
        <v>37683900</v>
      </c>
      <c r="H76">
        <f t="shared" si="2"/>
        <v>49.9750005</v>
      </c>
      <c r="I76" s="3">
        <f t="shared" si="3"/>
        <v>-1.5949620322944922E-2</v>
      </c>
    </row>
    <row r="77" spans="1:9" x14ac:dyDescent="0.25">
      <c r="A77" s="1">
        <v>43181</v>
      </c>
      <c r="B77">
        <v>50.740001999999997</v>
      </c>
      <c r="C77">
        <v>51.959999000000003</v>
      </c>
      <c r="D77">
        <v>50.599997999999999</v>
      </c>
      <c r="E77">
        <v>50.830002</v>
      </c>
      <c r="F77">
        <v>50.538322000000001</v>
      </c>
      <c r="G77">
        <v>30916000</v>
      </c>
      <c r="H77">
        <f t="shared" si="2"/>
        <v>50.785001999999999</v>
      </c>
      <c r="I77" s="3">
        <f t="shared" si="3"/>
        <v>-1.4935466977014859E-2</v>
      </c>
    </row>
    <row r="78" spans="1:9" x14ac:dyDescent="0.25">
      <c r="A78" s="1">
        <v>43180</v>
      </c>
      <c r="B78">
        <v>51.549999</v>
      </c>
      <c r="C78">
        <v>52.169998</v>
      </c>
      <c r="D78">
        <v>51.169998</v>
      </c>
      <c r="E78">
        <v>51.560001</v>
      </c>
      <c r="F78">
        <v>51.264133000000001</v>
      </c>
      <c r="G78">
        <v>23239500</v>
      </c>
      <c r="H78">
        <f t="shared" si="2"/>
        <v>51.555</v>
      </c>
      <c r="I78" s="3">
        <f t="shared" si="3"/>
        <v>6.6386800741969404E-3</v>
      </c>
    </row>
    <row r="79" spans="1:9" x14ac:dyDescent="0.25">
      <c r="A79" s="1">
        <v>43179</v>
      </c>
      <c r="B79">
        <v>50.880001</v>
      </c>
      <c r="C79">
        <v>51.810001</v>
      </c>
      <c r="D79">
        <v>50.849997999999999</v>
      </c>
      <c r="E79">
        <v>51.549999</v>
      </c>
      <c r="F79">
        <v>51.254188999999997</v>
      </c>
      <c r="G79">
        <v>22215000</v>
      </c>
      <c r="H79">
        <f t="shared" si="2"/>
        <v>51.215000000000003</v>
      </c>
      <c r="I79" s="3">
        <f t="shared" si="3"/>
        <v>8.4670273322034091E-3</v>
      </c>
    </row>
    <row r="80" spans="1:9" x14ac:dyDescent="0.25">
      <c r="A80" s="1">
        <v>43178</v>
      </c>
      <c r="B80">
        <v>50.740001999999997</v>
      </c>
      <c r="C80">
        <v>51.23</v>
      </c>
      <c r="D80">
        <v>49.93</v>
      </c>
      <c r="E80">
        <v>50.830002</v>
      </c>
      <c r="F80">
        <v>50.538322000000001</v>
      </c>
      <c r="G80">
        <v>31115200</v>
      </c>
      <c r="H80">
        <f t="shared" si="2"/>
        <v>50.785001999999999</v>
      </c>
      <c r="I80" s="3">
        <f t="shared" si="3"/>
        <v>-7.5238619317515116E-3</v>
      </c>
    </row>
    <row r="81" spans="1:9" x14ac:dyDescent="0.25">
      <c r="A81" s="1">
        <v>43175</v>
      </c>
      <c r="B81">
        <v>51.169998</v>
      </c>
      <c r="C81">
        <v>51.700001</v>
      </c>
      <c r="D81">
        <v>50.990001999999997</v>
      </c>
      <c r="E81">
        <v>51.169998</v>
      </c>
      <c r="F81">
        <v>50.876368999999997</v>
      </c>
      <c r="G81">
        <v>42559800</v>
      </c>
      <c r="H81">
        <f t="shared" si="2"/>
        <v>51.169998</v>
      </c>
      <c r="I81" s="3">
        <f t="shared" si="3"/>
        <v>-7.4678013047444125E-3</v>
      </c>
    </row>
    <row r="82" spans="1:9" x14ac:dyDescent="0.25">
      <c r="A82" s="1">
        <v>43174</v>
      </c>
      <c r="B82">
        <v>52.23</v>
      </c>
      <c r="C82">
        <v>52.299999</v>
      </c>
      <c r="D82">
        <v>50.880001</v>
      </c>
      <c r="E82">
        <v>50.880001</v>
      </c>
      <c r="F82">
        <v>50.588036000000002</v>
      </c>
      <c r="G82">
        <v>25631200</v>
      </c>
      <c r="H82">
        <f t="shared" si="2"/>
        <v>51.555000499999998</v>
      </c>
      <c r="I82" s="3">
        <f t="shared" si="3"/>
        <v>-7.7944667476045641E-3</v>
      </c>
    </row>
    <row r="83" spans="1:9" x14ac:dyDescent="0.25">
      <c r="A83" s="1">
        <v>43173</v>
      </c>
      <c r="B83">
        <v>52.060001</v>
      </c>
      <c r="C83">
        <v>52.18</v>
      </c>
      <c r="D83">
        <v>51.310001</v>
      </c>
      <c r="E83">
        <v>51.860000999999997</v>
      </c>
      <c r="F83">
        <v>51.562412000000002</v>
      </c>
      <c r="G83">
        <v>24993500</v>
      </c>
      <c r="H83">
        <f t="shared" si="2"/>
        <v>51.960000999999998</v>
      </c>
      <c r="I83" s="3">
        <f t="shared" si="3"/>
        <v>-3.6433078009905162E-3</v>
      </c>
    </row>
    <row r="84" spans="1:9" x14ac:dyDescent="0.25">
      <c r="A84" s="1">
        <v>43172</v>
      </c>
      <c r="B84">
        <v>52.52</v>
      </c>
      <c r="C84">
        <v>53.779998999999997</v>
      </c>
      <c r="D84">
        <v>51.389999000000003</v>
      </c>
      <c r="E84">
        <v>51.779998999999997</v>
      </c>
      <c r="F84">
        <v>51.482868000000003</v>
      </c>
      <c r="G84">
        <v>45573900</v>
      </c>
      <c r="H84">
        <f t="shared" si="2"/>
        <v>52.1499995</v>
      </c>
      <c r="I84" s="3">
        <f t="shared" si="3"/>
        <v>8.8991873776438322E-3</v>
      </c>
    </row>
    <row r="85" spans="1:9" x14ac:dyDescent="0.25">
      <c r="A85" s="1">
        <v>43171</v>
      </c>
      <c r="B85">
        <v>51.860000999999997</v>
      </c>
      <c r="C85">
        <v>51.950001</v>
      </c>
      <c r="D85">
        <v>50.5</v>
      </c>
      <c r="E85">
        <v>51.52</v>
      </c>
      <c r="F85">
        <v>51.224361000000002</v>
      </c>
      <c r="G85">
        <v>32044400</v>
      </c>
      <c r="H85">
        <f t="shared" si="2"/>
        <v>51.690000499999996</v>
      </c>
      <c r="I85" s="3">
        <f t="shared" si="3"/>
        <v>-7.7322637515217399E-4</v>
      </c>
    </row>
    <row r="86" spans="1:9" x14ac:dyDescent="0.25">
      <c r="A86" s="1">
        <v>43168</v>
      </c>
      <c r="B86">
        <v>51.27</v>
      </c>
      <c r="C86">
        <v>52.299999</v>
      </c>
      <c r="D86">
        <v>51</v>
      </c>
      <c r="E86">
        <v>52.189999</v>
      </c>
      <c r="F86">
        <v>51.890514000000003</v>
      </c>
      <c r="G86">
        <v>32727900</v>
      </c>
      <c r="H86">
        <f t="shared" si="2"/>
        <v>51.729999500000005</v>
      </c>
      <c r="I86" s="3">
        <f t="shared" si="3"/>
        <v>9.0704766681808935E-3</v>
      </c>
    </row>
    <row r="87" spans="1:9" x14ac:dyDescent="0.25">
      <c r="A87" s="1">
        <v>43167</v>
      </c>
      <c r="B87">
        <v>51.790000999999997</v>
      </c>
      <c r="C87">
        <v>52.080002</v>
      </c>
      <c r="D87">
        <v>50.470001000000003</v>
      </c>
      <c r="E87">
        <v>50.740001999999997</v>
      </c>
      <c r="F87">
        <v>50.448841000000002</v>
      </c>
      <c r="G87">
        <v>29481200</v>
      </c>
      <c r="H87">
        <f t="shared" si="2"/>
        <v>51.265001499999997</v>
      </c>
      <c r="I87" s="3">
        <f t="shared" si="3"/>
        <v>1.014781280788171E-2</v>
      </c>
    </row>
    <row r="88" spans="1:9" x14ac:dyDescent="0.25">
      <c r="A88" s="1">
        <v>43166</v>
      </c>
      <c r="B88">
        <v>50.18</v>
      </c>
      <c r="C88">
        <v>51.490001999999997</v>
      </c>
      <c r="D88">
        <v>50.099997999999999</v>
      </c>
      <c r="E88">
        <v>51.32</v>
      </c>
      <c r="F88">
        <v>51.025509</v>
      </c>
      <c r="G88">
        <v>31801900</v>
      </c>
      <c r="H88">
        <f t="shared" si="2"/>
        <v>50.75</v>
      </c>
      <c r="I88" s="3">
        <f t="shared" si="3"/>
        <v>6.245672709880694E-3</v>
      </c>
    </row>
    <row r="89" spans="1:9" x14ac:dyDescent="0.25">
      <c r="A89" s="1">
        <v>43165</v>
      </c>
      <c r="B89">
        <v>50.16</v>
      </c>
      <c r="C89">
        <v>51.330002</v>
      </c>
      <c r="D89">
        <v>50.150002000000001</v>
      </c>
      <c r="E89">
        <v>50.709999000000003</v>
      </c>
      <c r="F89">
        <v>50.41901</v>
      </c>
      <c r="G89">
        <v>39132300</v>
      </c>
      <c r="H89">
        <f t="shared" si="2"/>
        <v>50.434999500000004</v>
      </c>
      <c r="I89" s="3">
        <f t="shared" si="3"/>
        <v>2.5935709926769874E-2</v>
      </c>
    </row>
    <row r="90" spans="1:9" x14ac:dyDescent="0.25">
      <c r="A90" s="1">
        <v>43164</v>
      </c>
      <c r="B90">
        <v>48.57</v>
      </c>
      <c r="C90">
        <v>49.799999</v>
      </c>
      <c r="D90">
        <v>48.040000999999997</v>
      </c>
      <c r="E90">
        <v>49.75</v>
      </c>
      <c r="F90">
        <v>49.46452</v>
      </c>
      <c r="G90">
        <v>30826500</v>
      </c>
      <c r="H90">
        <f t="shared" si="2"/>
        <v>49.16</v>
      </c>
      <c r="I90" s="3">
        <f t="shared" si="3"/>
        <v>2.2249937385631642E-2</v>
      </c>
    </row>
    <row r="91" spans="1:9" x14ac:dyDescent="0.25">
      <c r="A91" s="1">
        <v>43161</v>
      </c>
      <c r="B91">
        <v>47.200001</v>
      </c>
      <c r="C91">
        <v>49.049999</v>
      </c>
      <c r="D91">
        <v>46.959999000000003</v>
      </c>
      <c r="E91">
        <v>48.98</v>
      </c>
      <c r="F91">
        <v>48.698936000000003</v>
      </c>
      <c r="G91">
        <v>33310600</v>
      </c>
      <c r="H91">
        <f t="shared" si="2"/>
        <v>48.090000500000002</v>
      </c>
      <c r="I91" s="3">
        <f t="shared" si="3"/>
        <v>-1.1916981713581251E-2</v>
      </c>
    </row>
    <row r="92" spans="1:9" x14ac:dyDescent="0.25">
      <c r="A92" s="1">
        <v>43160</v>
      </c>
      <c r="B92">
        <v>49.5</v>
      </c>
      <c r="C92">
        <v>49.720001000000003</v>
      </c>
      <c r="D92">
        <v>47.470001000000003</v>
      </c>
      <c r="E92">
        <v>47.84</v>
      </c>
      <c r="F92">
        <v>47.565479000000003</v>
      </c>
      <c r="G92">
        <v>36326600</v>
      </c>
      <c r="H92">
        <f t="shared" si="2"/>
        <v>48.67</v>
      </c>
      <c r="I92" s="3">
        <f t="shared" si="3"/>
        <v>-2.1413501342982724E-2</v>
      </c>
    </row>
    <row r="93" spans="1:9" x14ac:dyDescent="0.25">
      <c r="A93" s="1">
        <v>43159</v>
      </c>
      <c r="B93">
        <v>50.18</v>
      </c>
      <c r="C93">
        <v>50.34</v>
      </c>
      <c r="D93">
        <v>49.279998999999997</v>
      </c>
      <c r="E93">
        <v>49.290000999999997</v>
      </c>
      <c r="F93">
        <v>49.007159999999999</v>
      </c>
      <c r="G93">
        <v>35541200</v>
      </c>
      <c r="H93">
        <f t="shared" si="2"/>
        <v>49.735000499999998</v>
      </c>
      <c r="I93" s="3">
        <f t="shared" si="3"/>
        <v>1.9137993746352945E-3</v>
      </c>
    </row>
    <row r="94" spans="1:9" x14ac:dyDescent="0.25">
      <c r="A94" s="1">
        <v>43158</v>
      </c>
      <c r="B94">
        <v>49.369999</v>
      </c>
      <c r="C94">
        <v>50.900002000000001</v>
      </c>
      <c r="D94">
        <v>49.310001</v>
      </c>
      <c r="E94">
        <v>49.91</v>
      </c>
      <c r="F94">
        <v>49.623600000000003</v>
      </c>
      <c r="G94">
        <v>43624100</v>
      </c>
      <c r="H94">
        <f t="shared" si="2"/>
        <v>49.639999500000002</v>
      </c>
      <c r="I94" s="3">
        <f t="shared" si="3"/>
        <v>2.0244547934548461E-2</v>
      </c>
    </row>
    <row r="95" spans="1:9" x14ac:dyDescent="0.25">
      <c r="A95" s="1">
        <v>43157</v>
      </c>
      <c r="B95">
        <v>48.200001</v>
      </c>
      <c r="C95">
        <v>49.130001</v>
      </c>
      <c r="D95">
        <v>48.099997999999999</v>
      </c>
      <c r="E95">
        <v>49.110000999999997</v>
      </c>
      <c r="F95">
        <v>48.828194000000003</v>
      </c>
      <c r="G95">
        <v>26992300</v>
      </c>
      <c r="H95">
        <f t="shared" si="2"/>
        <v>48.655000999999999</v>
      </c>
      <c r="I95" s="3">
        <f t="shared" si="3"/>
        <v>3.4442457744233067E-2</v>
      </c>
    </row>
    <row r="96" spans="1:9" x14ac:dyDescent="0.25">
      <c r="A96" s="1">
        <v>43154</v>
      </c>
      <c r="B96">
        <v>46.34</v>
      </c>
      <c r="C96">
        <v>47.790000999999997</v>
      </c>
      <c r="D96">
        <v>46.310001</v>
      </c>
      <c r="E96">
        <v>47.73</v>
      </c>
      <c r="F96">
        <v>47.456108</v>
      </c>
      <c r="G96">
        <v>26040900</v>
      </c>
      <c r="H96">
        <f t="shared" si="2"/>
        <v>47.034999999999997</v>
      </c>
      <c r="I96" s="3">
        <f t="shared" si="3"/>
        <v>2.3167305267942147E-2</v>
      </c>
    </row>
    <row r="97" spans="1:9" x14ac:dyDescent="0.25">
      <c r="A97" s="1">
        <v>43153</v>
      </c>
      <c r="B97">
        <v>46.139999000000003</v>
      </c>
      <c r="C97">
        <v>46.560001</v>
      </c>
      <c r="D97">
        <v>45.619999</v>
      </c>
      <c r="E97">
        <v>45.799999</v>
      </c>
      <c r="F97">
        <v>45.537185999999998</v>
      </c>
      <c r="G97">
        <v>16946400</v>
      </c>
      <c r="H97">
        <f t="shared" si="2"/>
        <v>45.969999000000001</v>
      </c>
      <c r="I97" s="3">
        <f t="shared" si="3"/>
        <v>-7.2346293240889538E-3</v>
      </c>
    </row>
    <row r="98" spans="1:9" x14ac:dyDescent="0.25">
      <c r="A98" s="1">
        <v>43152</v>
      </c>
      <c r="B98">
        <v>46.669998</v>
      </c>
      <c r="C98">
        <v>47.060001</v>
      </c>
      <c r="D98">
        <v>45.919998</v>
      </c>
      <c r="E98">
        <v>45.939999</v>
      </c>
      <c r="F98">
        <v>45.676380000000002</v>
      </c>
      <c r="G98">
        <v>27527500</v>
      </c>
      <c r="H98">
        <f t="shared" si="2"/>
        <v>46.304998499999996</v>
      </c>
      <c r="I98" s="3">
        <f t="shared" si="3"/>
        <v>9.0433428747366748E-3</v>
      </c>
    </row>
    <row r="99" spans="1:9" x14ac:dyDescent="0.25">
      <c r="A99" s="1">
        <v>43151</v>
      </c>
      <c r="B99">
        <v>45.459999000000003</v>
      </c>
      <c r="C99">
        <v>46.709999000000003</v>
      </c>
      <c r="D99">
        <v>45.389999000000003</v>
      </c>
      <c r="E99">
        <v>46.32</v>
      </c>
      <c r="F99">
        <v>46.054198999999997</v>
      </c>
      <c r="G99">
        <v>25512000</v>
      </c>
      <c r="H99">
        <f t="shared" si="2"/>
        <v>45.889999500000002</v>
      </c>
      <c r="I99" s="3">
        <f t="shared" si="3"/>
        <v>4.3773035196181575E-3</v>
      </c>
    </row>
    <row r="100" spans="1:9" x14ac:dyDescent="0.25">
      <c r="A100" s="1">
        <v>43147</v>
      </c>
      <c r="B100">
        <v>45.82</v>
      </c>
      <c r="C100">
        <v>46.59</v>
      </c>
      <c r="D100">
        <v>45.509998000000003</v>
      </c>
      <c r="E100">
        <v>45.560001</v>
      </c>
      <c r="F100">
        <v>45.298565000000004</v>
      </c>
      <c r="G100">
        <v>21475200</v>
      </c>
      <c r="H100">
        <f t="shared" si="2"/>
        <v>45.690000499999996</v>
      </c>
      <c r="I100" s="3">
        <f t="shared" si="3"/>
        <v>-4.5751416620386535E-3</v>
      </c>
    </row>
    <row r="101" spans="1:9" x14ac:dyDescent="0.25">
      <c r="A101" s="1">
        <v>43146</v>
      </c>
      <c r="B101">
        <v>45.880001</v>
      </c>
      <c r="C101">
        <v>45.990001999999997</v>
      </c>
      <c r="D101">
        <v>44.950001</v>
      </c>
      <c r="E101">
        <v>45.919998</v>
      </c>
      <c r="F101">
        <v>45.656494000000002</v>
      </c>
      <c r="G101">
        <v>23536800</v>
      </c>
      <c r="H101">
        <f t="shared" si="2"/>
        <v>45.8999995</v>
      </c>
      <c r="I101" s="3">
        <f t="shared" si="3"/>
        <v>2.6271637492770953E-2</v>
      </c>
    </row>
    <row r="102" spans="1:9" x14ac:dyDescent="0.25">
      <c r="A102" s="1">
        <v>43145</v>
      </c>
      <c r="B102">
        <v>44.07</v>
      </c>
      <c r="C102">
        <v>45.509998000000003</v>
      </c>
      <c r="D102">
        <v>44.040000999999997</v>
      </c>
      <c r="E102">
        <v>45.380001</v>
      </c>
      <c r="F102">
        <v>45.119594999999997</v>
      </c>
      <c r="G102">
        <v>19922000</v>
      </c>
      <c r="H102">
        <f t="shared" si="2"/>
        <v>44.7250005</v>
      </c>
      <c r="I102" s="3">
        <f t="shared" si="3"/>
        <v>4.4918810161916605E-3</v>
      </c>
    </row>
    <row r="103" spans="1:9" x14ac:dyDescent="0.25">
      <c r="A103" s="1">
        <v>43144</v>
      </c>
      <c r="B103">
        <v>44.59</v>
      </c>
      <c r="C103">
        <v>44.779998999999997</v>
      </c>
      <c r="D103">
        <v>44.259998000000003</v>
      </c>
      <c r="E103">
        <v>44.459999000000003</v>
      </c>
      <c r="F103">
        <v>44.204872000000002</v>
      </c>
      <c r="G103">
        <v>19517600</v>
      </c>
      <c r="H103">
        <f t="shared" si="2"/>
        <v>44.524999500000007</v>
      </c>
      <c r="I103" s="3">
        <f t="shared" si="3"/>
        <v>7.8663741125484547E-4</v>
      </c>
    </row>
    <row r="104" spans="1:9" x14ac:dyDescent="0.25">
      <c r="A104" s="1">
        <v>43143</v>
      </c>
      <c r="B104">
        <v>44.150002000000001</v>
      </c>
      <c r="C104">
        <v>45.16</v>
      </c>
      <c r="D104">
        <v>44.09</v>
      </c>
      <c r="E104">
        <v>44.830002</v>
      </c>
      <c r="F104">
        <v>44.572754000000003</v>
      </c>
      <c r="G104">
        <v>28379500</v>
      </c>
      <c r="H104">
        <f t="shared" si="2"/>
        <v>44.490002000000004</v>
      </c>
      <c r="I104" s="3">
        <f t="shared" si="3"/>
        <v>1.7495745940586185E-2</v>
      </c>
    </row>
    <row r="105" spans="1:9" x14ac:dyDescent="0.25">
      <c r="A105" s="1">
        <v>43140</v>
      </c>
      <c r="B105">
        <v>43.5</v>
      </c>
      <c r="C105">
        <v>44.279998999999997</v>
      </c>
      <c r="D105">
        <v>42.040000999999997</v>
      </c>
      <c r="E105">
        <v>43.950001</v>
      </c>
      <c r="F105">
        <v>43.697803</v>
      </c>
      <c r="G105">
        <v>49301100</v>
      </c>
      <c r="H105">
        <f t="shared" si="2"/>
        <v>43.7250005</v>
      </c>
      <c r="I105" s="3">
        <f t="shared" si="3"/>
        <v>-6.5886403111285203E-3</v>
      </c>
    </row>
    <row r="106" spans="1:9" x14ac:dyDescent="0.25">
      <c r="A106" s="1">
        <v>43139</v>
      </c>
      <c r="B106">
        <v>45.279998999999997</v>
      </c>
      <c r="C106">
        <v>45.419998</v>
      </c>
      <c r="D106">
        <v>42.740001999999997</v>
      </c>
      <c r="E106">
        <v>42.75</v>
      </c>
      <c r="F106">
        <v>42.504688000000002</v>
      </c>
      <c r="G106">
        <v>43151300</v>
      </c>
      <c r="H106">
        <f t="shared" si="2"/>
        <v>44.014999500000002</v>
      </c>
      <c r="I106" s="3">
        <f t="shared" si="3"/>
        <v>-1.9492135681928972E-2</v>
      </c>
    </row>
    <row r="107" spans="1:9" x14ac:dyDescent="0.25">
      <c r="A107" s="1">
        <v>43138</v>
      </c>
      <c r="B107">
        <v>44.580002</v>
      </c>
      <c r="C107">
        <v>46.299999</v>
      </c>
      <c r="D107">
        <v>44.34</v>
      </c>
      <c r="E107">
        <v>45.200001</v>
      </c>
      <c r="F107">
        <v>44.940627999999997</v>
      </c>
      <c r="G107">
        <v>37508400</v>
      </c>
      <c r="H107">
        <f t="shared" si="2"/>
        <v>44.890001499999997</v>
      </c>
      <c r="I107" s="3">
        <f t="shared" si="3"/>
        <v>9.5581131226806105E-3</v>
      </c>
    </row>
    <row r="108" spans="1:9" x14ac:dyDescent="0.25">
      <c r="A108" s="1">
        <v>43137</v>
      </c>
      <c r="B108">
        <v>44.02</v>
      </c>
      <c r="C108">
        <v>44.93</v>
      </c>
      <c r="D108">
        <v>43.029998999999997</v>
      </c>
      <c r="E108">
        <v>44.91</v>
      </c>
      <c r="F108">
        <v>44.652290000000001</v>
      </c>
      <c r="G108">
        <v>58145400</v>
      </c>
      <c r="H108">
        <f t="shared" si="2"/>
        <v>44.465000000000003</v>
      </c>
      <c r="I108" s="3">
        <f t="shared" si="3"/>
        <v>-2.1349158607882907E-2</v>
      </c>
    </row>
    <row r="109" spans="1:9" x14ac:dyDescent="0.25">
      <c r="A109" s="1">
        <v>43136</v>
      </c>
      <c r="B109">
        <v>46.349997999999999</v>
      </c>
      <c r="C109">
        <v>47.259998000000003</v>
      </c>
      <c r="D109">
        <v>44.5</v>
      </c>
      <c r="E109">
        <v>44.52</v>
      </c>
      <c r="F109">
        <v>43.966251</v>
      </c>
      <c r="G109">
        <v>47869000</v>
      </c>
      <c r="H109">
        <f t="shared" si="2"/>
        <v>45.434999000000005</v>
      </c>
      <c r="I109" s="3">
        <f t="shared" si="3"/>
        <v>-2.781645388217692E-2</v>
      </c>
    </row>
    <row r="110" spans="1:9" x14ac:dyDescent="0.25">
      <c r="A110" s="1">
        <v>43133</v>
      </c>
      <c r="B110">
        <v>47.32</v>
      </c>
      <c r="C110">
        <v>47.790000999999997</v>
      </c>
      <c r="D110">
        <v>46.099997999999999</v>
      </c>
      <c r="E110">
        <v>46.150002000000001</v>
      </c>
      <c r="F110">
        <v>45.575977000000002</v>
      </c>
      <c r="G110">
        <v>28663000</v>
      </c>
      <c r="H110">
        <f t="shared" si="2"/>
        <v>46.735000999999997</v>
      </c>
      <c r="I110" s="3">
        <f t="shared" si="3"/>
        <v>-1.9716842588877601E-2</v>
      </c>
    </row>
    <row r="111" spans="1:9" x14ac:dyDescent="0.25">
      <c r="A111" s="1">
        <v>43132</v>
      </c>
      <c r="B111">
        <v>47.700001</v>
      </c>
      <c r="C111">
        <v>48.470001000000003</v>
      </c>
      <c r="D111">
        <v>47.450001</v>
      </c>
      <c r="E111">
        <v>47.650002000000001</v>
      </c>
      <c r="F111">
        <v>47.057322999999997</v>
      </c>
      <c r="G111">
        <v>28840400</v>
      </c>
      <c r="H111">
        <f t="shared" si="2"/>
        <v>47.6750015</v>
      </c>
      <c r="I111" s="3">
        <f t="shared" si="3"/>
        <v>-2.0745568663300552E-2</v>
      </c>
    </row>
    <row r="112" spans="1:9" x14ac:dyDescent="0.25">
      <c r="A112" s="1">
        <v>43131</v>
      </c>
      <c r="B112">
        <v>49.23</v>
      </c>
      <c r="C112">
        <v>49.25</v>
      </c>
      <c r="D112">
        <v>47.560001</v>
      </c>
      <c r="E112">
        <v>48.139999000000003</v>
      </c>
      <c r="F112">
        <v>47.541224999999997</v>
      </c>
      <c r="G112">
        <v>41619900</v>
      </c>
      <c r="H112">
        <f t="shared" si="2"/>
        <v>48.684999500000004</v>
      </c>
      <c r="I112" s="3">
        <f t="shared" si="3"/>
        <v>-9.1584612887099341E-3</v>
      </c>
    </row>
    <row r="113" spans="1:9" x14ac:dyDescent="0.25">
      <c r="A113" s="1">
        <v>43130</v>
      </c>
      <c r="B113">
        <v>49.48</v>
      </c>
      <c r="C113">
        <v>50.060001</v>
      </c>
      <c r="D113">
        <v>48.740001999999997</v>
      </c>
      <c r="E113">
        <v>48.790000999999997</v>
      </c>
      <c r="F113">
        <v>48.183143999999999</v>
      </c>
      <c r="G113">
        <v>32814600</v>
      </c>
      <c r="H113">
        <f t="shared" si="2"/>
        <v>49.135000499999997</v>
      </c>
      <c r="I113" s="3">
        <f t="shared" si="3"/>
        <v>-1.3155222196328984E-2</v>
      </c>
    </row>
    <row r="114" spans="1:9" x14ac:dyDescent="0.25">
      <c r="A114" s="1">
        <v>43129</v>
      </c>
      <c r="B114">
        <v>49.599997999999999</v>
      </c>
      <c r="C114">
        <v>50.849997999999999</v>
      </c>
      <c r="D114">
        <v>49.369999</v>
      </c>
      <c r="E114">
        <v>49.98</v>
      </c>
      <c r="F114">
        <v>49.358341000000003</v>
      </c>
      <c r="G114">
        <v>46304000</v>
      </c>
      <c r="H114">
        <f t="shared" si="2"/>
        <v>49.789998999999995</v>
      </c>
      <c r="I114" s="3">
        <f t="shared" si="3"/>
        <v>1.1375126608517255E-2</v>
      </c>
    </row>
    <row r="115" spans="1:9" x14ac:dyDescent="0.25">
      <c r="A115" s="1">
        <v>43126</v>
      </c>
      <c r="B115">
        <v>48.380001</v>
      </c>
      <c r="C115">
        <v>50.150002000000001</v>
      </c>
      <c r="D115">
        <v>48.119999</v>
      </c>
      <c r="E115">
        <v>50.080002</v>
      </c>
      <c r="F115">
        <v>49.457096</v>
      </c>
      <c r="G115">
        <v>86916100</v>
      </c>
      <c r="H115">
        <f t="shared" si="2"/>
        <v>49.2300015</v>
      </c>
      <c r="I115" s="3">
        <f t="shared" si="3"/>
        <v>7.9842103531476125E-2</v>
      </c>
    </row>
    <row r="116" spans="1:9" x14ac:dyDescent="0.25">
      <c r="A116" s="1">
        <v>43125</v>
      </c>
      <c r="B116">
        <v>45.880001</v>
      </c>
      <c r="C116">
        <v>46.369999</v>
      </c>
      <c r="D116">
        <v>45.169998</v>
      </c>
      <c r="E116">
        <v>45.299999</v>
      </c>
      <c r="F116">
        <v>44.736548999999997</v>
      </c>
      <c r="G116">
        <v>36758700</v>
      </c>
      <c r="H116">
        <f t="shared" si="2"/>
        <v>45.59</v>
      </c>
      <c r="I116" s="3">
        <f t="shared" si="3"/>
        <v>-2.5161360901431984E-3</v>
      </c>
    </row>
    <row r="117" spans="1:9" x14ac:dyDescent="0.25">
      <c r="A117" s="1">
        <v>43124</v>
      </c>
      <c r="B117">
        <v>45.900002000000001</v>
      </c>
      <c r="C117">
        <v>46.130001</v>
      </c>
      <c r="D117">
        <v>44.959999000000003</v>
      </c>
      <c r="E117">
        <v>45.509998000000003</v>
      </c>
      <c r="F117">
        <v>44.943935000000003</v>
      </c>
      <c r="G117">
        <v>32464200</v>
      </c>
      <c r="H117">
        <f t="shared" si="2"/>
        <v>45.704999999999998</v>
      </c>
      <c r="I117" s="3">
        <f t="shared" si="3"/>
        <v>-5.0070968758659969E-3</v>
      </c>
    </row>
    <row r="118" spans="1:9" x14ac:dyDescent="0.25">
      <c r="A118" s="1">
        <v>43123</v>
      </c>
      <c r="B118">
        <v>45.810001</v>
      </c>
      <c r="C118">
        <v>46.09</v>
      </c>
      <c r="D118">
        <v>45.630001</v>
      </c>
      <c r="E118">
        <v>46.060001</v>
      </c>
      <c r="F118">
        <v>45.487099000000001</v>
      </c>
      <c r="G118">
        <v>22135100</v>
      </c>
      <c r="H118">
        <f t="shared" si="2"/>
        <v>45.935001</v>
      </c>
      <c r="I118" s="3">
        <f t="shared" si="3"/>
        <v>1.4577614738571117E-2</v>
      </c>
    </row>
    <row r="119" spans="1:9" x14ac:dyDescent="0.25">
      <c r="A119" s="1">
        <v>43122</v>
      </c>
      <c r="B119">
        <v>44.799999</v>
      </c>
      <c r="C119">
        <v>45.790000999999997</v>
      </c>
      <c r="D119">
        <v>44.790000999999997</v>
      </c>
      <c r="E119">
        <v>45.75</v>
      </c>
      <c r="F119">
        <v>45.180954</v>
      </c>
      <c r="G119">
        <v>27706800</v>
      </c>
      <c r="H119">
        <f t="shared" si="2"/>
        <v>45.2749995</v>
      </c>
      <c r="I119" s="3">
        <f t="shared" si="3"/>
        <v>1.2410554700475784E-2</v>
      </c>
    </row>
    <row r="120" spans="1:9" x14ac:dyDescent="0.25">
      <c r="A120" s="1">
        <v>43119</v>
      </c>
      <c r="B120">
        <v>44.619999</v>
      </c>
      <c r="C120">
        <v>44.889999000000003</v>
      </c>
      <c r="D120">
        <v>44.25</v>
      </c>
      <c r="E120">
        <v>44.82</v>
      </c>
      <c r="F120">
        <v>44.262520000000002</v>
      </c>
      <c r="G120">
        <v>25780200</v>
      </c>
      <c r="H120">
        <f t="shared" si="2"/>
        <v>44.7199995</v>
      </c>
      <c r="I120" s="3">
        <f t="shared" si="3"/>
        <v>6.3005961678534832E-3</v>
      </c>
    </row>
    <row r="121" spans="1:9" x14ac:dyDescent="0.25">
      <c r="A121" s="1">
        <v>43118</v>
      </c>
      <c r="B121">
        <v>44.400002000000001</v>
      </c>
      <c r="C121">
        <v>44.740001999999997</v>
      </c>
      <c r="D121">
        <v>44.169998</v>
      </c>
      <c r="E121">
        <v>44.48</v>
      </c>
      <c r="F121">
        <v>43.926746000000001</v>
      </c>
      <c r="G121">
        <v>26826500</v>
      </c>
      <c r="H121">
        <f t="shared" si="2"/>
        <v>44.440000999999995</v>
      </c>
      <c r="I121" s="3">
        <f t="shared" si="3"/>
        <v>1.0689151937437929E-2</v>
      </c>
    </row>
    <row r="122" spans="1:9" x14ac:dyDescent="0.25">
      <c r="A122" s="1">
        <v>43117</v>
      </c>
      <c r="B122">
        <v>43.549999</v>
      </c>
      <c r="C122">
        <v>44.450001</v>
      </c>
      <c r="D122">
        <v>43.509998000000003</v>
      </c>
      <c r="E122">
        <v>44.389999000000003</v>
      </c>
      <c r="F122">
        <v>43.837868</v>
      </c>
      <c r="G122">
        <v>30742400</v>
      </c>
      <c r="H122">
        <f t="shared" si="2"/>
        <v>43.969999000000001</v>
      </c>
      <c r="I122" s="3">
        <f t="shared" si="3"/>
        <v>1.4419195164821666E-2</v>
      </c>
    </row>
    <row r="123" spans="1:9" x14ac:dyDescent="0.25">
      <c r="A123" s="1">
        <v>43116</v>
      </c>
      <c r="B123">
        <v>43.549999</v>
      </c>
      <c r="C123">
        <v>43.790000999999997</v>
      </c>
      <c r="D123">
        <v>42.889999000000003</v>
      </c>
      <c r="E123">
        <v>43.139999000000003</v>
      </c>
      <c r="F123">
        <v>42.603416000000003</v>
      </c>
      <c r="G123">
        <v>38367200</v>
      </c>
      <c r="H123">
        <f t="shared" si="2"/>
        <v>43.344999000000001</v>
      </c>
      <c r="I123" s="3">
        <f t="shared" si="3"/>
        <v>-5.7676777187055976E-8</v>
      </c>
    </row>
    <row r="124" spans="1:9" x14ac:dyDescent="0.25">
      <c r="A124" s="1">
        <v>43112</v>
      </c>
      <c r="B124">
        <v>43.450001</v>
      </c>
      <c r="C124">
        <v>43.599997999999999</v>
      </c>
      <c r="D124">
        <v>43.009998000000003</v>
      </c>
      <c r="E124">
        <v>43.240001999999997</v>
      </c>
      <c r="F124">
        <v>42.702174999999997</v>
      </c>
      <c r="G124">
        <v>29973600</v>
      </c>
      <c r="H124">
        <f t="shared" si="2"/>
        <v>43.345001499999995</v>
      </c>
      <c r="I124" s="3">
        <f t="shared" si="3"/>
        <v>5.5678460221301462E-3</v>
      </c>
    </row>
    <row r="125" spans="1:9" x14ac:dyDescent="0.25">
      <c r="A125" s="1">
        <v>43111</v>
      </c>
      <c r="B125">
        <v>42.799999</v>
      </c>
      <c r="C125">
        <v>43.580002</v>
      </c>
      <c r="D125">
        <v>42.450001</v>
      </c>
      <c r="E125">
        <v>43.41</v>
      </c>
      <c r="F125">
        <v>42.870060000000002</v>
      </c>
      <c r="G125">
        <v>35371500</v>
      </c>
      <c r="H125">
        <f t="shared" si="2"/>
        <v>43.104999499999998</v>
      </c>
      <c r="I125" s="3">
        <f t="shared" si="3"/>
        <v>4.4273213462116519E-3</v>
      </c>
    </row>
    <row r="126" spans="1:9" x14ac:dyDescent="0.25">
      <c r="A126" s="1">
        <v>43110</v>
      </c>
      <c r="B126">
        <v>43.330002</v>
      </c>
      <c r="C126">
        <v>43.599997999999999</v>
      </c>
      <c r="D126">
        <v>42.439999</v>
      </c>
      <c r="E126">
        <v>42.5</v>
      </c>
      <c r="F126">
        <v>41.971378000000001</v>
      </c>
      <c r="G126">
        <v>45735000</v>
      </c>
      <c r="H126">
        <f t="shared" si="2"/>
        <v>42.915001000000004</v>
      </c>
      <c r="I126" s="3">
        <f t="shared" si="3"/>
        <v>-2.8192912137680999E-2</v>
      </c>
    </row>
    <row r="127" spans="1:9" x14ac:dyDescent="0.25">
      <c r="A127" s="1">
        <v>43109</v>
      </c>
      <c r="B127">
        <v>44.700001</v>
      </c>
      <c r="C127">
        <v>44.84</v>
      </c>
      <c r="D127">
        <v>43.490001999999997</v>
      </c>
      <c r="E127">
        <v>43.619999</v>
      </c>
      <c r="F127">
        <v>43.077446000000002</v>
      </c>
      <c r="G127">
        <v>44282300</v>
      </c>
      <c r="H127">
        <f t="shared" si="2"/>
        <v>44.16</v>
      </c>
      <c r="I127" s="3">
        <f t="shared" si="3"/>
        <v>-7.75196027969988E-3</v>
      </c>
    </row>
    <row r="128" spans="1:9" x14ac:dyDescent="0.25">
      <c r="A128" s="1">
        <v>43108</v>
      </c>
      <c r="B128">
        <v>44.27</v>
      </c>
      <c r="C128">
        <v>44.84</v>
      </c>
      <c r="D128">
        <v>43.959999000000003</v>
      </c>
      <c r="E128">
        <v>44.740001999999997</v>
      </c>
      <c r="F128">
        <v>44.183517000000002</v>
      </c>
      <c r="G128">
        <v>33733800</v>
      </c>
      <c r="H128">
        <f t="shared" si="2"/>
        <v>44.505001</v>
      </c>
      <c r="I128" s="3">
        <f t="shared" si="3"/>
        <v>-1.7943254055326431E-3</v>
      </c>
    </row>
    <row r="129" spans="1:9" x14ac:dyDescent="0.25">
      <c r="A129" s="1">
        <v>43105</v>
      </c>
      <c r="B129">
        <v>44.43</v>
      </c>
      <c r="C129">
        <v>45.150002000000001</v>
      </c>
      <c r="D129">
        <v>43.900002000000001</v>
      </c>
      <c r="E129">
        <v>44.740001999999997</v>
      </c>
      <c r="F129">
        <v>44.183517000000002</v>
      </c>
      <c r="G129">
        <v>41824000</v>
      </c>
      <c r="H129">
        <f t="shared" si="2"/>
        <v>44.585000999999998</v>
      </c>
      <c r="I129" s="3">
        <f t="shared" si="3"/>
        <v>1.3871540648095438E-2</v>
      </c>
    </row>
    <row r="130" spans="1:9" x14ac:dyDescent="0.25">
      <c r="A130" s="1">
        <v>43104</v>
      </c>
      <c r="B130">
        <v>43.52</v>
      </c>
      <c r="C130">
        <v>44.650002000000001</v>
      </c>
      <c r="D130">
        <v>42.689999</v>
      </c>
      <c r="E130">
        <v>44.43</v>
      </c>
      <c r="F130">
        <v>43.877369000000002</v>
      </c>
      <c r="G130">
        <v>89209100</v>
      </c>
      <c r="H130">
        <f t="shared" ref="H130:H193" si="4">AVERAGE(B130,E130)</f>
        <v>43.975000000000001</v>
      </c>
      <c r="I130" s="3">
        <f t="shared" si="3"/>
        <v>-3.0640350828175403E-2</v>
      </c>
    </row>
    <row r="131" spans="1:9" x14ac:dyDescent="0.25">
      <c r="A131" s="1">
        <v>43103</v>
      </c>
      <c r="B131">
        <v>45.470001000000003</v>
      </c>
      <c r="C131">
        <v>46.209999000000003</v>
      </c>
      <c r="D131">
        <v>43.650002000000001</v>
      </c>
      <c r="E131">
        <v>45.259998000000003</v>
      </c>
      <c r="F131">
        <v>44.697043999999998</v>
      </c>
      <c r="G131">
        <v>116479000</v>
      </c>
      <c r="H131">
        <f t="shared" si="4"/>
        <v>45.364999500000003</v>
      </c>
      <c r="I131" s="3">
        <f t="shared" ref="I131:I194" si="5">(H131-H132)/H132</f>
        <v>-2.6815403054975748E-2</v>
      </c>
    </row>
    <row r="132" spans="1:9" x14ac:dyDescent="0.25">
      <c r="A132" s="1">
        <v>43102</v>
      </c>
      <c r="B132">
        <v>46.380001</v>
      </c>
      <c r="C132">
        <v>46.900002000000001</v>
      </c>
      <c r="D132">
        <v>46.209999000000003</v>
      </c>
      <c r="E132">
        <v>46.849997999999999</v>
      </c>
      <c r="F132">
        <v>46.267268999999999</v>
      </c>
      <c r="G132">
        <v>23370800</v>
      </c>
      <c r="H132">
        <f t="shared" si="4"/>
        <v>46.614999499999996</v>
      </c>
      <c r="I132" s="3">
        <f t="shared" si="5"/>
        <v>9.310382259503815E-3</v>
      </c>
    </row>
    <row r="133" spans="1:9" x14ac:dyDescent="0.25">
      <c r="A133" s="1">
        <v>43098</v>
      </c>
      <c r="B133">
        <v>46.209999000000003</v>
      </c>
      <c r="C133">
        <v>46.490001999999997</v>
      </c>
      <c r="D133">
        <v>46.09</v>
      </c>
      <c r="E133">
        <v>46.16</v>
      </c>
      <c r="F133">
        <v>45.585853999999998</v>
      </c>
      <c r="G133">
        <v>17394500</v>
      </c>
      <c r="H133">
        <f t="shared" si="4"/>
        <v>46.184999500000004</v>
      </c>
      <c r="I133" s="3">
        <f t="shared" si="5"/>
        <v>-2.2683408453588105E-3</v>
      </c>
    </row>
    <row r="134" spans="1:9" x14ac:dyDescent="0.25">
      <c r="A134" s="1">
        <v>43097</v>
      </c>
      <c r="B134">
        <v>46.360000999999997</v>
      </c>
      <c r="C134">
        <v>46.360000999999997</v>
      </c>
      <c r="D134">
        <v>45.950001</v>
      </c>
      <c r="E134">
        <v>46.220001000000003</v>
      </c>
      <c r="F134">
        <v>45.645107000000003</v>
      </c>
      <c r="G134">
        <v>9504400</v>
      </c>
      <c r="H134">
        <f t="shared" si="4"/>
        <v>46.290001000000004</v>
      </c>
      <c r="I134" s="3">
        <f t="shared" si="5"/>
        <v>3.903708438436313E-3</v>
      </c>
    </row>
    <row r="135" spans="1:9" x14ac:dyDescent="0.25">
      <c r="A135" s="1">
        <v>43096</v>
      </c>
      <c r="B135">
        <v>46.110000999999997</v>
      </c>
      <c r="C135">
        <v>46.360000999999997</v>
      </c>
      <c r="D135">
        <v>46</v>
      </c>
      <c r="E135">
        <v>46.110000999999997</v>
      </c>
      <c r="F135">
        <v>45.536476</v>
      </c>
      <c r="G135">
        <v>13359700</v>
      </c>
      <c r="H135">
        <f t="shared" si="4"/>
        <v>46.110000999999997</v>
      </c>
      <c r="I135" s="3">
        <f t="shared" si="5"/>
        <v>-1.5157968653551996E-3</v>
      </c>
    </row>
    <row r="136" spans="1:9" x14ac:dyDescent="0.25">
      <c r="A136" s="1">
        <v>43095</v>
      </c>
      <c r="B136">
        <v>46.279998999999997</v>
      </c>
      <c r="C136">
        <v>46.470001000000003</v>
      </c>
      <c r="D136">
        <v>45.950001</v>
      </c>
      <c r="E136">
        <v>46.080002</v>
      </c>
      <c r="F136">
        <v>45.506847</v>
      </c>
      <c r="G136">
        <v>15533300</v>
      </c>
      <c r="H136">
        <f t="shared" si="4"/>
        <v>46.180000499999998</v>
      </c>
      <c r="I136" s="3">
        <f t="shared" si="5"/>
        <v>-7.2019991227990901E-3</v>
      </c>
    </row>
    <row r="137" spans="1:9" x14ac:dyDescent="0.25">
      <c r="A137" s="1">
        <v>43091</v>
      </c>
      <c r="B137">
        <v>46.330002</v>
      </c>
      <c r="C137">
        <v>47.02</v>
      </c>
      <c r="D137">
        <v>46.02</v>
      </c>
      <c r="E137">
        <v>46.700001</v>
      </c>
      <c r="F137">
        <v>46.119137000000002</v>
      </c>
      <c r="G137">
        <v>33913500</v>
      </c>
      <c r="H137">
        <f t="shared" si="4"/>
        <v>46.515001499999997</v>
      </c>
      <c r="I137" s="3">
        <f t="shared" si="5"/>
        <v>-1.3467614140695867E-2</v>
      </c>
    </row>
    <row r="138" spans="1:9" x14ac:dyDescent="0.25">
      <c r="A138" s="1">
        <v>43090</v>
      </c>
      <c r="B138">
        <v>47.540000999999997</v>
      </c>
      <c r="C138">
        <v>47.59</v>
      </c>
      <c r="D138">
        <v>46.560001</v>
      </c>
      <c r="E138">
        <v>46.759998000000003</v>
      </c>
      <c r="F138">
        <v>46.178390999999998</v>
      </c>
      <c r="G138">
        <v>42963500</v>
      </c>
      <c r="H138">
        <f t="shared" si="4"/>
        <v>47.1499995</v>
      </c>
      <c r="I138" s="3">
        <f t="shared" si="5"/>
        <v>-7.6818161068753473E-3</v>
      </c>
    </row>
    <row r="139" spans="1:9" x14ac:dyDescent="0.25">
      <c r="A139" s="1">
        <v>43089</v>
      </c>
      <c r="B139">
        <v>47.470001000000003</v>
      </c>
      <c r="C139">
        <v>47.639999000000003</v>
      </c>
      <c r="D139">
        <v>46.66</v>
      </c>
      <c r="E139">
        <v>47.560001</v>
      </c>
      <c r="F139">
        <v>46.968440999999999</v>
      </c>
      <c r="G139">
        <v>40935000</v>
      </c>
      <c r="H139">
        <f t="shared" si="4"/>
        <v>47.515000999999998</v>
      </c>
      <c r="I139" s="3">
        <f t="shared" si="5"/>
        <v>1.8105871009213549E-2</v>
      </c>
    </row>
    <row r="140" spans="1:9" x14ac:dyDescent="0.25">
      <c r="A140" s="1">
        <v>43088</v>
      </c>
      <c r="B140">
        <v>46.299999</v>
      </c>
      <c r="C140">
        <v>47.259998000000003</v>
      </c>
      <c r="D140">
        <v>45.889999000000003</v>
      </c>
      <c r="E140">
        <v>47.040000999999997</v>
      </c>
      <c r="F140">
        <v>46.454906000000001</v>
      </c>
      <c r="G140">
        <v>41421100</v>
      </c>
      <c r="H140">
        <f t="shared" si="4"/>
        <v>46.67</v>
      </c>
      <c r="I140" s="3">
        <f t="shared" si="5"/>
        <v>2.1113663712941766E-2</v>
      </c>
    </row>
    <row r="141" spans="1:9" x14ac:dyDescent="0.25">
      <c r="A141" s="1">
        <v>43087</v>
      </c>
      <c r="B141">
        <v>45.150002000000001</v>
      </c>
      <c r="C141">
        <v>46.349997999999999</v>
      </c>
      <c r="D141">
        <v>45.040000999999997</v>
      </c>
      <c r="E141">
        <v>46.259998000000003</v>
      </c>
      <c r="F141">
        <v>45.684607999999997</v>
      </c>
      <c r="G141">
        <v>50369300</v>
      </c>
      <c r="H141">
        <f t="shared" si="4"/>
        <v>45.704999999999998</v>
      </c>
      <c r="I141" s="3">
        <f t="shared" si="5"/>
        <v>3.92223383621303E-2</v>
      </c>
    </row>
    <row r="142" spans="1:9" x14ac:dyDescent="0.25">
      <c r="A142" s="1">
        <v>43084</v>
      </c>
      <c r="B142">
        <v>43.400002000000001</v>
      </c>
      <c r="C142">
        <v>44.84</v>
      </c>
      <c r="D142">
        <v>43.07</v>
      </c>
      <c r="E142">
        <v>44.560001</v>
      </c>
      <c r="F142">
        <v>44.005755999999998</v>
      </c>
      <c r="G142">
        <v>47477000</v>
      </c>
      <c r="H142">
        <f t="shared" si="4"/>
        <v>43.9800015</v>
      </c>
      <c r="I142" s="3">
        <f t="shared" si="5"/>
        <v>1.4649959964239446E-2</v>
      </c>
    </row>
    <row r="143" spans="1:9" x14ac:dyDescent="0.25">
      <c r="A143" s="1">
        <v>43083</v>
      </c>
      <c r="B143">
        <v>43.43</v>
      </c>
      <c r="C143">
        <v>43.57</v>
      </c>
      <c r="D143">
        <v>43.02</v>
      </c>
      <c r="E143">
        <v>43.259998000000003</v>
      </c>
      <c r="F143">
        <v>42.721919999999997</v>
      </c>
      <c r="G143">
        <v>19644900</v>
      </c>
      <c r="H143">
        <f t="shared" si="4"/>
        <v>43.344999000000001</v>
      </c>
      <c r="I143" s="3">
        <f t="shared" si="5"/>
        <v>-3.4487181641862851E-3</v>
      </c>
    </row>
    <row r="144" spans="1:9" x14ac:dyDescent="0.25">
      <c r="A144" s="1">
        <v>43082</v>
      </c>
      <c r="B144">
        <v>43.650002000000001</v>
      </c>
      <c r="C144">
        <v>43.66</v>
      </c>
      <c r="D144">
        <v>43.240001999999997</v>
      </c>
      <c r="E144">
        <v>43.34</v>
      </c>
      <c r="F144">
        <v>42.800930000000001</v>
      </c>
      <c r="G144">
        <v>21399500</v>
      </c>
      <c r="H144">
        <f t="shared" si="4"/>
        <v>43.495001000000002</v>
      </c>
      <c r="I144" s="3">
        <f t="shared" si="5"/>
        <v>2.1889284957743635E-3</v>
      </c>
    </row>
    <row r="145" spans="1:9" x14ac:dyDescent="0.25">
      <c r="A145" s="1">
        <v>43081</v>
      </c>
      <c r="B145">
        <v>43.470001000000003</v>
      </c>
      <c r="C145">
        <v>43.619999</v>
      </c>
      <c r="D145">
        <v>43.080002</v>
      </c>
      <c r="E145">
        <v>43.330002</v>
      </c>
      <c r="F145">
        <v>42.791054000000003</v>
      </c>
      <c r="G145">
        <v>16557400</v>
      </c>
      <c r="H145">
        <f t="shared" si="4"/>
        <v>43.400001500000002</v>
      </c>
      <c r="I145" s="3">
        <f t="shared" si="5"/>
        <v>-1.6102599679118522E-3</v>
      </c>
    </row>
    <row r="146" spans="1:9" x14ac:dyDescent="0.25">
      <c r="A146" s="1">
        <v>43080</v>
      </c>
      <c r="B146">
        <v>43.279998999999997</v>
      </c>
      <c r="C146">
        <v>43.779998999999997</v>
      </c>
      <c r="D146">
        <v>43.25</v>
      </c>
      <c r="E146">
        <v>43.66</v>
      </c>
      <c r="F146">
        <v>43.116951</v>
      </c>
      <c r="G146">
        <v>20425900</v>
      </c>
      <c r="H146">
        <f t="shared" si="4"/>
        <v>43.4699995</v>
      </c>
      <c r="I146" s="3">
        <f t="shared" si="5"/>
        <v>2.768200819755534E-3</v>
      </c>
    </row>
    <row r="147" spans="1:9" x14ac:dyDescent="0.25">
      <c r="A147" s="1">
        <v>43077</v>
      </c>
      <c r="B147">
        <v>43.349997999999999</v>
      </c>
      <c r="C147">
        <v>43.580002</v>
      </c>
      <c r="D147">
        <v>43.110000999999997</v>
      </c>
      <c r="E147">
        <v>43.349997999999999</v>
      </c>
      <c r="F147">
        <v>42.810802000000002</v>
      </c>
      <c r="G147">
        <v>23154700</v>
      </c>
      <c r="H147">
        <f t="shared" si="4"/>
        <v>43.349997999999999</v>
      </c>
      <c r="I147" s="3">
        <f t="shared" si="5"/>
        <v>1.8487982222232121E-3</v>
      </c>
    </row>
    <row r="148" spans="1:9" x14ac:dyDescent="0.25">
      <c r="A148" s="1">
        <v>43076</v>
      </c>
      <c r="B148">
        <v>43.459999000000003</v>
      </c>
      <c r="C148">
        <v>43.599997999999999</v>
      </c>
      <c r="D148">
        <v>42.779998999999997</v>
      </c>
      <c r="E148">
        <v>43.080002</v>
      </c>
      <c r="F148">
        <v>42.544162999999998</v>
      </c>
      <c r="G148">
        <v>32708400</v>
      </c>
      <c r="H148">
        <f t="shared" si="4"/>
        <v>43.270000500000002</v>
      </c>
      <c r="I148" s="3">
        <f t="shared" si="5"/>
        <v>-5.7742233514262249E-4</v>
      </c>
    </row>
    <row r="149" spans="1:9" x14ac:dyDescent="0.25">
      <c r="A149" s="1">
        <v>43075</v>
      </c>
      <c r="B149">
        <v>43.139999000000003</v>
      </c>
      <c r="C149">
        <v>43.720001000000003</v>
      </c>
      <c r="D149">
        <v>42.669998</v>
      </c>
      <c r="E149">
        <v>43.450001</v>
      </c>
      <c r="F149">
        <v>42.909560999999997</v>
      </c>
      <c r="G149">
        <v>27710800</v>
      </c>
      <c r="H149">
        <f t="shared" si="4"/>
        <v>43.295000000000002</v>
      </c>
      <c r="I149" s="3">
        <f t="shared" si="5"/>
        <v>-1.6469752946493128E-2</v>
      </c>
    </row>
    <row r="150" spans="1:9" x14ac:dyDescent="0.25">
      <c r="A150" s="1">
        <v>43074</v>
      </c>
      <c r="B150">
        <v>44.599997999999999</v>
      </c>
      <c r="C150">
        <v>44.900002000000001</v>
      </c>
      <c r="D150">
        <v>43.23</v>
      </c>
      <c r="E150">
        <v>43.439999</v>
      </c>
      <c r="F150">
        <v>42.899684999999998</v>
      </c>
      <c r="G150">
        <v>30626900</v>
      </c>
      <c r="H150">
        <f t="shared" si="4"/>
        <v>44.0199985</v>
      </c>
      <c r="I150" s="3">
        <f t="shared" si="5"/>
        <v>-1.6422801554624035E-2</v>
      </c>
    </row>
    <row r="151" spans="1:9" x14ac:dyDescent="0.25">
      <c r="A151" s="1">
        <v>43073</v>
      </c>
      <c r="B151">
        <v>45.02</v>
      </c>
      <c r="C151">
        <v>45.299999</v>
      </c>
      <c r="D151">
        <v>44.330002</v>
      </c>
      <c r="E151">
        <v>44.490001999999997</v>
      </c>
      <c r="F151">
        <v>43.936625999999997</v>
      </c>
      <c r="G151">
        <v>28000800</v>
      </c>
      <c r="H151">
        <f t="shared" si="4"/>
        <v>44.755001</v>
      </c>
      <c r="I151" s="3">
        <f t="shared" si="5"/>
        <v>1.1184654960295659E-3</v>
      </c>
    </row>
    <row r="152" spans="1:9" x14ac:dyDescent="0.25">
      <c r="A152" s="1">
        <v>43070</v>
      </c>
      <c r="B152">
        <v>44.73</v>
      </c>
      <c r="C152">
        <v>44.84</v>
      </c>
      <c r="D152">
        <v>43.529998999999997</v>
      </c>
      <c r="E152">
        <v>44.68</v>
      </c>
      <c r="F152">
        <v>44.12426</v>
      </c>
      <c r="G152">
        <v>26656300</v>
      </c>
      <c r="H152">
        <f t="shared" si="4"/>
        <v>44.704999999999998</v>
      </c>
      <c r="I152" s="3">
        <f t="shared" si="5"/>
        <v>2.3542488525308005E-3</v>
      </c>
    </row>
    <row r="153" spans="1:9" x14ac:dyDescent="0.25">
      <c r="A153" s="1">
        <v>43069</v>
      </c>
      <c r="B153">
        <v>44.360000999999997</v>
      </c>
      <c r="C153">
        <v>45.200001</v>
      </c>
      <c r="D153">
        <v>44.330002</v>
      </c>
      <c r="E153">
        <v>44.84</v>
      </c>
      <c r="F153">
        <v>44.282271999999999</v>
      </c>
      <c r="G153">
        <v>34145300</v>
      </c>
      <c r="H153">
        <f t="shared" si="4"/>
        <v>44.6000005</v>
      </c>
      <c r="I153" s="3">
        <f t="shared" si="5"/>
        <v>4.5045270777536901E-3</v>
      </c>
    </row>
    <row r="154" spans="1:9" x14ac:dyDescent="0.25">
      <c r="A154" s="1">
        <v>43068</v>
      </c>
      <c r="B154">
        <v>44.849997999999999</v>
      </c>
      <c r="C154">
        <v>45.09</v>
      </c>
      <c r="D154">
        <v>43.77</v>
      </c>
      <c r="E154">
        <v>43.950001</v>
      </c>
      <c r="F154">
        <v>43.403343</v>
      </c>
      <c r="G154">
        <v>27036900</v>
      </c>
      <c r="H154">
        <f t="shared" si="4"/>
        <v>44.3999995</v>
      </c>
      <c r="I154" s="3">
        <f t="shared" si="5"/>
        <v>-6.489180879633352E-3</v>
      </c>
    </row>
    <row r="155" spans="1:9" x14ac:dyDescent="0.25">
      <c r="A155" s="1">
        <v>43067</v>
      </c>
      <c r="B155">
        <v>44.650002000000001</v>
      </c>
      <c r="C155">
        <v>44.84</v>
      </c>
      <c r="D155">
        <v>44.32</v>
      </c>
      <c r="E155">
        <v>44.73</v>
      </c>
      <c r="F155">
        <v>44.173636999999999</v>
      </c>
      <c r="G155">
        <v>20194100</v>
      </c>
      <c r="H155">
        <f t="shared" si="4"/>
        <v>44.690000999999995</v>
      </c>
      <c r="I155" s="3">
        <f t="shared" si="5"/>
        <v>5.2862670115846793E-3</v>
      </c>
    </row>
    <row r="156" spans="1:9" x14ac:dyDescent="0.25">
      <c r="A156" s="1">
        <v>43066</v>
      </c>
      <c r="B156">
        <v>44.419998</v>
      </c>
      <c r="C156">
        <v>44.610000999999997</v>
      </c>
      <c r="D156">
        <v>44.27</v>
      </c>
      <c r="E156">
        <v>44.490001999999997</v>
      </c>
      <c r="F156">
        <v>43.936625999999997</v>
      </c>
      <c r="G156">
        <v>18202100</v>
      </c>
      <c r="H156">
        <f t="shared" si="4"/>
        <v>44.454999999999998</v>
      </c>
      <c r="I156" s="3">
        <f t="shared" si="5"/>
        <v>-4.3672900825004832E-3</v>
      </c>
    </row>
    <row r="157" spans="1:9" x14ac:dyDescent="0.25">
      <c r="A157" s="1">
        <v>43063</v>
      </c>
      <c r="B157">
        <v>44.549999</v>
      </c>
      <c r="C157">
        <v>44.779998999999997</v>
      </c>
      <c r="D157">
        <v>44.43</v>
      </c>
      <c r="E157">
        <v>44.75</v>
      </c>
      <c r="F157">
        <v>44.193390000000001</v>
      </c>
      <c r="G157">
        <v>6465800</v>
      </c>
      <c r="H157">
        <f t="shared" si="4"/>
        <v>44.6499995</v>
      </c>
      <c r="I157" s="3">
        <f t="shared" si="5"/>
        <v>-3.2369906994420194E-3</v>
      </c>
    </row>
    <row r="158" spans="1:9" x14ac:dyDescent="0.25">
      <c r="A158" s="1">
        <v>43061</v>
      </c>
      <c r="B158">
        <v>44.939999</v>
      </c>
      <c r="C158">
        <v>44.950001</v>
      </c>
      <c r="D158">
        <v>44.540000999999997</v>
      </c>
      <c r="E158">
        <v>44.650002000000001</v>
      </c>
      <c r="F158">
        <v>44.094639000000001</v>
      </c>
      <c r="G158">
        <v>19538300</v>
      </c>
      <c r="H158">
        <f t="shared" si="4"/>
        <v>44.7950005</v>
      </c>
      <c r="I158" s="3">
        <f t="shared" si="5"/>
        <v>-7.8071603836711698E-4</v>
      </c>
    </row>
    <row r="159" spans="1:9" x14ac:dyDescent="0.25">
      <c r="A159" s="1">
        <v>43060</v>
      </c>
      <c r="B159">
        <v>44.720001000000003</v>
      </c>
      <c r="C159">
        <v>45.220001000000003</v>
      </c>
      <c r="D159">
        <v>44.709999000000003</v>
      </c>
      <c r="E159">
        <v>44.939999</v>
      </c>
      <c r="F159">
        <v>44.381022999999999</v>
      </c>
      <c r="G159">
        <v>21871000</v>
      </c>
      <c r="H159">
        <f t="shared" si="4"/>
        <v>44.83</v>
      </c>
      <c r="I159" s="3">
        <f t="shared" si="5"/>
        <v>3.4695131893622043E-3</v>
      </c>
    </row>
    <row r="160" spans="1:9" x14ac:dyDescent="0.25">
      <c r="A160" s="1">
        <v>43059</v>
      </c>
      <c r="B160">
        <v>44.73</v>
      </c>
      <c r="C160">
        <v>45.119999</v>
      </c>
      <c r="D160">
        <v>44.5</v>
      </c>
      <c r="E160">
        <v>44.619999</v>
      </c>
      <c r="F160">
        <v>44.065005999999997</v>
      </c>
      <c r="G160">
        <v>22420000</v>
      </c>
      <c r="H160">
        <f t="shared" si="4"/>
        <v>44.674999499999998</v>
      </c>
      <c r="I160" s="3">
        <f t="shared" si="5"/>
        <v>-8.654188298522221E-3</v>
      </c>
    </row>
    <row r="161" spans="1:9" x14ac:dyDescent="0.25">
      <c r="A161" s="1">
        <v>43056</v>
      </c>
      <c r="B161">
        <v>45.5</v>
      </c>
      <c r="C161">
        <v>45.619999</v>
      </c>
      <c r="D161">
        <v>44.619999</v>
      </c>
      <c r="E161">
        <v>44.630001</v>
      </c>
      <c r="F161">
        <v>44.074885999999999</v>
      </c>
      <c r="G161">
        <v>63798000</v>
      </c>
      <c r="H161">
        <f t="shared" si="4"/>
        <v>45.065000499999996</v>
      </c>
      <c r="I161" s="3">
        <f t="shared" si="5"/>
        <v>-1.2598619217836799E-2</v>
      </c>
    </row>
    <row r="162" spans="1:9" x14ac:dyDescent="0.25">
      <c r="A162" s="1">
        <v>43055</v>
      </c>
      <c r="B162">
        <v>45.630001</v>
      </c>
      <c r="C162">
        <v>46.07</v>
      </c>
      <c r="D162">
        <v>45.459999000000003</v>
      </c>
      <c r="E162">
        <v>45.650002000000001</v>
      </c>
      <c r="F162">
        <v>45.082194999999999</v>
      </c>
      <c r="G162">
        <v>26439400</v>
      </c>
      <c r="H162">
        <f t="shared" si="4"/>
        <v>45.640001499999997</v>
      </c>
      <c r="I162" s="3">
        <f t="shared" si="5"/>
        <v>4.7331316396946339E-3</v>
      </c>
    </row>
    <row r="163" spans="1:9" x14ac:dyDescent="0.25">
      <c r="A163" s="1">
        <v>43054</v>
      </c>
      <c r="B163">
        <v>45.389999000000003</v>
      </c>
      <c r="C163">
        <v>45.810001</v>
      </c>
      <c r="D163">
        <v>45.169998</v>
      </c>
      <c r="E163">
        <v>45.459999000000003</v>
      </c>
      <c r="F163">
        <v>44.894558000000004</v>
      </c>
      <c r="G163">
        <v>17157200</v>
      </c>
      <c r="H163">
        <f t="shared" si="4"/>
        <v>45.424999</v>
      </c>
      <c r="I163" s="3">
        <f t="shared" si="5"/>
        <v>-7.7545214557771403E-3</v>
      </c>
    </row>
    <row r="164" spans="1:9" x14ac:dyDescent="0.25">
      <c r="A164" s="1">
        <v>43053</v>
      </c>
      <c r="B164">
        <v>45.700001</v>
      </c>
      <c r="C164">
        <v>45.919998</v>
      </c>
      <c r="D164">
        <v>45.32</v>
      </c>
      <c r="E164">
        <v>45.860000999999997</v>
      </c>
      <c r="F164">
        <v>45.289585000000002</v>
      </c>
      <c r="G164">
        <v>22201200</v>
      </c>
      <c r="H164">
        <f t="shared" si="4"/>
        <v>45.780000999999999</v>
      </c>
      <c r="I164" s="3">
        <f t="shared" si="5"/>
        <v>6.0433360299601514E-3</v>
      </c>
    </row>
    <row r="165" spans="1:9" x14ac:dyDescent="0.25">
      <c r="A165" s="1">
        <v>43052</v>
      </c>
      <c r="B165">
        <v>45.259998000000003</v>
      </c>
      <c r="C165">
        <v>45.939999</v>
      </c>
      <c r="D165">
        <v>45.25</v>
      </c>
      <c r="E165">
        <v>45.75</v>
      </c>
      <c r="F165">
        <v>45.180954</v>
      </c>
      <c r="G165">
        <v>18999000</v>
      </c>
      <c r="H165">
        <f t="shared" si="4"/>
        <v>45.504998999999998</v>
      </c>
      <c r="I165" s="3">
        <f t="shared" si="5"/>
        <v>-6.6579893039296345E-3</v>
      </c>
    </row>
    <row r="166" spans="1:9" x14ac:dyDescent="0.25">
      <c r="A166" s="1">
        <v>43049</v>
      </c>
      <c r="B166">
        <v>46.040000999999997</v>
      </c>
      <c r="C166">
        <v>46.09</v>
      </c>
      <c r="D166">
        <v>45.380001</v>
      </c>
      <c r="E166">
        <v>45.580002</v>
      </c>
      <c r="F166">
        <v>45.013069000000002</v>
      </c>
      <c r="G166">
        <v>24095400</v>
      </c>
      <c r="H166">
        <f t="shared" si="4"/>
        <v>45.810001499999998</v>
      </c>
      <c r="I166" s="3">
        <f t="shared" si="5"/>
        <v>-7.9046563704311332E-3</v>
      </c>
    </row>
    <row r="167" spans="1:9" x14ac:dyDescent="0.25">
      <c r="A167" s="1">
        <v>43048</v>
      </c>
      <c r="B167">
        <v>46.049999</v>
      </c>
      <c r="C167">
        <v>46.389999000000003</v>
      </c>
      <c r="D167">
        <v>45.650002000000001</v>
      </c>
      <c r="E167">
        <v>46.299999</v>
      </c>
      <c r="F167">
        <v>45.724113000000003</v>
      </c>
      <c r="G167">
        <v>25570400</v>
      </c>
      <c r="H167">
        <f t="shared" si="4"/>
        <v>46.174999</v>
      </c>
      <c r="I167" s="3">
        <f t="shared" si="5"/>
        <v>-1.0394363480497147E-2</v>
      </c>
    </row>
    <row r="168" spans="1:9" x14ac:dyDescent="0.25">
      <c r="A168" s="1">
        <v>43047</v>
      </c>
      <c r="B168">
        <v>46.619999</v>
      </c>
      <c r="C168">
        <v>46.700001</v>
      </c>
      <c r="D168">
        <v>46.279998999999997</v>
      </c>
      <c r="E168">
        <v>46.700001</v>
      </c>
      <c r="F168">
        <v>46.119137000000002</v>
      </c>
      <c r="G168">
        <v>21565800</v>
      </c>
      <c r="H168">
        <f t="shared" si="4"/>
        <v>46.66</v>
      </c>
      <c r="I168" s="3">
        <f t="shared" si="5"/>
        <v>-1.7115960633290182E-3</v>
      </c>
    </row>
    <row r="169" spans="1:9" x14ac:dyDescent="0.25">
      <c r="A169" s="1">
        <v>43046</v>
      </c>
      <c r="B169">
        <v>46.700001</v>
      </c>
      <c r="C169">
        <v>47.09</v>
      </c>
      <c r="D169">
        <v>46.389999000000003</v>
      </c>
      <c r="E169">
        <v>46.779998999999997</v>
      </c>
      <c r="F169">
        <v>46.198138999999998</v>
      </c>
      <c r="G169">
        <v>24461400</v>
      </c>
      <c r="H169">
        <f t="shared" si="4"/>
        <v>46.739999999999995</v>
      </c>
      <c r="I169" s="3">
        <f t="shared" si="5"/>
        <v>1.9292711889524253E-3</v>
      </c>
    </row>
    <row r="170" spans="1:9" x14ac:dyDescent="0.25">
      <c r="A170" s="1">
        <v>43045</v>
      </c>
      <c r="B170">
        <v>46.599997999999999</v>
      </c>
      <c r="C170">
        <v>46.740001999999997</v>
      </c>
      <c r="D170">
        <v>46.09</v>
      </c>
      <c r="E170">
        <v>46.700001</v>
      </c>
      <c r="F170">
        <v>46.119137000000002</v>
      </c>
      <c r="G170">
        <v>34035000</v>
      </c>
      <c r="H170">
        <f t="shared" si="4"/>
        <v>46.6499995</v>
      </c>
      <c r="I170" s="3">
        <f t="shared" si="5"/>
        <v>-2.5657686276912058E-3</v>
      </c>
    </row>
    <row r="171" spans="1:9" x14ac:dyDescent="0.25">
      <c r="A171" s="1">
        <v>43042</v>
      </c>
      <c r="B171">
        <v>47.200001</v>
      </c>
      <c r="C171">
        <v>47.299999</v>
      </c>
      <c r="D171">
        <v>45.599997999999999</v>
      </c>
      <c r="E171">
        <v>46.34</v>
      </c>
      <c r="F171">
        <v>45.494498999999998</v>
      </c>
      <c r="G171">
        <v>39298100</v>
      </c>
      <c r="H171">
        <f t="shared" si="4"/>
        <v>46.770000500000002</v>
      </c>
      <c r="I171" s="3">
        <f t="shared" si="5"/>
        <v>-1.8140860293893776E-3</v>
      </c>
    </row>
    <row r="172" spans="1:9" x14ac:dyDescent="0.25">
      <c r="A172" s="1">
        <v>43041</v>
      </c>
      <c r="B172">
        <v>46.610000999999997</v>
      </c>
      <c r="C172">
        <v>47.23</v>
      </c>
      <c r="D172">
        <v>46.209999000000003</v>
      </c>
      <c r="E172">
        <v>47.099997999999999</v>
      </c>
      <c r="F172">
        <v>46.240634999999997</v>
      </c>
      <c r="G172">
        <v>44602300</v>
      </c>
      <c r="H172">
        <f t="shared" si="4"/>
        <v>46.854999499999998</v>
      </c>
      <c r="I172" s="3">
        <f t="shared" si="5"/>
        <v>1.1113498057833291E-2</v>
      </c>
    </row>
    <row r="173" spans="1:9" x14ac:dyDescent="0.25">
      <c r="A173" s="1">
        <v>43040</v>
      </c>
      <c r="B173">
        <v>45.970001000000003</v>
      </c>
      <c r="C173">
        <v>46.709999000000003</v>
      </c>
      <c r="D173">
        <v>45.59</v>
      </c>
      <c r="E173">
        <v>46.709999000000003</v>
      </c>
      <c r="F173">
        <v>45.857750000000003</v>
      </c>
      <c r="G173">
        <v>47813700</v>
      </c>
      <c r="H173">
        <f t="shared" si="4"/>
        <v>46.34</v>
      </c>
      <c r="I173" s="3">
        <f t="shared" si="5"/>
        <v>2.194284854086968E-2</v>
      </c>
    </row>
    <row r="174" spans="1:9" x14ac:dyDescent="0.25">
      <c r="A174" s="1">
        <v>43039</v>
      </c>
      <c r="B174">
        <v>45.200001</v>
      </c>
      <c r="C174">
        <v>45.799999</v>
      </c>
      <c r="D174">
        <v>44.650002000000001</v>
      </c>
      <c r="E174">
        <v>45.490001999999997</v>
      </c>
      <c r="F174">
        <v>44.660010999999997</v>
      </c>
      <c r="G174">
        <v>47000900</v>
      </c>
      <c r="H174">
        <f t="shared" si="4"/>
        <v>45.345001499999995</v>
      </c>
      <c r="I174" s="3">
        <f t="shared" si="5"/>
        <v>2.0709105466619009E-2</v>
      </c>
    </row>
    <row r="175" spans="1:9" x14ac:dyDescent="0.25">
      <c r="A175" s="1">
        <v>43038</v>
      </c>
      <c r="B175">
        <v>44.48</v>
      </c>
      <c r="C175">
        <v>45.189999</v>
      </c>
      <c r="D175">
        <v>43.880001</v>
      </c>
      <c r="E175">
        <v>44.369999</v>
      </c>
      <c r="F175">
        <v>43.560443999999997</v>
      </c>
      <c r="G175">
        <v>48161500</v>
      </c>
      <c r="H175">
        <f t="shared" si="4"/>
        <v>44.424999499999998</v>
      </c>
      <c r="I175" s="3">
        <f t="shared" si="5"/>
        <v>1.3112861880126963E-2</v>
      </c>
    </row>
    <row r="176" spans="1:9" x14ac:dyDescent="0.25">
      <c r="A176" s="1">
        <v>43035</v>
      </c>
      <c r="B176">
        <v>43.299999</v>
      </c>
      <c r="C176">
        <v>45</v>
      </c>
      <c r="D176">
        <v>43.099997999999999</v>
      </c>
      <c r="E176">
        <v>44.400002000000001</v>
      </c>
      <c r="F176">
        <v>43.589897000000001</v>
      </c>
      <c r="G176">
        <v>90028300</v>
      </c>
      <c r="H176">
        <f t="shared" si="4"/>
        <v>43.8500005</v>
      </c>
      <c r="I176" s="3">
        <f t="shared" si="5"/>
        <v>6.6131815369117858E-2</v>
      </c>
    </row>
    <row r="177" spans="1:9" x14ac:dyDescent="0.25">
      <c r="A177" s="1">
        <v>43034</v>
      </c>
      <c r="B177">
        <v>40.909999999999997</v>
      </c>
      <c r="C177">
        <v>41.580002</v>
      </c>
      <c r="D177">
        <v>40.709999000000003</v>
      </c>
      <c r="E177">
        <v>41.349997999999999</v>
      </c>
      <c r="F177">
        <v>40.595547000000003</v>
      </c>
      <c r="G177">
        <v>38247400</v>
      </c>
      <c r="H177">
        <f t="shared" si="4"/>
        <v>41.129998999999998</v>
      </c>
      <c r="I177" s="3">
        <f t="shared" si="5"/>
        <v>7.224195107731036E-3</v>
      </c>
    </row>
    <row r="178" spans="1:9" x14ac:dyDescent="0.25">
      <c r="A178" s="1">
        <v>43033</v>
      </c>
      <c r="B178">
        <v>40.889999000000003</v>
      </c>
      <c r="C178">
        <v>41.060001</v>
      </c>
      <c r="D178">
        <v>40.490001999999997</v>
      </c>
      <c r="E178">
        <v>40.779998999999997</v>
      </c>
      <c r="F178">
        <v>40.035946000000003</v>
      </c>
      <c r="G178">
        <v>24031700</v>
      </c>
      <c r="H178">
        <f t="shared" si="4"/>
        <v>40.834998999999996</v>
      </c>
      <c r="I178" s="3">
        <f t="shared" si="5"/>
        <v>-3.4167540766717962E-3</v>
      </c>
    </row>
    <row r="179" spans="1:9" x14ac:dyDescent="0.25">
      <c r="A179" s="1">
        <v>43032</v>
      </c>
      <c r="B179">
        <v>41</v>
      </c>
      <c r="C179">
        <v>41.049999</v>
      </c>
      <c r="D179">
        <v>40.720001000000003</v>
      </c>
      <c r="E179">
        <v>40.950001</v>
      </c>
      <c r="F179">
        <v>40.202846999999998</v>
      </c>
      <c r="G179">
        <v>19652400</v>
      </c>
      <c r="H179">
        <f t="shared" si="4"/>
        <v>40.9750005</v>
      </c>
      <c r="I179" s="3">
        <f t="shared" si="5"/>
        <v>7.0041778446280362E-3</v>
      </c>
    </row>
    <row r="180" spans="1:9" x14ac:dyDescent="0.25">
      <c r="A180" s="1">
        <v>43031</v>
      </c>
      <c r="B180">
        <v>40.549999</v>
      </c>
      <c r="C180">
        <v>41.040000999999997</v>
      </c>
      <c r="D180">
        <v>40.400002000000001</v>
      </c>
      <c r="E180">
        <v>40.830002</v>
      </c>
      <c r="F180">
        <v>40.085037</v>
      </c>
      <c r="G180">
        <v>28647000</v>
      </c>
      <c r="H180">
        <f t="shared" si="4"/>
        <v>40.690000499999996</v>
      </c>
      <c r="I180" s="3">
        <f t="shared" si="5"/>
        <v>7.6770552828861107E-3</v>
      </c>
    </row>
    <row r="181" spans="1:9" x14ac:dyDescent="0.25">
      <c r="A181" s="1">
        <v>43028</v>
      </c>
      <c r="B181">
        <v>40.330002</v>
      </c>
      <c r="C181">
        <v>40.450001</v>
      </c>
      <c r="D181">
        <v>40.099997999999999</v>
      </c>
      <c r="E181">
        <v>40.43</v>
      </c>
      <c r="F181">
        <v>39.692332999999998</v>
      </c>
      <c r="G181">
        <v>18335700</v>
      </c>
      <c r="H181">
        <f t="shared" si="4"/>
        <v>40.380001</v>
      </c>
      <c r="I181" s="3">
        <f t="shared" si="5"/>
        <v>9.8787168953518422E-3</v>
      </c>
    </row>
    <row r="182" spans="1:9" x14ac:dyDescent="0.25">
      <c r="A182" s="1">
        <v>43027</v>
      </c>
      <c r="B182">
        <v>39.880001</v>
      </c>
      <c r="C182">
        <v>40.330002</v>
      </c>
      <c r="D182">
        <v>39.830002</v>
      </c>
      <c r="E182">
        <v>40.090000000000003</v>
      </c>
      <c r="F182">
        <v>39.358539999999998</v>
      </c>
      <c r="G182">
        <v>19222700</v>
      </c>
      <c r="H182">
        <f t="shared" si="4"/>
        <v>39.985000499999998</v>
      </c>
      <c r="I182" s="3">
        <f t="shared" si="5"/>
        <v>-9.9935041848037186E-4</v>
      </c>
    </row>
    <row r="183" spans="1:9" x14ac:dyDescent="0.25">
      <c r="A183" s="1">
        <v>43026</v>
      </c>
      <c r="B183">
        <v>39.799999</v>
      </c>
      <c r="C183">
        <v>40.290000999999997</v>
      </c>
      <c r="D183">
        <v>39.599997999999999</v>
      </c>
      <c r="E183">
        <v>40.25</v>
      </c>
      <c r="F183">
        <v>39.515613999999999</v>
      </c>
      <c r="G183">
        <v>21424600</v>
      </c>
      <c r="H183">
        <f t="shared" si="4"/>
        <v>40.0249995</v>
      </c>
      <c r="I183" s="3">
        <f t="shared" si="5"/>
        <v>8.8216380889317488E-3</v>
      </c>
    </row>
    <row r="184" spans="1:9" x14ac:dyDescent="0.25">
      <c r="A184" s="1">
        <v>43025</v>
      </c>
      <c r="B184">
        <v>39.560001</v>
      </c>
      <c r="C184">
        <v>39.869999</v>
      </c>
      <c r="D184">
        <v>39.369999</v>
      </c>
      <c r="E184">
        <v>39.790000999999997</v>
      </c>
      <c r="F184">
        <v>39.064006999999997</v>
      </c>
      <c r="G184">
        <v>15532800</v>
      </c>
      <c r="H184">
        <f t="shared" si="4"/>
        <v>39.675000999999995</v>
      </c>
      <c r="I184" s="3">
        <f t="shared" si="5"/>
        <v>-1.5099409151861068E-3</v>
      </c>
    </row>
    <row r="185" spans="1:9" x14ac:dyDescent="0.25">
      <c r="A185" s="1">
        <v>43024</v>
      </c>
      <c r="B185">
        <v>39.709999000000003</v>
      </c>
      <c r="C185">
        <v>39.790000999999997</v>
      </c>
      <c r="D185">
        <v>39.439999</v>
      </c>
      <c r="E185">
        <v>39.759998000000003</v>
      </c>
      <c r="F185">
        <v>39.034557</v>
      </c>
      <c r="G185">
        <v>12489100</v>
      </c>
      <c r="H185">
        <f t="shared" si="4"/>
        <v>39.734998500000003</v>
      </c>
      <c r="I185" s="3">
        <f t="shared" si="5"/>
        <v>4.5506258836037327E-3</v>
      </c>
    </row>
    <row r="186" spans="1:9" x14ac:dyDescent="0.25">
      <c r="A186" s="1">
        <v>43021</v>
      </c>
      <c r="B186">
        <v>39.439999</v>
      </c>
      <c r="C186">
        <v>39.810001</v>
      </c>
      <c r="D186">
        <v>39.279998999999997</v>
      </c>
      <c r="E186">
        <v>39.669998</v>
      </c>
      <c r="F186">
        <v>38.946198000000003</v>
      </c>
      <c r="G186">
        <v>16829400</v>
      </c>
      <c r="H186">
        <f t="shared" si="4"/>
        <v>39.554998499999996</v>
      </c>
      <c r="I186" s="3">
        <f t="shared" si="5"/>
        <v>7.2574487111324078E-3</v>
      </c>
    </row>
    <row r="187" spans="1:9" x14ac:dyDescent="0.25">
      <c r="A187" s="1">
        <v>43020</v>
      </c>
      <c r="B187">
        <v>39.349997999999999</v>
      </c>
      <c r="C187">
        <v>39.389999000000003</v>
      </c>
      <c r="D187">
        <v>38.979999999999997</v>
      </c>
      <c r="E187">
        <v>39.189999</v>
      </c>
      <c r="F187">
        <v>38.474957000000003</v>
      </c>
      <c r="G187">
        <v>18286900</v>
      </c>
      <c r="H187">
        <f t="shared" si="4"/>
        <v>39.2699985</v>
      </c>
      <c r="I187" s="3">
        <f t="shared" si="5"/>
        <v>-3.046483917827976E-3</v>
      </c>
    </row>
    <row r="188" spans="1:9" x14ac:dyDescent="0.25">
      <c r="A188" s="1">
        <v>43019</v>
      </c>
      <c r="B188">
        <v>39.479999999999997</v>
      </c>
      <c r="C188">
        <v>39.669998</v>
      </c>
      <c r="D188">
        <v>39.060001</v>
      </c>
      <c r="E188">
        <v>39.299999</v>
      </c>
      <c r="F188">
        <v>38.582951000000001</v>
      </c>
      <c r="G188">
        <v>30754700</v>
      </c>
      <c r="H188">
        <f t="shared" si="4"/>
        <v>39.389999500000002</v>
      </c>
      <c r="I188" s="3">
        <f t="shared" si="5"/>
        <v>-1.0052814524935595E-2</v>
      </c>
    </row>
    <row r="189" spans="1:9" x14ac:dyDescent="0.25">
      <c r="A189" s="1">
        <v>43018</v>
      </c>
      <c r="B189">
        <v>39.93</v>
      </c>
      <c r="C189">
        <v>39.950001</v>
      </c>
      <c r="D189">
        <v>39.380001</v>
      </c>
      <c r="E189">
        <v>39.650002000000001</v>
      </c>
      <c r="F189">
        <v>38.926566999999999</v>
      </c>
      <c r="G189">
        <v>29890000</v>
      </c>
      <c r="H189">
        <f t="shared" si="4"/>
        <v>39.790001000000004</v>
      </c>
      <c r="I189" s="3">
        <f t="shared" si="5"/>
        <v>5.0290419282265214E-4</v>
      </c>
    </row>
    <row r="190" spans="1:9" x14ac:dyDescent="0.25">
      <c r="A190" s="1">
        <v>43017</v>
      </c>
      <c r="B190">
        <v>39.68</v>
      </c>
      <c r="C190">
        <v>39.880001</v>
      </c>
      <c r="D190">
        <v>39.520000000000003</v>
      </c>
      <c r="E190">
        <v>39.860000999999997</v>
      </c>
      <c r="F190">
        <v>39.132736000000001</v>
      </c>
      <c r="G190">
        <v>18494100</v>
      </c>
      <c r="H190">
        <f t="shared" si="4"/>
        <v>39.770000499999995</v>
      </c>
      <c r="I190" s="3">
        <f t="shared" si="5"/>
        <v>3.9126846385546116E-3</v>
      </c>
    </row>
    <row r="191" spans="1:9" x14ac:dyDescent="0.25">
      <c r="A191" s="1">
        <v>43014</v>
      </c>
      <c r="B191">
        <v>39.599997999999999</v>
      </c>
      <c r="C191">
        <v>39.889999000000003</v>
      </c>
      <c r="D191">
        <v>39.419998</v>
      </c>
      <c r="E191">
        <v>39.630001</v>
      </c>
      <c r="F191">
        <v>38.906933000000002</v>
      </c>
      <c r="G191">
        <v>18887500</v>
      </c>
      <c r="H191">
        <f t="shared" si="4"/>
        <v>39.614999499999996</v>
      </c>
      <c r="I191" s="3">
        <f t="shared" si="5"/>
        <v>2.5306845821924991E-3</v>
      </c>
    </row>
    <row r="192" spans="1:9" x14ac:dyDescent="0.25">
      <c r="A192" s="1">
        <v>43013</v>
      </c>
      <c r="B192">
        <v>39.5</v>
      </c>
      <c r="C192">
        <v>39.650002000000001</v>
      </c>
      <c r="D192">
        <v>39.209999000000003</v>
      </c>
      <c r="E192">
        <v>39.529998999999997</v>
      </c>
      <c r="F192">
        <v>38.808750000000003</v>
      </c>
      <c r="G192">
        <v>17710300</v>
      </c>
      <c r="H192">
        <f t="shared" si="4"/>
        <v>39.514999500000002</v>
      </c>
      <c r="I192" s="3">
        <f t="shared" si="5"/>
        <v>3.8104916018098403E-3</v>
      </c>
    </row>
    <row r="193" spans="1:9" x14ac:dyDescent="0.25">
      <c r="A193" s="1">
        <v>43012</v>
      </c>
      <c r="B193">
        <v>39.389999000000003</v>
      </c>
      <c r="C193">
        <v>39.400002000000001</v>
      </c>
      <c r="D193">
        <v>38.860000999999997</v>
      </c>
      <c r="E193">
        <v>39.340000000000003</v>
      </c>
      <c r="F193">
        <v>38.622219000000001</v>
      </c>
      <c r="G193">
        <v>28368800</v>
      </c>
      <c r="H193">
        <f t="shared" si="4"/>
        <v>39.364999500000003</v>
      </c>
      <c r="I193" s="3">
        <f t="shared" si="5"/>
        <v>5.1065618509750456E-3</v>
      </c>
    </row>
    <row r="194" spans="1:9" x14ac:dyDescent="0.25">
      <c r="A194" s="1">
        <v>43011</v>
      </c>
      <c r="B194">
        <v>38.950001</v>
      </c>
      <c r="C194">
        <v>39.700001</v>
      </c>
      <c r="D194">
        <v>38.950001</v>
      </c>
      <c r="E194">
        <v>39.380001</v>
      </c>
      <c r="F194">
        <v>38.661487999999999</v>
      </c>
      <c r="G194">
        <v>34002200</v>
      </c>
      <c r="H194">
        <f t="shared" ref="H194:H257" si="6">AVERAGE(B194,E194)</f>
        <v>39.165001000000004</v>
      </c>
      <c r="I194" s="3">
        <f t="shared" si="5"/>
        <v>1.516332296526712E-2</v>
      </c>
    </row>
    <row r="195" spans="1:9" x14ac:dyDescent="0.25">
      <c r="A195" s="1">
        <v>43010</v>
      </c>
      <c r="B195">
        <v>38.119999</v>
      </c>
      <c r="C195">
        <v>39.090000000000003</v>
      </c>
      <c r="D195">
        <v>38.080002</v>
      </c>
      <c r="E195">
        <v>39.040000999999997</v>
      </c>
      <c r="F195">
        <v>38.327697999999998</v>
      </c>
      <c r="G195">
        <v>37394500</v>
      </c>
      <c r="H195">
        <f t="shared" si="6"/>
        <v>38.58</v>
      </c>
      <c r="I195" s="3">
        <f t="shared" ref="I195:I258" si="7">(H195-H196)/H196</f>
        <v>1.6332955312619534E-2</v>
      </c>
    </row>
    <row r="196" spans="1:9" x14ac:dyDescent="0.25">
      <c r="A196" s="1">
        <v>43007</v>
      </c>
      <c r="B196">
        <v>37.840000000000003</v>
      </c>
      <c r="C196">
        <v>38.150002000000001</v>
      </c>
      <c r="D196">
        <v>37.700001</v>
      </c>
      <c r="E196">
        <v>38.080002</v>
      </c>
      <c r="F196">
        <v>37.385207999999999</v>
      </c>
      <c r="G196">
        <v>23217300</v>
      </c>
      <c r="H196">
        <f t="shared" si="6"/>
        <v>37.960001000000005</v>
      </c>
      <c r="I196" s="3">
        <f t="shared" si="7"/>
        <v>1.0246174045344806E-2</v>
      </c>
    </row>
    <row r="197" spans="1:9" x14ac:dyDescent="0.25">
      <c r="A197" s="1">
        <v>43006</v>
      </c>
      <c r="B197">
        <v>37.32</v>
      </c>
      <c r="C197">
        <v>37.880001</v>
      </c>
      <c r="D197">
        <v>37.290000999999997</v>
      </c>
      <c r="E197">
        <v>37.830002</v>
      </c>
      <c r="F197">
        <v>37.139774000000003</v>
      </c>
      <c r="G197">
        <v>21171400</v>
      </c>
      <c r="H197">
        <f t="shared" si="6"/>
        <v>37.575001</v>
      </c>
      <c r="I197" s="3">
        <f t="shared" si="7"/>
        <v>-1.3302288451298502E-4</v>
      </c>
    </row>
    <row r="198" spans="1:9" x14ac:dyDescent="0.25">
      <c r="A198" s="1">
        <v>43005</v>
      </c>
      <c r="B198">
        <v>37.619999</v>
      </c>
      <c r="C198">
        <v>37.689999</v>
      </c>
      <c r="D198">
        <v>37.099997999999999</v>
      </c>
      <c r="E198">
        <v>37.540000999999997</v>
      </c>
      <c r="F198">
        <v>36.855063999999999</v>
      </c>
      <c r="G198">
        <v>25981400</v>
      </c>
      <c r="H198">
        <f t="shared" si="6"/>
        <v>37.58</v>
      </c>
      <c r="I198" s="3">
        <f t="shared" si="7"/>
        <v>6.42742367434373E-3</v>
      </c>
    </row>
    <row r="199" spans="1:9" x14ac:dyDescent="0.25">
      <c r="A199" s="1">
        <v>43004</v>
      </c>
      <c r="B199">
        <v>37.209999000000003</v>
      </c>
      <c r="C199">
        <v>37.639999000000003</v>
      </c>
      <c r="D199">
        <v>37</v>
      </c>
      <c r="E199">
        <v>37.470001000000003</v>
      </c>
      <c r="F199">
        <v>36.786343000000002</v>
      </c>
      <c r="G199">
        <v>29790400</v>
      </c>
      <c r="H199">
        <f t="shared" si="6"/>
        <v>37.340000000000003</v>
      </c>
      <c r="I199" s="3">
        <f t="shared" si="7"/>
        <v>6.3333918115267805E-3</v>
      </c>
    </row>
    <row r="200" spans="1:9" x14ac:dyDescent="0.25">
      <c r="A200" s="1">
        <v>43003</v>
      </c>
      <c r="B200">
        <v>37.049999</v>
      </c>
      <c r="C200">
        <v>37.229999999999997</v>
      </c>
      <c r="D200">
        <v>36.849997999999999</v>
      </c>
      <c r="E200">
        <v>37.159999999999997</v>
      </c>
      <c r="F200">
        <v>36.481994999999998</v>
      </c>
      <c r="G200">
        <v>23180800</v>
      </c>
      <c r="H200">
        <f t="shared" si="6"/>
        <v>37.104999499999998</v>
      </c>
      <c r="I200" s="3">
        <f t="shared" si="7"/>
        <v>1.0791582209745735E-3</v>
      </c>
    </row>
    <row r="201" spans="1:9" x14ac:dyDescent="0.25">
      <c r="A201" s="1">
        <v>43000</v>
      </c>
      <c r="B201">
        <v>36.950001</v>
      </c>
      <c r="C201">
        <v>37.220001000000003</v>
      </c>
      <c r="D201">
        <v>36.950001</v>
      </c>
      <c r="E201">
        <v>37.18</v>
      </c>
      <c r="F201">
        <v>36.501632999999998</v>
      </c>
      <c r="G201">
        <v>21631800</v>
      </c>
      <c r="H201">
        <f t="shared" si="6"/>
        <v>37.065000499999996</v>
      </c>
      <c r="I201" s="3">
        <f t="shared" si="7"/>
        <v>-8.0876125587968004E-4</v>
      </c>
    </row>
    <row r="202" spans="1:9" x14ac:dyDescent="0.25">
      <c r="A202" s="1">
        <v>42999</v>
      </c>
      <c r="B202">
        <v>36.990001999999997</v>
      </c>
      <c r="C202">
        <v>37.270000000000003</v>
      </c>
      <c r="D202">
        <v>36.849997999999999</v>
      </c>
      <c r="E202">
        <v>37.200001</v>
      </c>
      <c r="F202">
        <v>36.521267000000002</v>
      </c>
      <c r="G202">
        <v>22954200</v>
      </c>
      <c r="H202">
        <f t="shared" si="6"/>
        <v>37.095001499999995</v>
      </c>
      <c r="I202" s="3">
        <f t="shared" si="7"/>
        <v>-1.4804441453567566E-3</v>
      </c>
    </row>
    <row r="203" spans="1:9" x14ac:dyDescent="0.25">
      <c r="A203" s="1">
        <v>42998</v>
      </c>
      <c r="B203">
        <v>37.229999999999997</v>
      </c>
      <c r="C203">
        <v>37.290000999999997</v>
      </c>
      <c r="D203">
        <v>36.659999999999997</v>
      </c>
      <c r="E203">
        <v>37.07</v>
      </c>
      <c r="F203">
        <v>36.393639</v>
      </c>
      <c r="G203">
        <v>23957500</v>
      </c>
      <c r="H203">
        <f t="shared" si="6"/>
        <v>37.15</v>
      </c>
      <c r="I203" s="3">
        <f t="shared" si="7"/>
        <v>-1.7466209626949641E-3</v>
      </c>
    </row>
    <row r="204" spans="1:9" x14ac:dyDescent="0.25">
      <c r="A204" s="1">
        <v>42997</v>
      </c>
      <c r="B204">
        <v>37.200001</v>
      </c>
      <c r="C204">
        <v>37.299999</v>
      </c>
      <c r="D204">
        <v>37.020000000000003</v>
      </c>
      <c r="E204">
        <v>37.229999999999997</v>
      </c>
      <c r="F204">
        <v>36.550719999999998</v>
      </c>
      <c r="G204">
        <v>23850500</v>
      </c>
      <c r="H204">
        <f t="shared" si="6"/>
        <v>37.215000500000002</v>
      </c>
      <c r="I204" s="3">
        <f t="shared" si="7"/>
        <v>5.8108243243243825E-3</v>
      </c>
    </row>
    <row r="205" spans="1:9" x14ac:dyDescent="0.25">
      <c r="A205" s="1">
        <v>42996</v>
      </c>
      <c r="B205">
        <v>37</v>
      </c>
      <c r="C205">
        <v>37.330002</v>
      </c>
      <c r="D205">
        <v>36.799999</v>
      </c>
      <c r="E205">
        <v>37</v>
      </c>
      <c r="F205">
        <v>36.324913000000002</v>
      </c>
      <c r="G205">
        <v>19393800</v>
      </c>
      <c r="H205">
        <f t="shared" si="6"/>
        <v>37</v>
      </c>
      <c r="I205" s="3">
        <f t="shared" si="7"/>
        <v>6.1183005590523575E-3</v>
      </c>
    </row>
    <row r="206" spans="1:9" x14ac:dyDescent="0.25">
      <c r="A206" s="1">
        <v>42993</v>
      </c>
      <c r="B206">
        <v>36.549999</v>
      </c>
      <c r="C206">
        <v>37.080002</v>
      </c>
      <c r="D206">
        <v>36.220001000000003</v>
      </c>
      <c r="E206">
        <v>37</v>
      </c>
      <c r="F206">
        <v>36.324913000000002</v>
      </c>
      <c r="G206">
        <v>33596100</v>
      </c>
      <c r="H206">
        <f t="shared" si="6"/>
        <v>36.7749995</v>
      </c>
      <c r="I206" s="3">
        <f t="shared" si="7"/>
        <v>1.2109536426442084E-2</v>
      </c>
    </row>
    <row r="207" spans="1:9" x14ac:dyDescent="0.25">
      <c r="A207" s="1">
        <v>42992</v>
      </c>
      <c r="B207">
        <v>36.189999</v>
      </c>
      <c r="C207">
        <v>36.700001</v>
      </c>
      <c r="D207">
        <v>36.159999999999997</v>
      </c>
      <c r="E207">
        <v>36.479999999999997</v>
      </c>
      <c r="F207">
        <v>35.814404000000003</v>
      </c>
      <c r="G207">
        <v>18093900</v>
      </c>
      <c r="H207">
        <f t="shared" si="6"/>
        <v>36.334999499999995</v>
      </c>
      <c r="I207" s="3">
        <f t="shared" si="7"/>
        <v>4.7006358440302891E-3</v>
      </c>
    </row>
    <row r="208" spans="1:9" x14ac:dyDescent="0.25">
      <c r="A208" s="1">
        <v>42991</v>
      </c>
      <c r="B208">
        <v>36</v>
      </c>
      <c r="C208">
        <v>36.400002000000001</v>
      </c>
      <c r="D208">
        <v>35.970001000000003</v>
      </c>
      <c r="E208">
        <v>36.330002</v>
      </c>
      <c r="F208">
        <v>35.667141000000001</v>
      </c>
      <c r="G208">
        <v>15509800</v>
      </c>
      <c r="H208">
        <f t="shared" si="6"/>
        <v>36.165001000000004</v>
      </c>
      <c r="I208" s="3">
        <f t="shared" si="7"/>
        <v>5.0020980269266796E-3</v>
      </c>
    </row>
    <row r="209" spans="1:9" x14ac:dyDescent="0.25">
      <c r="A209" s="1">
        <v>42990</v>
      </c>
      <c r="B209">
        <v>35.880001</v>
      </c>
      <c r="C209">
        <v>36.340000000000003</v>
      </c>
      <c r="D209">
        <v>35.740001999999997</v>
      </c>
      <c r="E209">
        <v>36.090000000000003</v>
      </c>
      <c r="F209">
        <v>35.431519000000002</v>
      </c>
      <c r="G209">
        <v>19489900</v>
      </c>
      <c r="H209">
        <f t="shared" si="6"/>
        <v>35.985000499999998</v>
      </c>
      <c r="I209" s="3">
        <f t="shared" si="7"/>
        <v>9.9634995800308331E-3</v>
      </c>
    </row>
    <row r="210" spans="1:9" x14ac:dyDescent="0.25">
      <c r="A210" s="1">
        <v>42989</v>
      </c>
      <c r="B210">
        <v>35.490001999999997</v>
      </c>
      <c r="C210">
        <v>36</v>
      </c>
      <c r="D210">
        <v>35.139999000000003</v>
      </c>
      <c r="E210">
        <v>35.770000000000003</v>
      </c>
      <c r="F210">
        <v>35.117355000000003</v>
      </c>
      <c r="G210">
        <v>20037600</v>
      </c>
      <c r="H210">
        <f t="shared" si="6"/>
        <v>35.630001</v>
      </c>
      <c r="I210" s="3">
        <f t="shared" si="7"/>
        <v>9.2055661749993745E-3</v>
      </c>
    </row>
    <row r="211" spans="1:9" x14ac:dyDescent="0.25">
      <c r="A211" s="1">
        <v>42986</v>
      </c>
      <c r="B211">
        <v>35.419998</v>
      </c>
      <c r="C211">
        <v>35.540000999999997</v>
      </c>
      <c r="D211">
        <v>35.080002</v>
      </c>
      <c r="E211">
        <v>35.189999</v>
      </c>
      <c r="F211">
        <v>34.547939</v>
      </c>
      <c r="G211">
        <v>14125000</v>
      </c>
      <c r="H211">
        <f t="shared" si="6"/>
        <v>35.304998499999996</v>
      </c>
      <c r="I211" s="3">
        <f t="shared" si="7"/>
        <v>-1.134143065411849E-2</v>
      </c>
    </row>
    <row r="212" spans="1:9" x14ac:dyDescent="0.25">
      <c r="A212" s="1">
        <v>42985</v>
      </c>
      <c r="B212">
        <v>35.880001</v>
      </c>
      <c r="C212">
        <v>35.950001</v>
      </c>
      <c r="D212">
        <v>35.330002</v>
      </c>
      <c r="E212">
        <v>35.540000999999997</v>
      </c>
      <c r="F212">
        <v>34.891556000000001</v>
      </c>
      <c r="G212">
        <v>16297100</v>
      </c>
      <c r="H212">
        <f t="shared" si="6"/>
        <v>35.710000999999998</v>
      </c>
      <c r="I212" s="3">
        <f t="shared" si="7"/>
        <v>6.1989716286131548E-3</v>
      </c>
    </row>
    <row r="213" spans="1:9" x14ac:dyDescent="0.25">
      <c r="A213" s="1">
        <v>42984</v>
      </c>
      <c r="B213">
        <v>35.220001000000003</v>
      </c>
      <c r="C213">
        <v>35.939999</v>
      </c>
      <c r="D213">
        <v>35.110000999999997</v>
      </c>
      <c r="E213">
        <v>35.759998000000003</v>
      </c>
      <c r="F213">
        <v>35.10754</v>
      </c>
      <c r="G213">
        <v>28076400</v>
      </c>
      <c r="H213">
        <f t="shared" si="6"/>
        <v>35.489999500000003</v>
      </c>
      <c r="I213" s="3">
        <f t="shared" si="7"/>
        <v>1.3420888063963451E-2</v>
      </c>
    </row>
    <row r="214" spans="1:9" x14ac:dyDescent="0.25">
      <c r="A214" s="1">
        <v>42983</v>
      </c>
      <c r="B214">
        <v>35.020000000000003</v>
      </c>
      <c r="C214">
        <v>35.330002</v>
      </c>
      <c r="D214">
        <v>34.93</v>
      </c>
      <c r="E214">
        <v>35.020000000000003</v>
      </c>
      <c r="F214">
        <v>34.381042000000001</v>
      </c>
      <c r="G214">
        <v>18772000</v>
      </c>
      <c r="H214">
        <f t="shared" si="6"/>
        <v>35.020000000000003</v>
      </c>
      <c r="I214" s="3">
        <f t="shared" si="7"/>
        <v>-4.1234464915840775E-3</v>
      </c>
    </row>
    <row r="215" spans="1:9" x14ac:dyDescent="0.25">
      <c r="A215" s="1">
        <v>42979</v>
      </c>
      <c r="B215">
        <v>35.240001999999997</v>
      </c>
      <c r="C215">
        <v>35.389999000000003</v>
      </c>
      <c r="D215">
        <v>35.07</v>
      </c>
      <c r="E215">
        <v>35.090000000000003</v>
      </c>
      <c r="F215">
        <v>34.449767999999999</v>
      </c>
      <c r="G215">
        <v>12822000</v>
      </c>
      <c r="H215">
        <f t="shared" si="6"/>
        <v>35.165001000000004</v>
      </c>
      <c r="I215" s="3">
        <f t="shared" si="7"/>
        <v>4.5708185197947801E-3</v>
      </c>
    </row>
    <row r="216" spans="1:9" x14ac:dyDescent="0.25">
      <c r="A216" s="1">
        <v>42978</v>
      </c>
      <c r="B216">
        <v>34.939999</v>
      </c>
      <c r="C216">
        <v>35.18</v>
      </c>
      <c r="D216">
        <v>34.869999</v>
      </c>
      <c r="E216">
        <v>35.07</v>
      </c>
      <c r="F216">
        <v>34.430129999999998</v>
      </c>
      <c r="G216">
        <v>16366800</v>
      </c>
      <c r="H216">
        <f t="shared" si="6"/>
        <v>35.004999499999997</v>
      </c>
      <c r="I216" s="3">
        <f t="shared" si="7"/>
        <v>5.3130385599228728E-3</v>
      </c>
    </row>
    <row r="217" spans="1:9" x14ac:dyDescent="0.25">
      <c r="A217" s="1">
        <v>42977</v>
      </c>
      <c r="B217">
        <v>34.75</v>
      </c>
      <c r="C217">
        <v>34.959999000000003</v>
      </c>
      <c r="D217">
        <v>34.630001</v>
      </c>
      <c r="E217">
        <v>34.889999000000003</v>
      </c>
      <c r="F217">
        <v>34.253413999999999</v>
      </c>
      <c r="G217">
        <v>18565000</v>
      </c>
      <c r="H217">
        <f t="shared" si="6"/>
        <v>34.819999500000002</v>
      </c>
      <c r="I217" s="3">
        <f t="shared" si="7"/>
        <v>5.7770221194980848E-3</v>
      </c>
    </row>
    <row r="218" spans="1:9" x14ac:dyDescent="0.25">
      <c r="A218" s="1">
        <v>42976</v>
      </c>
      <c r="B218">
        <v>34.509998000000003</v>
      </c>
      <c r="C218">
        <v>34.75</v>
      </c>
      <c r="D218">
        <v>34.459999000000003</v>
      </c>
      <c r="E218">
        <v>34.729999999999997</v>
      </c>
      <c r="F218">
        <v>34.096333000000001</v>
      </c>
      <c r="G218">
        <v>15843700</v>
      </c>
      <c r="H218">
        <f t="shared" si="6"/>
        <v>34.619999</v>
      </c>
      <c r="I218" s="3">
        <f t="shared" si="7"/>
        <v>-2.7366123759670455E-3</v>
      </c>
    </row>
    <row r="219" spans="1:9" x14ac:dyDescent="0.25">
      <c r="A219" s="1">
        <v>42975</v>
      </c>
      <c r="B219">
        <v>34.779998999999997</v>
      </c>
      <c r="C219">
        <v>34.799999</v>
      </c>
      <c r="D219">
        <v>34.590000000000003</v>
      </c>
      <c r="E219">
        <v>34.650002000000001</v>
      </c>
      <c r="F219">
        <v>34.017795999999997</v>
      </c>
      <c r="G219">
        <v>20712900</v>
      </c>
      <c r="H219">
        <f t="shared" si="6"/>
        <v>34.715000500000002</v>
      </c>
      <c r="I219" s="3">
        <f t="shared" si="7"/>
        <v>-8.6339044073645873E-4</v>
      </c>
    </row>
    <row r="220" spans="1:9" x14ac:dyDescent="0.25">
      <c r="A220" s="1">
        <v>42972</v>
      </c>
      <c r="B220">
        <v>34.82</v>
      </c>
      <c r="C220">
        <v>34.93</v>
      </c>
      <c r="D220">
        <v>34.580002</v>
      </c>
      <c r="E220">
        <v>34.669998</v>
      </c>
      <c r="F220">
        <v>34.037426000000004</v>
      </c>
      <c r="G220">
        <v>14726800</v>
      </c>
      <c r="H220">
        <f t="shared" si="6"/>
        <v>34.744999</v>
      </c>
      <c r="I220" s="3">
        <f t="shared" si="7"/>
        <v>1.1525428612592329E-3</v>
      </c>
    </row>
    <row r="221" spans="1:9" x14ac:dyDescent="0.25">
      <c r="A221" s="1">
        <v>42971</v>
      </c>
      <c r="B221">
        <v>34.700001</v>
      </c>
      <c r="C221">
        <v>34.889999000000003</v>
      </c>
      <c r="D221">
        <v>34.549999</v>
      </c>
      <c r="E221">
        <v>34.709999000000003</v>
      </c>
      <c r="F221">
        <v>34.076694000000003</v>
      </c>
      <c r="G221">
        <v>14301900</v>
      </c>
      <c r="H221">
        <f t="shared" si="6"/>
        <v>34.704999999999998</v>
      </c>
      <c r="I221" s="3">
        <f t="shared" si="7"/>
        <v>3.0346675862043776E-3</v>
      </c>
    </row>
    <row r="222" spans="1:9" x14ac:dyDescent="0.25">
      <c r="A222" s="1">
        <v>42970</v>
      </c>
      <c r="B222">
        <v>34.540000999999997</v>
      </c>
      <c r="C222">
        <v>34.810001</v>
      </c>
      <c r="D222">
        <v>34.380001</v>
      </c>
      <c r="E222">
        <v>34.659999999999997</v>
      </c>
      <c r="F222">
        <v>34.027611</v>
      </c>
      <c r="G222">
        <v>19648100</v>
      </c>
      <c r="H222">
        <f t="shared" si="6"/>
        <v>34.600000499999993</v>
      </c>
      <c r="I222" s="3">
        <f t="shared" si="7"/>
        <v>-6.7461028636115828E-3</v>
      </c>
    </row>
    <row r="223" spans="1:9" x14ac:dyDescent="0.25">
      <c r="A223" s="1">
        <v>42969</v>
      </c>
      <c r="B223">
        <v>35.020000000000003</v>
      </c>
      <c r="C223">
        <v>35.189999</v>
      </c>
      <c r="D223">
        <v>34.619999</v>
      </c>
      <c r="E223">
        <v>34.650002000000001</v>
      </c>
      <c r="F223">
        <v>34.017795999999997</v>
      </c>
      <c r="G223">
        <v>26097800</v>
      </c>
      <c r="H223">
        <f t="shared" si="6"/>
        <v>34.835001000000005</v>
      </c>
      <c r="I223" s="3">
        <f t="shared" si="7"/>
        <v>-4.8563920827420261E-3</v>
      </c>
    </row>
    <row r="224" spans="1:9" x14ac:dyDescent="0.25">
      <c r="A224" s="1">
        <v>42968</v>
      </c>
      <c r="B224">
        <v>35.090000000000003</v>
      </c>
      <c r="C224">
        <v>35.279998999999997</v>
      </c>
      <c r="D224">
        <v>34.700001</v>
      </c>
      <c r="E224">
        <v>34.919998</v>
      </c>
      <c r="F224">
        <v>34.282867000000003</v>
      </c>
      <c r="G224">
        <v>26493300</v>
      </c>
      <c r="H224">
        <f t="shared" si="6"/>
        <v>35.004998999999998</v>
      </c>
      <c r="I224" s="3">
        <f t="shared" si="7"/>
        <v>-4.1251920928192859E-3</v>
      </c>
    </row>
    <row r="225" spans="1:9" x14ac:dyDescent="0.25">
      <c r="A225" s="1">
        <v>42965</v>
      </c>
      <c r="B225">
        <v>35.290000999999997</v>
      </c>
      <c r="C225">
        <v>35.310001</v>
      </c>
      <c r="D225">
        <v>34.990001999999997</v>
      </c>
      <c r="E225">
        <v>35.009998000000003</v>
      </c>
      <c r="F225">
        <v>34.371220000000001</v>
      </c>
      <c r="G225">
        <v>16231400</v>
      </c>
      <c r="H225">
        <f t="shared" si="6"/>
        <v>35.1499995</v>
      </c>
      <c r="I225" s="3">
        <f t="shared" si="7"/>
        <v>-6.6411901450438441E-3</v>
      </c>
    </row>
    <row r="226" spans="1:9" x14ac:dyDescent="0.25">
      <c r="A226" s="1">
        <v>42964</v>
      </c>
      <c r="B226">
        <v>35.599997999999999</v>
      </c>
      <c r="C226">
        <v>35.68</v>
      </c>
      <c r="D226">
        <v>35.169998</v>
      </c>
      <c r="E226">
        <v>35.169998</v>
      </c>
      <c r="F226">
        <v>34.528300999999999</v>
      </c>
      <c r="G226">
        <v>19525000</v>
      </c>
      <c r="H226">
        <f t="shared" si="6"/>
        <v>35.384997999999996</v>
      </c>
      <c r="I226" s="3">
        <f t="shared" si="7"/>
        <v>-1.4208176428358006E-2</v>
      </c>
    </row>
    <row r="227" spans="1:9" x14ac:dyDescent="0.25">
      <c r="A227" s="1">
        <v>42963</v>
      </c>
      <c r="B227">
        <v>35.979999999999997</v>
      </c>
      <c r="C227">
        <v>36.07</v>
      </c>
      <c r="D227">
        <v>35.560001</v>
      </c>
      <c r="E227">
        <v>35.810001</v>
      </c>
      <c r="F227">
        <v>35.156630999999997</v>
      </c>
      <c r="G227">
        <v>22014000</v>
      </c>
      <c r="H227">
        <f t="shared" si="6"/>
        <v>35.895000499999995</v>
      </c>
      <c r="I227" s="3">
        <f t="shared" si="7"/>
        <v>-7.0539143437610584E-3</v>
      </c>
    </row>
    <row r="228" spans="1:9" x14ac:dyDescent="0.25">
      <c r="A228" s="1">
        <v>42962</v>
      </c>
      <c r="B228">
        <v>36.299999</v>
      </c>
      <c r="C228">
        <v>36.32</v>
      </c>
      <c r="D228">
        <v>35.82</v>
      </c>
      <c r="E228">
        <v>36</v>
      </c>
      <c r="F228">
        <v>35.343162999999997</v>
      </c>
      <c r="G228">
        <v>21706600</v>
      </c>
      <c r="H228">
        <f t="shared" si="6"/>
        <v>36.1499995</v>
      </c>
      <c r="I228" s="3">
        <f t="shared" si="7"/>
        <v>-2.2081148524444607E-3</v>
      </c>
    </row>
    <row r="229" spans="1:9" x14ac:dyDescent="0.25">
      <c r="A229" s="1">
        <v>42961</v>
      </c>
      <c r="B229">
        <v>36.119999</v>
      </c>
      <c r="C229">
        <v>36.470001000000003</v>
      </c>
      <c r="D229">
        <v>36.080002</v>
      </c>
      <c r="E229">
        <v>36.340000000000003</v>
      </c>
      <c r="F229">
        <v>35.676955999999997</v>
      </c>
      <c r="G229">
        <v>18094200</v>
      </c>
      <c r="H229">
        <f t="shared" si="6"/>
        <v>36.229999500000005</v>
      </c>
      <c r="I229" s="3">
        <f t="shared" si="7"/>
        <v>4.5751007032484338E-3</v>
      </c>
    </row>
    <row r="230" spans="1:9" x14ac:dyDescent="0.25">
      <c r="A230" s="1">
        <v>42958</v>
      </c>
      <c r="B230">
        <v>36.259998000000003</v>
      </c>
      <c r="C230">
        <v>36.400002000000001</v>
      </c>
      <c r="D230">
        <v>35.790000999999997</v>
      </c>
      <c r="E230">
        <v>35.869999</v>
      </c>
      <c r="F230">
        <v>35.215530000000001</v>
      </c>
      <c r="G230">
        <v>19275100</v>
      </c>
      <c r="H230">
        <f t="shared" si="6"/>
        <v>36.064998500000002</v>
      </c>
      <c r="I230" s="3">
        <f t="shared" si="7"/>
        <v>-5.6521091032243117E-3</v>
      </c>
    </row>
    <row r="231" spans="1:9" x14ac:dyDescent="0.25">
      <c r="A231" s="1">
        <v>42957</v>
      </c>
      <c r="B231">
        <v>36.400002000000001</v>
      </c>
      <c r="C231">
        <v>36.560001</v>
      </c>
      <c r="D231">
        <v>36.110000999999997</v>
      </c>
      <c r="E231">
        <v>36.139999000000003</v>
      </c>
      <c r="F231">
        <v>35.480606000000002</v>
      </c>
      <c r="G231">
        <v>22693300</v>
      </c>
      <c r="H231">
        <f t="shared" si="6"/>
        <v>36.270000500000002</v>
      </c>
      <c r="I231" s="3">
        <f t="shared" si="7"/>
        <v>-4.5285852137860374E-3</v>
      </c>
    </row>
    <row r="232" spans="1:9" x14ac:dyDescent="0.25">
      <c r="A232" s="1">
        <v>42956</v>
      </c>
      <c r="B232">
        <v>36.279998999999997</v>
      </c>
      <c r="C232">
        <v>36.659999999999997</v>
      </c>
      <c r="D232">
        <v>36.020000000000003</v>
      </c>
      <c r="E232">
        <v>36.590000000000003</v>
      </c>
      <c r="F232">
        <v>35.922398000000001</v>
      </c>
      <c r="G232">
        <v>22796800</v>
      </c>
      <c r="H232">
        <f t="shared" si="6"/>
        <v>36.434999500000004</v>
      </c>
      <c r="I232" s="3">
        <f t="shared" si="7"/>
        <v>1.2366034794807212E-3</v>
      </c>
    </row>
    <row r="233" spans="1:9" x14ac:dyDescent="0.25">
      <c r="A233" s="1">
        <v>42955</v>
      </c>
      <c r="B233">
        <v>36.369999</v>
      </c>
      <c r="C233">
        <v>36.700001</v>
      </c>
      <c r="D233">
        <v>36.299999</v>
      </c>
      <c r="E233">
        <v>36.409999999999997</v>
      </c>
      <c r="F233">
        <v>35.745682000000002</v>
      </c>
      <c r="G233">
        <v>22819900</v>
      </c>
      <c r="H233">
        <f t="shared" si="6"/>
        <v>36.389999500000002</v>
      </c>
      <c r="I233" s="3">
        <f t="shared" si="7"/>
        <v>-5.4929965049837538E-4</v>
      </c>
    </row>
    <row r="234" spans="1:9" x14ac:dyDescent="0.25">
      <c r="A234" s="1">
        <v>42954</v>
      </c>
      <c r="B234">
        <v>36.389999000000003</v>
      </c>
      <c r="C234">
        <v>36.549999</v>
      </c>
      <c r="D234">
        <v>36.220001000000003</v>
      </c>
      <c r="E234">
        <v>36.43</v>
      </c>
      <c r="F234">
        <v>35.765315999999999</v>
      </c>
      <c r="G234">
        <v>18169300</v>
      </c>
      <c r="H234">
        <f t="shared" si="6"/>
        <v>36.409999499999998</v>
      </c>
      <c r="I234" s="3">
        <f t="shared" si="7"/>
        <v>9.6218556701025023E-4</v>
      </c>
    </row>
    <row r="235" spans="1:9" x14ac:dyDescent="0.25">
      <c r="A235" s="1">
        <v>42951</v>
      </c>
      <c r="B235">
        <v>36.450001</v>
      </c>
      <c r="C235">
        <v>36.560001</v>
      </c>
      <c r="D235">
        <v>36.099997999999999</v>
      </c>
      <c r="E235">
        <v>36.299999</v>
      </c>
      <c r="F235">
        <v>35.637684</v>
      </c>
      <c r="G235">
        <v>20520300</v>
      </c>
      <c r="H235">
        <f t="shared" si="6"/>
        <v>36.375</v>
      </c>
      <c r="I235" s="3">
        <f t="shared" si="7"/>
        <v>-3.9704407999664399E-3</v>
      </c>
    </row>
    <row r="236" spans="1:9" x14ac:dyDescent="0.25">
      <c r="A236" s="1">
        <v>42950</v>
      </c>
      <c r="B236">
        <v>36.549999</v>
      </c>
      <c r="C236">
        <v>36.590000000000003</v>
      </c>
      <c r="D236">
        <v>36.150002000000001</v>
      </c>
      <c r="E236">
        <v>36.490001999999997</v>
      </c>
      <c r="F236">
        <v>35.824223000000003</v>
      </c>
      <c r="G236">
        <v>26611300</v>
      </c>
      <c r="H236">
        <f t="shared" si="6"/>
        <v>36.520000499999995</v>
      </c>
      <c r="I236" s="3">
        <f t="shared" si="7"/>
        <v>9.5929832863772579E-4</v>
      </c>
    </row>
    <row r="237" spans="1:9" x14ac:dyDescent="0.25">
      <c r="A237" s="1">
        <v>42949</v>
      </c>
      <c r="B237">
        <v>36.330002</v>
      </c>
      <c r="C237">
        <v>36.669998</v>
      </c>
      <c r="D237">
        <v>36.060001</v>
      </c>
      <c r="E237">
        <v>36.639999000000003</v>
      </c>
      <c r="F237">
        <v>35.703952999999998</v>
      </c>
      <c r="G237">
        <v>35004300</v>
      </c>
      <c r="H237">
        <f t="shared" si="6"/>
        <v>36.485000499999998</v>
      </c>
      <c r="I237" s="3">
        <f t="shared" si="7"/>
        <v>1.3331523769796528E-2</v>
      </c>
    </row>
    <row r="238" spans="1:9" x14ac:dyDescent="0.25">
      <c r="A238" s="1">
        <v>42948</v>
      </c>
      <c r="B238">
        <v>35.659999999999997</v>
      </c>
      <c r="C238">
        <v>36.43</v>
      </c>
      <c r="D238">
        <v>35.57</v>
      </c>
      <c r="E238">
        <v>36.349997999999999</v>
      </c>
      <c r="F238">
        <v>35.421363999999997</v>
      </c>
      <c r="G238">
        <v>38710200</v>
      </c>
      <c r="H238">
        <f t="shared" si="6"/>
        <v>36.004998999999998</v>
      </c>
      <c r="I238" s="3">
        <f t="shared" si="7"/>
        <v>1.508311206419178E-2</v>
      </c>
    </row>
    <row r="239" spans="1:9" x14ac:dyDescent="0.25">
      <c r="A239" s="1">
        <v>42947</v>
      </c>
      <c r="B239">
        <v>35.470001000000003</v>
      </c>
      <c r="C239">
        <v>35.740001999999997</v>
      </c>
      <c r="D239">
        <v>35.32</v>
      </c>
      <c r="E239">
        <v>35.470001000000003</v>
      </c>
      <c r="F239">
        <v>34.563847000000003</v>
      </c>
      <c r="G239">
        <v>27057000</v>
      </c>
      <c r="H239">
        <f t="shared" si="6"/>
        <v>35.470001000000003</v>
      </c>
      <c r="I239" s="3">
        <f t="shared" si="7"/>
        <v>7.0982394350303148E-3</v>
      </c>
    </row>
    <row r="240" spans="1:9" x14ac:dyDescent="0.25">
      <c r="A240" s="1">
        <v>42944</v>
      </c>
      <c r="B240">
        <v>35.130001</v>
      </c>
      <c r="C240">
        <v>35.860000999999997</v>
      </c>
      <c r="D240">
        <v>35</v>
      </c>
      <c r="E240">
        <v>35.310001</v>
      </c>
      <c r="F240">
        <v>34.407935999999999</v>
      </c>
      <c r="G240">
        <v>36291500</v>
      </c>
      <c r="H240">
        <f t="shared" si="6"/>
        <v>35.220000999999996</v>
      </c>
      <c r="I240" s="3">
        <f t="shared" si="7"/>
        <v>9.8925017921145907E-3</v>
      </c>
    </row>
    <row r="241" spans="1:9" x14ac:dyDescent="0.25">
      <c r="A241" s="1">
        <v>42943</v>
      </c>
      <c r="B241">
        <v>34.779998999999997</v>
      </c>
      <c r="C241">
        <v>35.25</v>
      </c>
      <c r="D241">
        <v>34.669998</v>
      </c>
      <c r="E241">
        <v>34.970001000000003</v>
      </c>
      <c r="F241">
        <v>34.076622</v>
      </c>
      <c r="G241">
        <v>43062800</v>
      </c>
      <c r="H241">
        <f t="shared" si="6"/>
        <v>34.875</v>
      </c>
      <c r="I241" s="3">
        <f t="shared" si="7"/>
        <v>4.3196399665998515E-3</v>
      </c>
    </row>
    <row r="242" spans="1:9" x14ac:dyDescent="0.25">
      <c r="A242" s="1">
        <v>42942</v>
      </c>
      <c r="B242">
        <v>34.700001</v>
      </c>
      <c r="C242">
        <v>34.970001000000003</v>
      </c>
      <c r="D242">
        <v>34.590000000000003</v>
      </c>
      <c r="E242">
        <v>34.75</v>
      </c>
      <c r="F242">
        <v>33.862243999999997</v>
      </c>
      <c r="G242">
        <v>15499300</v>
      </c>
      <c r="H242">
        <f t="shared" si="6"/>
        <v>34.7250005</v>
      </c>
      <c r="I242" s="3">
        <f t="shared" si="7"/>
        <v>3.3227970235247752E-3</v>
      </c>
    </row>
    <row r="243" spans="1:9" x14ac:dyDescent="0.25">
      <c r="A243" s="1">
        <v>42941</v>
      </c>
      <c r="B243">
        <v>34.549999</v>
      </c>
      <c r="C243">
        <v>34.740001999999997</v>
      </c>
      <c r="D243">
        <v>34.400002000000001</v>
      </c>
      <c r="E243">
        <v>34.669998</v>
      </c>
      <c r="F243">
        <v>33.784278999999998</v>
      </c>
      <c r="G243">
        <v>18096700</v>
      </c>
      <c r="H243">
        <f t="shared" si="6"/>
        <v>34.609998500000003</v>
      </c>
      <c r="I243" s="3">
        <f t="shared" si="7"/>
        <v>-1.4448938321512831E-4</v>
      </c>
    </row>
    <row r="244" spans="1:9" x14ac:dyDescent="0.25">
      <c r="A244" s="1">
        <v>42940</v>
      </c>
      <c r="B244">
        <v>34.729999999999997</v>
      </c>
      <c r="C244">
        <v>34.799999</v>
      </c>
      <c r="D244">
        <v>34.380001</v>
      </c>
      <c r="E244">
        <v>34.5</v>
      </c>
      <c r="F244">
        <v>33.618625999999999</v>
      </c>
      <c r="G244">
        <v>16146300</v>
      </c>
      <c r="H244">
        <f t="shared" si="6"/>
        <v>34.614999999999995</v>
      </c>
      <c r="I244" s="3">
        <f t="shared" si="7"/>
        <v>-5.7746498372367183E-4</v>
      </c>
    </row>
    <row r="245" spans="1:9" x14ac:dyDescent="0.25">
      <c r="A245" s="1">
        <v>42937</v>
      </c>
      <c r="B245">
        <v>34.540000999999997</v>
      </c>
      <c r="C245">
        <v>34.82</v>
      </c>
      <c r="D245">
        <v>34.400002000000001</v>
      </c>
      <c r="E245">
        <v>34.729999999999997</v>
      </c>
      <c r="F245">
        <v>33.842751</v>
      </c>
      <c r="G245">
        <v>22245000</v>
      </c>
      <c r="H245">
        <f t="shared" si="6"/>
        <v>34.635000499999997</v>
      </c>
      <c r="I245" s="3">
        <f t="shared" si="7"/>
        <v>-2.8864193550806881E-4</v>
      </c>
    </row>
    <row r="246" spans="1:9" x14ac:dyDescent="0.25">
      <c r="A246" s="1">
        <v>42936</v>
      </c>
      <c r="B246">
        <v>34.540000999999997</v>
      </c>
      <c r="C246">
        <v>34.840000000000003</v>
      </c>
      <c r="D246">
        <v>34.479999999999997</v>
      </c>
      <c r="E246">
        <v>34.75</v>
      </c>
      <c r="F246">
        <v>33.862243999999997</v>
      </c>
      <c r="G246">
        <v>17506200</v>
      </c>
      <c r="H246">
        <f t="shared" si="6"/>
        <v>34.645000499999995</v>
      </c>
      <c r="I246" s="3">
        <f t="shared" si="7"/>
        <v>7.2212592833415673E-4</v>
      </c>
    </row>
    <row r="247" spans="1:9" x14ac:dyDescent="0.25">
      <c r="A247" s="1">
        <v>42935</v>
      </c>
      <c r="B247">
        <v>34.68</v>
      </c>
      <c r="C247">
        <v>34.68</v>
      </c>
      <c r="D247">
        <v>34.459999000000003</v>
      </c>
      <c r="E247">
        <v>34.560001</v>
      </c>
      <c r="F247">
        <v>33.677097000000003</v>
      </c>
      <c r="G247">
        <v>17036200</v>
      </c>
      <c r="H247">
        <f t="shared" si="6"/>
        <v>34.620000500000003</v>
      </c>
      <c r="I247" s="3">
        <f t="shared" si="7"/>
        <v>4.0603538871862559E-3</v>
      </c>
    </row>
    <row r="248" spans="1:9" x14ac:dyDescent="0.25">
      <c r="A248" s="1">
        <v>42934</v>
      </c>
      <c r="B248">
        <v>34.43</v>
      </c>
      <c r="C248">
        <v>34.580002</v>
      </c>
      <c r="D248">
        <v>34.25</v>
      </c>
      <c r="E248">
        <v>34.529998999999997</v>
      </c>
      <c r="F248">
        <v>33.647857999999999</v>
      </c>
      <c r="G248">
        <v>14362800</v>
      </c>
      <c r="H248">
        <f t="shared" si="6"/>
        <v>34.479999499999998</v>
      </c>
      <c r="I248" s="3">
        <f t="shared" si="7"/>
        <v>-3.6122524080804347E-3</v>
      </c>
    </row>
    <row r="249" spans="1:9" x14ac:dyDescent="0.25">
      <c r="A249" s="1">
        <v>42933</v>
      </c>
      <c r="B249">
        <v>34.740001999999997</v>
      </c>
      <c r="C249">
        <v>34.740001999999997</v>
      </c>
      <c r="D249">
        <v>34.360000999999997</v>
      </c>
      <c r="E249">
        <v>34.470001000000003</v>
      </c>
      <c r="F249">
        <v>33.589393999999999</v>
      </c>
      <c r="G249">
        <v>21044400</v>
      </c>
      <c r="H249">
        <f t="shared" si="6"/>
        <v>34.6050015</v>
      </c>
      <c r="I249" s="3">
        <f t="shared" si="7"/>
        <v>7.2300462695205024E-4</v>
      </c>
    </row>
    <row r="250" spans="1:9" x14ac:dyDescent="0.25">
      <c r="A250" s="1">
        <v>42930</v>
      </c>
      <c r="B250">
        <v>34.479999999999997</v>
      </c>
      <c r="C250">
        <v>34.709999000000003</v>
      </c>
      <c r="D250">
        <v>34.270000000000003</v>
      </c>
      <c r="E250">
        <v>34.68</v>
      </c>
      <c r="F250">
        <v>33.794032999999999</v>
      </c>
      <c r="G250">
        <v>16316400</v>
      </c>
      <c r="H250">
        <f t="shared" si="6"/>
        <v>34.58</v>
      </c>
      <c r="I250" s="3">
        <f t="shared" si="7"/>
        <v>8.6042870873975635E-3</v>
      </c>
    </row>
    <row r="251" spans="1:9" x14ac:dyDescent="0.25">
      <c r="A251" s="1">
        <v>42929</v>
      </c>
      <c r="B251">
        <v>34.330002</v>
      </c>
      <c r="C251">
        <v>34.400002000000001</v>
      </c>
      <c r="D251">
        <v>34.119999</v>
      </c>
      <c r="E251">
        <v>34.240001999999997</v>
      </c>
      <c r="F251">
        <v>33.365268999999998</v>
      </c>
      <c r="G251">
        <v>15046200</v>
      </c>
      <c r="H251">
        <f t="shared" si="6"/>
        <v>34.285001999999999</v>
      </c>
      <c r="I251" s="3">
        <f t="shared" si="7"/>
        <v>5.8375894620972676E-4</v>
      </c>
    </row>
    <row r="252" spans="1:9" x14ac:dyDescent="0.25">
      <c r="A252" s="1">
        <v>42928</v>
      </c>
      <c r="B252">
        <v>34.279998999999997</v>
      </c>
      <c r="C252">
        <v>34.389999000000003</v>
      </c>
      <c r="D252">
        <v>33.939999</v>
      </c>
      <c r="E252">
        <v>34.25</v>
      </c>
      <c r="F252">
        <v>33.375014999999998</v>
      </c>
      <c r="G252">
        <v>23768300</v>
      </c>
      <c r="H252">
        <f t="shared" si="6"/>
        <v>34.264999500000002</v>
      </c>
      <c r="I252" s="3">
        <f t="shared" si="7"/>
        <v>1.4357638292967859E-2</v>
      </c>
    </row>
    <row r="253" spans="1:9" x14ac:dyDescent="0.25">
      <c r="A253" s="1">
        <v>42927</v>
      </c>
      <c r="B253">
        <v>33.639999000000003</v>
      </c>
      <c r="C253">
        <v>33.93</v>
      </c>
      <c r="D253">
        <v>33.43</v>
      </c>
      <c r="E253">
        <v>33.919998</v>
      </c>
      <c r="F253">
        <v>33.053443999999999</v>
      </c>
      <c r="G253">
        <v>25737500</v>
      </c>
      <c r="H253">
        <f t="shared" si="6"/>
        <v>33.779998500000005</v>
      </c>
      <c r="I253" s="3">
        <f t="shared" si="7"/>
        <v>9.865395818672908E-3</v>
      </c>
    </row>
    <row r="254" spans="1:9" x14ac:dyDescent="0.25">
      <c r="A254" s="1">
        <v>42926</v>
      </c>
      <c r="B254">
        <v>33.25</v>
      </c>
      <c r="C254">
        <v>33.740001999999997</v>
      </c>
      <c r="D254">
        <v>33.229999999999997</v>
      </c>
      <c r="E254">
        <v>33.650002000000001</v>
      </c>
      <c r="F254">
        <v>32.79034</v>
      </c>
      <c r="G254">
        <v>29918400</v>
      </c>
      <c r="H254">
        <f t="shared" si="6"/>
        <v>33.450001</v>
      </c>
      <c r="I254" s="3">
        <f t="shared" si="7"/>
        <v>-1.0062148266879406E-2</v>
      </c>
    </row>
    <row r="255" spans="1:9" x14ac:dyDescent="0.25">
      <c r="A255" s="1">
        <v>42923</v>
      </c>
      <c r="B255">
        <v>33.700001</v>
      </c>
      <c r="C255">
        <v>34.119999</v>
      </c>
      <c r="D255">
        <v>33.700001</v>
      </c>
      <c r="E255">
        <v>33.880001</v>
      </c>
      <c r="F255">
        <v>33.014465000000001</v>
      </c>
      <c r="G255">
        <v>18304500</v>
      </c>
      <c r="H255">
        <f t="shared" si="6"/>
        <v>33.790001000000004</v>
      </c>
      <c r="I255" s="3">
        <f t="shared" si="7"/>
        <v>-2.5091955719556097E-3</v>
      </c>
    </row>
    <row r="256" spans="1:9" x14ac:dyDescent="0.25">
      <c r="A256" s="1">
        <v>42922</v>
      </c>
      <c r="B256">
        <v>34.119999</v>
      </c>
      <c r="C256">
        <v>34.290000999999997</v>
      </c>
      <c r="D256">
        <v>33.560001</v>
      </c>
      <c r="E256">
        <v>33.630001</v>
      </c>
      <c r="F256">
        <v>32.770854999999997</v>
      </c>
      <c r="G256">
        <v>20733200</v>
      </c>
      <c r="H256">
        <f t="shared" si="6"/>
        <v>33.875</v>
      </c>
      <c r="I256" s="3">
        <f t="shared" si="7"/>
        <v>-1.62098437960527E-3</v>
      </c>
    </row>
    <row r="257" spans="1:9" x14ac:dyDescent="0.25">
      <c r="A257" s="1">
        <v>42921</v>
      </c>
      <c r="B257">
        <v>33.520000000000003</v>
      </c>
      <c r="C257">
        <v>34.43</v>
      </c>
      <c r="D257">
        <v>33.490001999999997</v>
      </c>
      <c r="E257">
        <v>34.340000000000003</v>
      </c>
      <c r="F257">
        <v>33.462715000000003</v>
      </c>
      <c r="G257">
        <v>30010800</v>
      </c>
      <c r="H257">
        <f t="shared" si="6"/>
        <v>33.930000000000007</v>
      </c>
      <c r="I257" s="3">
        <f t="shared" si="7"/>
        <v>1.3289578018048994E-2</v>
      </c>
    </row>
    <row r="258" spans="1:9" x14ac:dyDescent="0.25">
      <c r="A258" s="1">
        <v>42919</v>
      </c>
      <c r="B258">
        <v>33.509998000000003</v>
      </c>
      <c r="C258">
        <v>34.029998999999997</v>
      </c>
      <c r="D258">
        <v>33.43</v>
      </c>
      <c r="E258">
        <v>33.459999000000003</v>
      </c>
      <c r="F258">
        <v>32.60519</v>
      </c>
      <c r="G258">
        <v>12676900</v>
      </c>
      <c r="H258">
        <f t="shared" ref="H258:H321" si="8">AVERAGE(B258,E258)</f>
        <v>33.484998500000003</v>
      </c>
      <c r="I258" s="3">
        <f t="shared" si="7"/>
        <v>-9.4661143400957878E-3</v>
      </c>
    </row>
    <row r="259" spans="1:9" x14ac:dyDescent="0.25">
      <c r="A259" s="1">
        <v>42916</v>
      </c>
      <c r="B259">
        <v>33.869999</v>
      </c>
      <c r="C259">
        <v>33.93</v>
      </c>
      <c r="D259">
        <v>33.529998999999997</v>
      </c>
      <c r="E259">
        <v>33.740001999999997</v>
      </c>
      <c r="F259">
        <v>32.878044000000003</v>
      </c>
      <c r="G259">
        <v>24432000</v>
      </c>
      <c r="H259">
        <f t="shared" si="8"/>
        <v>33.805000499999998</v>
      </c>
      <c r="I259" s="3">
        <f t="shared" ref="I259:I322" si="9">(H259-H260)/H260</f>
        <v>2.2235695556414199E-3</v>
      </c>
    </row>
    <row r="260" spans="1:9" x14ac:dyDescent="0.25">
      <c r="A260" s="1">
        <v>42915</v>
      </c>
      <c r="B260">
        <v>33.919998</v>
      </c>
      <c r="C260">
        <v>34.099997999999999</v>
      </c>
      <c r="D260">
        <v>33.340000000000003</v>
      </c>
      <c r="E260">
        <v>33.540000999999997</v>
      </c>
      <c r="F260">
        <v>32.683154999999999</v>
      </c>
      <c r="G260">
        <v>25215700</v>
      </c>
      <c r="H260">
        <f t="shared" si="8"/>
        <v>33.729999499999998</v>
      </c>
      <c r="I260" s="3">
        <f t="shared" si="9"/>
        <v>-7.5033395983030819E-3</v>
      </c>
    </row>
    <row r="261" spans="1:9" x14ac:dyDescent="0.25">
      <c r="A261" s="1">
        <v>42914</v>
      </c>
      <c r="B261">
        <v>33.770000000000003</v>
      </c>
      <c r="C261">
        <v>34.240001999999997</v>
      </c>
      <c r="D261">
        <v>33.740001999999997</v>
      </c>
      <c r="E261">
        <v>34.200001</v>
      </c>
      <c r="F261">
        <v>33.326293999999997</v>
      </c>
      <c r="G261">
        <v>25940100</v>
      </c>
      <c r="H261">
        <f t="shared" si="8"/>
        <v>33.985000499999998</v>
      </c>
      <c r="I261" s="3">
        <f t="shared" si="9"/>
        <v>4.7302141986632273E-3</v>
      </c>
    </row>
    <row r="262" spans="1:9" x14ac:dyDescent="0.25">
      <c r="A262" s="1">
        <v>42913</v>
      </c>
      <c r="B262">
        <v>34</v>
      </c>
      <c r="C262">
        <v>34.150002000000001</v>
      </c>
      <c r="D262">
        <v>33.650002000000001</v>
      </c>
      <c r="E262">
        <v>33.650002000000001</v>
      </c>
      <c r="F262">
        <v>32.79034</v>
      </c>
      <c r="G262">
        <v>27078900</v>
      </c>
      <c r="H262">
        <f t="shared" si="8"/>
        <v>33.825001</v>
      </c>
      <c r="I262" s="3">
        <f t="shared" si="9"/>
        <v>-9.9516467130586293E-3</v>
      </c>
    </row>
    <row r="263" spans="1:9" x14ac:dyDescent="0.25">
      <c r="A263" s="1">
        <v>42912</v>
      </c>
      <c r="B263">
        <v>34.259998000000003</v>
      </c>
      <c r="C263">
        <v>34.509998000000003</v>
      </c>
      <c r="D263">
        <v>34.029998999999997</v>
      </c>
      <c r="E263">
        <v>34.07</v>
      </c>
      <c r="F263">
        <v>33.199612000000002</v>
      </c>
      <c r="G263">
        <v>18854800</v>
      </c>
      <c r="H263">
        <f t="shared" si="8"/>
        <v>34.164999000000002</v>
      </c>
      <c r="I263" s="3">
        <f t="shared" si="9"/>
        <v>-1.0233918427893431E-3</v>
      </c>
    </row>
    <row r="264" spans="1:9" x14ac:dyDescent="0.25">
      <c r="A264" s="1">
        <v>42909</v>
      </c>
      <c r="B264">
        <v>34.209999000000003</v>
      </c>
      <c r="C264">
        <v>34.549999</v>
      </c>
      <c r="D264">
        <v>34.099997999999999</v>
      </c>
      <c r="E264">
        <v>34.189999</v>
      </c>
      <c r="F264">
        <v>33.316544</v>
      </c>
      <c r="G264">
        <v>29260900</v>
      </c>
      <c r="H264">
        <f t="shared" si="8"/>
        <v>34.199999000000005</v>
      </c>
      <c r="I264" s="3">
        <f t="shared" si="9"/>
        <v>-7.5450375059476337E-3</v>
      </c>
    </row>
    <row r="265" spans="1:9" x14ac:dyDescent="0.25">
      <c r="A265" s="1">
        <v>42908</v>
      </c>
      <c r="B265">
        <v>34.560001</v>
      </c>
      <c r="C265">
        <v>34.630001</v>
      </c>
      <c r="D265">
        <v>34.290000999999997</v>
      </c>
      <c r="E265">
        <v>34.360000999999997</v>
      </c>
      <c r="F265">
        <v>33.482204000000003</v>
      </c>
      <c r="G265">
        <v>24602900</v>
      </c>
      <c r="H265">
        <f t="shared" si="8"/>
        <v>34.460000999999998</v>
      </c>
      <c r="I265" s="3">
        <f t="shared" si="9"/>
        <v>1.4508778725358883E-4</v>
      </c>
    </row>
    <row r="266" spans="1:9" x14ac:dyDescent="0.25">
      <c r="A266" s="1">
        <v>42907</v>
      </c>
      <c r="B266">
        <v>34.330002</v>
      </c>
      <c r="C266">
        <v>34.599997999999999</v>
      </c>
      <c r="D266">
        <v>34.090000000000003</v>
      </c>
      <c r="E266">
        <v>34.580002</v>
      </c>
      <c r="F266">
        <v>33.696582999999997</v>
      </c>
      <c r="G266">
        <v>27138500</v>
      </c>
      <c r="H266">
        <f t="shared" si="8"/>
        <v>34.455002</v>
      </c>
      <c r="I266" s="3">
        <f t="shared" si="9"/>
        <v>-1.9911790075045035E-2</v>
      </c>
    </row>
    <row r="267" spans="1:9" x14ac:dyDescent="0.25">
      <c r="A267" s="1">
        <v>42906</v>
      </c>
      <c r="B267">
        <v>35.450001</v>
      </c>
      <c r="C267">
        <v>35.450001</v>
      </c>
      <c r="D267">
        <v>34.840000000000003</v>
      </c>
      <c r="E267">
        <v>34.860000999999997</v>
      </c>
      <c r="F267">
        <v>33.969428999999998</v>
      </c>
      <c r="G267">
        <v>21536500</v>
      </c>
      <c r="H267">
        <f t="shared" si="8"/>
        <v>35.155000999999999</v>
      </c>
      <c r="I267" s="3">
        <f t="shared" si="9"/>
        <v>-1.1389159327744222E-2</v>
      </c>
    </row>
    <row r="268" spans="1:9" x14ac:dyDescent="0.25">
      <c r="A268" s="1">
        <v>42905</v>
      </c>
      <c r="B268">
        <v>35.610000999999997</v>
      </c>
      <c r="C268">
        <v>35.610000999999997</v>
      </c>
      <c r="D268">
        <v>35.32</v>
      </c>
      <c r="E268">
        <v>35.509998000000003</v>
      </c>
      <c r="F268">
        <v>34.602825000000003</v>
      </c>
      <c r="G268">
        <v>21583800</v>
      </c>
      <c r="H268">
        <f t="shared" si="8"/>
        <v>35.559999500000004</v>
      </c>
      <c r="I268" s="3">
        <f t="shared" si="9"/>
        <v>8.9374523744490258E-3</v>
      </c>
    </row>
    <row r="269" spans="1:9" x14ac:dyDescent="0.25">
      <c r="A269" s="1">
        <v>42902</v>
      </c>
      <c r="B269">
        <v>35.279998999999997</v>
      </c>
      <c r="C269">
        <v>35.330002</v>
      </c>
      <c r="D269">
        <v>35.009998000000003</v>
      </c>
      <c r="E269">
        <v>35.209999000000003</v>
      </c>
      <c r="F269">
        <v>34.310485999999997</v>
      </c>
      <c r="G269">
        <v>30762800</v>
      </c>
      <c r="H269">
        <f t="shared" si="8"/>
        <v>35.244999</v>
      </c>
      <c r="I269" s="3">
        <f t="shared" si="9"/>
        <v>-4.2543959160536436E-4</v>
      </c>
    </row>
    <row r="270" spans="1:9" x14ac:dyDescent="0.25">
      <c r="A270" s="1">
        <v>42901</v>
      </c>
      <c r="B270">
        <v>35.209999000000003</v>
      </c>
      <c r="C270">
        <v>35.479999999999997</v>
      </c>
      <c r="D270">
        <v>35.139999000000003</v>
      </c>
      <c r="E270">
        <v>35.310001</v>
      </c>
      <c r="F270">
        <v>34.407935999999999</v>
      </c>
      <c r="G270">
        <v>20410000</v>
      </c>
      <c r="H270">
        <f t="shared" si="8"/>
        <v>35.260000000000005</v>
      </c>
      <c r="I270" s="3">
        <f t="shared" si="9"/>
        <v>-1.3982116694880685E-2</v>
      </c>
    </row>
    <row r="271" spans="1:9" x14ac:dyDescent="0.25">
      <c r="A271" s="1">
        <v>42900</v>
      </c>
      <c r="B271">
        <v>35.990001999999997</v>
      </c>
      <c r="C271">
        <v>36.049999</v>
      </c>
      <c r="D271">
        <v>35.220001000000003</v>
      </c>
      <c r="E271">
        <v>35.529998999999997</v>
      </c>
      <c r="F271">
        <v>34.622311000000003</v>
      </c>
      <c r="G271">
        <v>19149000</v>
      </c>
      <c r="H271">
        <f t="shared" si="8"/>
        <v>35.760000499999997</v>
      </c>
      <c r="I271" s="3">
        <f t="shared" si="9"/>
        <v>-5.5897148464274413E-4</v>
      </c>
    </row>
    <row r="272" spans="1:9" x14ac:dyDescent="0.25">
      <c r="A272" s="1">
        <v>42899</v>
      </c>
      <c r="B272">
        <v>35.68</v>
      </c>
      <c r="C272">
        <v>35.950001</v>
      </c>
      <c r="D272">
        <v>35.529998999999997</v>
      </c>
      <c r="E272">
        <v>35.880001</v>
      </c>
      <c r="F272">
        <v>34.963371000000002</v>
      </c>
      <c r="G272">
        <v>20588200</v>
      </c>
      <c r="H272">
        <f t="shared" si="8"/>
        <v>35.7800005</v>
      </c>
      <c r="I272" s="3">
        <f t="shared" si="9"/>
        <v>3.3651289960741249E-3</v>
      </c>
    </row>
    <row r="273" spans="1:9" x14ac:dyDescent="0.25">
      <c r="A273" s="1">
        <v>42898</v>
      </c>
      <c r="B273">
        <v>35.590000000000003</v>
      </c>
      <c r="C273">
        <v>36.009998000000003</v>
      </c>
      <c r="D273">
        <v>35.409999999999997</v>
      </c>
      <c r="E273">
        <v>35.729999999999997</v>
      </c>
      <c r="F273">
        <v>34.817203999999997</v>
      </c>
      <c r="G273">
        <v>28488300</v>
      </c>
      <c r="H273">
        <f t="shared" si="8"/>
        <v>35.659999999999997</v>
      </c>
      <c r="I273" s="3">
        <f t="shared" si="9"/>
        <v>-1.2325149042032491E-2</v>
      </c>
    </row>
    <row r="274" spans="1:9" x14ac:dyDescent="0.25">
      <c r="A274" s="1">
        <v>42895</v>
      </c>
      <c r="B274">
        <v>36.5</v>
      </c>
      <c r="C274">
        <v>36.560001</v>
      </c>
      <c r="D274">
        <v>35.310001</v>
      </c>
      <c r="E274">
        <v>35.709999000000003</v>
      </c>
      <c r="F274">
        <v>34.797713999999999</v>
      </c>
      <c r="G274">
        <v>33322100</v>
      </c>
      <c r="H274">
        <f t="shared" si="8"/>
        <v>36.104999500000005</v>
      </c>
      <c r="I274" s="3">
        <f t="shared" si="9"/>
        <v>-8.3768332875581268E-3</v>
      </c>
    </row>
    <row r="275" spans="1:9" x14ac:dyDescent="0.25">
      <c r="A275" s="1">
        <v>42894</v>
      </c>
      <c r="B275">
        <v>36.340000000000003</v>
      </c>
      <c r="C275">
        <v>36.529998999999997</v>
      </c>
      <c r="D275">
        <v>36.159999999999997</v>
      </c>
      <c r="E275">
        <v>36.479999999999997</v>
      </c>
      <c r="F275">
        <v>35.548042000000002</v>
      </c>
      <c r="G275">
        <v>16783400</v>
      </c>
      <c r="H275">
        <f t="shared" si="8"/>
        <v>36.409999999999997</v>
      </c>
      <c r="I275" s="3">
        <f t="shared" si="9"/>
        <v>5.9400608639321858E-3</v>
      </c>
    </row>
    <row r="276" spans="1:9" x14ac:dyDescent="0.25">
      <c r="A276" s="1">
        <v>42893</v>
      </c>
      <c r="B276">
        <v>36.130001</v>
      </c>
      <c r="C276">
        <v>36.57</v>
      </c>
      <c r="D276">
        <v>36.099997999999999</v>
      </c>
      <c r="E276">
        <v>36.259998000000003</v>
      </c>
      <c r="F276">
        <v>35.333660000000002</v>
      </c>
      <c r="G276">
        <v>17192000</v>
      </c>
      <c r="H276">
        <f t="shared" si="8"/>
        <v>36.194999500000002</v>
      </c>
      <c r="I276" s="3">
        <f t="shared" si="9"/>
        <v>1.383289509153743E-3</v>
      </c>
    </row>
    <row r="277" spans="1:9" x14ac:dyDescent="0.25">
      <c r="A277" s="1">
        <v>42892</v>
      </c>
      <c r="B277">
        <v>36.159999999999997</v>
      </c>
      <c r="C277">
        <v>36.450001</v>
      </c>
      <c r="D277">
        <v>35.979999999999997</v>
      </c>
      <c r="E277">
        <v>36.130001</v>
      </c>
      <c r="F277">
        <v>35.206982000000004</v>
      </c>
      <c r="G277">
        <v>18420900</v>
      </c>
      <c r="H277">
        <f t="shared" si="8"/>
        <v>36.145000499999995</v>
      </c>
      <c r="I277" s="3">
        <f t="shared" si="9"/>
        <v>-4.8182544716171257E-3</v>
      </c>
    </row>
    <row r="278" spans="1:9" x14ac:dyDescent="0.25">
      <c r="A278" s="1">
        <v>42891</v>
      </c>
      <c r="B278">
        <v>36.299999</v>
      </c>
      <c r="C278">
        <v>36.5</v>
      </c>
      <c r="D278">
        <v>36.200001</v>
      </c>
      <c r="E278">
        <v>36.340000000000003</v>
      </c>
      <c r="F278">
        <v>35.411620999999997</v>
      </c>
      <c r="G278">
        <v>11685700</v>
      </c>
      <c r="H278">
        <f t="shared" si="8"/>
        <v>36.319999500000002</v>
      </c>
      <c r="I278" s="3">
        <f t="shared" si="9"/>
        <v>6.8878633420580912E-4</v>
      </c>
    </row>
    <row r="279" spans="1:9" x14ac:dyDescent="0.25">
      <c r="A279" s="1">
        <v>42888</v>
      </c>
      <c r="B279">
        <v>36.270000000000003</v>
      </c>
      <c r="C279">
        <v>36.330002</v>
      </c>
      <c r="D279">
        <v>36</v>
      </c>
      <c r="E279">
        <v>36.32</v>
      </c>
      <c r="F279">
        <v>35.392131999999997</v>
      </c>
      <c r="G279">
        <v>19127400</v>
      </c>
      <c r="H279">
        <f t="shared" si="8"/>
        <v>36.295000000000002</v>
      </c>
      <c r="I279" s="3">
        <f t="shared" si="9"/>
        <v>4.8449890599388369E-3</v>
      </c>
    </row>
    <row r="280" spans="1:9" x14ac:dyDescent="0.25">
      <c r="A280" s="1">
        <v>42887</v>
      </c>
      <c r="B280">
        <v>36.119999</v>
      </c>
      <c r="C280">
        <v>36.130001</v>
      </c>
      <c r="D280">
        <v>35.799999</v>
      </c>
      <c r="E280">
        <v>36.119999</v>
      </c>
      <c r="F280">
        <v>35.197239000000003</v>
      </c>
      <c r="G280">
        <v>17510900</v>
      </c>
      <c r="H280">
        <f t="shared" si="8"/>
        <v>36.119999</v>
      </c>
      <c r="I280" s="3">
        <f t="shared" si="9"/>
        <v>-2.4855564074687093E-3</v>
      </c>
    </row>
    <row r="281" spans="1:9" x14ac:dyDescent="0.25">
      <c r="A281" s="1">
        <v>42886</v>
      </c>
      <c r="B281">
        <v>36.310001</v>
      </c>
      <c r="C281">
        <v>36.380001</v>
      </c>
      <c r="D281">
        <v>35.869999</v>
      </c>
      <c r="E281">
        <v>36.110000999999997</v>
      </c>
      <c r="F281">
        <v>35.187496000000003</v>
      </c>
      <c r="G281">
        <v>17741900</v>
      </c>
      <c r="H281">
        <f t="shared" si="8"/>
        <v>36.210000999999998</v>
      </c>
      <c r="I281" s="3">
        <f t="shared" si="9"/>
        <v>-4.1405106970332896E-4</v>
      </c>
    </row>
    <row r="282" spans="1:9" x14ac:dyDescent="0.25">
      <c r="A282" s="1">
        <v>42885</v>
      </c>
      <c r="B282">
        <v>36.270000000000003</v>
      </c>
      <c r="C282">
        <v>36.439999</v>
      </c>
      <c r="D282">
        <v>36.090000000000003</v>
      </c>
      <c r="E282">
        <v>36.18</v>
      </c>
      <c r="F282">
        <v>35.255702999999997</v>
      </c>
      <c r="G282">
        <v>13026900</v>
      </c>
      <c r="H282">
        <f t="shared" si="8"/>
        <v>36.225000000000001</v>
      </c>
      <c r="I282" s="3">
        <f t="shared" si="9"/>
        <v>-9.6519586129049527E-4</v>
      </c>
    </row>
    <row r="283" spans="1:9" x14ac:dyDescent="0.25">
      <c r="A283" s="1">
        <v>42881</v>
      </c>
      <c r="B283">
        <v>36.259998000000003</v>
      </c>
      <c r="C283">
        <v>36.330002</v>
      </c>
      <c r="D283">
        <v>36.130001</v>
      </c>
      <c r="E283">
        <v>36.259998000000003</v>
      </c>
      <c r="F283">
        <v>35.333660000000002</v>
      </c>
      <c r="G283">
        <v>11145500</v>
      </c>
      <c r="H283">
        <f t="shared" si="8"/>
        <v>36.259998000000003</v>
      </c>
      <c r="I283" s="3">
        <f t="shared" si="9"/>
        <v>1.9342222409874249E-3</v>
      </c>
    </row>
    <row r="284" spans="1:9" x14ac:dyDescent="0.25">
      <c r="A284" s="1">
        <v>42880</v>
      </c>
      <c r="B284">
        <v>36.119999</v>
      </c>
      <c r="C284">
        <v>36.389999000000003</v>
      </c>
      <c r="D284">
        <v>36.060001</v>
      </c>
      <c r="E284">
        <v>36.259998000000003</v>
      </c>
      <c r="F284">
        <v>35.333660000000002</v>
      </c>
      <c r="G284">
        <v>13148500</v>
      </c>
      <c r="H284">
        <f t="shared" si="8"/>
        <v>36.189998500000002</v>
      </c>
      <c r="I284" s="3">
        <f t="shared" si="9"/>
        <v>3.8834674602423532E-3</v>
      </c>
    </row>
    <row r="285" spans="1:9" x14ac:dyDescent="0.25">
      <c r="A285" s="1">
        <v>42879</v>
      </c>
      <c r="B285">
        <v>35.979999999999997</v>
      </c>
      <c r="C285">
        <v>36.18</v>
      </c>
      <c r="D285">
        <v>35.889999000000003</v>
      </c>
      <c r="E285">
        <v>36.119999</v>
      </c>
      <c r="F285">
        <v>35.197239000000003</v>
      </c>
      <c r="G285">
        <v>20640600</v>
      </c>
      <c r="H285">
        <f t="shared" si="8"/>
        <v>36.049999499999998</v>
      </c>
      <c r="I285" s="3">
        <f t="shared" si="9"/>
        <v>5.1582183186952056E-3</v>
      </c>
    </row>
    <row r="286" spans="1:9" x14ac:dyDescent="0.25">
      <c r="A286" s="1">
        <v>42878</v>
      </c>
      <c r="B286">
        <v>35.869999</v>
      </c>
      <c r="C286">
        <v>35.990001999999997</v>
      </c>
      <c r="D286">
        <v>35.560001</v>
      </c>
      <c r="E286">
        <v>35.860000999999997</v>
      </c>
      <c r="F286">
        <v>34.943885999999999</v>
      </c>
      <c r="G286">
        <v>16903700</v>
      </c>
      <c r="H286">
        <f t="shared" si="8"/>
        <v>35.864999999999995</v>
      </c>
      <c r="I286" s="3">
        <f t="shared" si="9"/>
        <v>6.7368421052630143E-3</v>
      </c>
    </row>
    <row r="287" spans="1:9" x14ac:dyDescent="0.25">
      <c r="A287" s="1">
        <v>42877</v>
      </c>
      <c r="B287">
        <v>35.479999999999997</v>
      </c>
      <c r="C287">
        <v>36.110000999999997</v>
      </c>
      <c r="D287">
        <v>35.380001</v>
      </c>
      <c r="E287">
        <v>35.770000000000003</v>
      </c>
      <c r="F287">
        <v>34.856181999999997</v>
      </c>
      <c r="G287">
        <v>14638100</v>
      </c>
      <c r="H287">
        <f t="shared" si="8"/>
        <v>35.625</v>
      </c>
      <c r="I287" s="3">
        <f t="shared" si="9"/>
        <v>9.9219838456706348E-3</v>
      </c>
    </row>
    <row r="288" spans="1:9" x14ac:dyDescent="0.25">
      <c r="A288" s="1">
        <v>42874</v>
      </c>
      <c r="B288">
        <v>35.150002000000001</v>
      </c>
      <c r="C288">
        <v>35.549999</v>
      </c>
      <c r="D288">
        <v>35.130001</v>
      </c>
      <c r="E288">
        <v>35.400002000000001</v>
      </c>
      <c r="F288">
        <v>34.495635999999998</v>
      </c>
      <c r="G288">
        <v>18340100</v>
      </c>
      <c r="H288">
        <f t="shared" si="8"/>
        <v>35.275002000000001</v>
      </c>
      <c r="I288" s="3">
        <f t="shared" si="9"/>
        <v>1.9884107371112725E-3</v>
      </c>
    </row>
    <row r="289" spans="1:9" x14ac:dyDescent="0.25">
      <c r="A289" s="1">
        <v>42873</v>
      </c>
      <c r="B289">
        <v>35.189999</v>
      </c>
      <c r="C289">
        <v>35.470001000000003</v>
      </c>
      <c r="D289">
        <v>35.080002</v>
      </c>
      <c r="E289">
        <v>35.220001000000003</v>
      </c>
      <c r="F289">
        <v>34.320231999999997</v>
      </c>
      <c r="G289">
        <v>17171900</v>
      </c>
      <c r="H289">
        <f t="shared" si="8"/>
        <v>35.204999999999998</v>
      </c>
      <c r="I289" s="3">
        <f t="shared" si="9"/>
        <v>-4.2426672923584641E-3</v>
      </c>
    </row>
    <row r="290" spans="1:9" x14ac:dyDescent="0.25">
      <c r="A290" s="1">
        <v>42872</v>
      </c>
      <c r="B290">
        <v>35.669998</v>
      </c>
      <c r="C290">
        <v>35.990001999999997</v>
      </c>
      <c r="D290">
        <v>35.020000000000003</v>
      </c>
      <c r="E290">
        <v>35.040000999999997</v>
      </c>
      <c r="F290">
        <v>34.144832999999998</v>
      </c>
      <c r="G290">
        <v>26670200</v>
      </c>
      <c r="H290">
        <f t="shared" si="8"/>
        <v>35.354999499999998</v>
      </c>
      <c r="I290" s="3">
        <f t="shared" si="9"/>
        <v>-1.2016221880676218E-2</v>
      </c>
    </row>
    <row r="291" spans="1:9" x14ac:dyDescent="0.25">
      <c r="A291" s="1">
        <v>42871</v>
      </c>
      <c r="B291">
        <v>35.75</v>
      </c>
      <c r="C291">
        <v>35.889999000000003</v>
      </c>
      <c r="D291">
        <v>35.419998</v>
      </c>
      <c r="E291">
        <v>35.82</v>
      </c>
      <c r="F291">
        <v>34.904899999999998</v>
      </c>
      <c r="G291">
        <v>22291800</v>
      </c>
      <c r="H291">
        <f t="shared" si="8"/>
        <v>35.784999999999997</v>
      </c>
      <c r="I291" s="3">
        <f t="shared" si="9"/>
        <v>5.7616638560988847E-3</v>
      </c>
    </row>
    <row r="292" spans="1:9" x14ac:dyDescent="0.25">
      <c r="A292" s="1">
        <v>42870</v>
      </c>
      <c r="B292">
        <v>35.529998999999997</v>
      </c>
      <c r="C292">
        <v>35.720001000000003</v>
      </c>
      <c r="D292">
        <v>35.419998</v>
      </c>
      <c r="E292">
        <v>35.630001</v>
      </c>
      <c r="F292">
        <v>34.719757000000001</v>
      </c>
      <c r="G292">
        <v>22120100</v>
      </c>
      <c r="H292">
        <f t="shared" si="8"/>
        <v>35.58</v>
      </c>
      <c r="I292" s="3">
        <f t="shared" si="9"/>
        <v>-1.26315789473689E-3</v>
      </c>
    </row>
    <row r="293" spans="1:9" x14ac:dyDescent="0.25">
      <c r="A293" s="1">
        <v>42867</v>
      </c>
      <c r="B293">
        <v>35.720001000000003</v>
      </c>
      <c r="C293">
        <v>35.740001999999997</v>
      </c>
      <c r="D293">
        <v>35.400002000000001</v>
      </c>
      <c r="E293">
        <v>35.529998999999997</v>
      </c>
      <c r="F293">
        <v>34.622311000000003</v>
      </c>
      <c r="G293">
        <v>19730800</v>
      </c>
      <c r="H293">
        <f t="shared" si="8"/>
        <v>35.625</v>
      </c>
      <c r="I293" s="3">
        <f t="shared" si="9"/>
        <v>-4.8882542582157976E-3</v>
      </c>
    </row>
    <row r="294" spans="1:9" x14ac:dyDescent="0.25">
      <c r="A294" s="1">
        <v>42866</v>
      </c>
      <c r="B294">
        <v>35.909999999999997</v>
      </c>
      <c r="C294">
        <v>36</v>
      </c>
      <c r="D294">
        <v>35.450001</v>
      </c>
      <c r="E294">
        <v>35.689999</v>
      </c>
      <c r="F294">
        <v>34.778224999999999</v>
      </c>
      <c r="G294">
        <v>21508900</v>
      </c>
      <c r="H294">
        <f t="shared" si="8"/>
        <v>35.799999499999998</v>
      </c>
      <c r="I294" s="3">
        <f t="shared" si="9"/>
        <v>-9.4078447539526679E-3</v>
      </c>
    </row>
    <row r="295" spans="1:9" x14ac:dyDescent="0.25">
      <c r="A295" s="1">
        <v>42865</v>
      </c>
      <c r="B295">
        <v>36.270000000000003</v>
      </c>
      <c r="C295">
        <v>36.380001</v>
      </c>
      <c r="D295">
        <v>35.93</v>
      </c>
      <c r="E295">
        <v>36.009998000000003</v>
      </c>
      <c r="F295">
        <v>35.090046000000001</v>
      </c>
      <c r="G295">
        <v>25133800</v>
      </c>
      <c r="H295">
        <f t="shared" si="8"/>
        <v>36.139999000000003</v>
      </c>
      <c r="I295" s="3">
        <f t="shared" si="9"/>
        <v>-7.8243103338956899E-3</v>
      </c>
    </row>
    <row r="296" spans="1:9" x14ac:dyDescent="0.25">
      <c r="A296" s="1">
        <v>42864</v>
      </c>
      <c r="B296">
        <v>36.479999999999997</v>
      </c>
      <c r="C296">
        <v>36.75</v>
      </c>
      <c r="D296">
        <v>36.279998999999997</v>
      </c>
      <c r="E296">
        <v>36.369999</v>
      </c>
      <c r="F296">
        <v>35.440852999999997</v>
      </c>
      <c r="G296">
        <v>17819100</v>
      </c>
      <c r="H296">
        <f t="shared" si="8"/>
        <v>36.424999499999998</v>
      </c>
      <c r="I296" s="3">
        <f t="shared" si="9"/>
        <v>-5.7322505018117401E-3</v>
      </c>
    </row>
    <row r="297" spans="1:9" x14ac:dyDescent="0.25">
      <c r="A297" s="1">
        <v>42863</v>
      </c>
      <c r="B297">
        <v>36.729999999999997</v>
      </c>
      <c r="C297">
        <v>36.849997999999999</v>
      </c>
      <c r="D297">
        <v>36.479999999999997</v>
      </c>
      <c r="E297">
        <v>36.540000999999997</v>
      </c>
      <c r="F297">
        <v>35.60651</v>
      </c>
      <c r="G297">
        <v>17660200</v>
      </c>
      <c r="H297">
        <f t="shared" si="8"/>
        <v>36.635000499999997</v>
      </c>
      <c r="I297" s="3">
        <f t="shared" si="9"/>
        <v>-5.5646036161157326E-3</v>
      </c>
    </row>
    <row r="298" spans="1:9" x14ac:dyDescent="0.25">
      <c r="A298" s="1">
        <v>42860</v>
      </c>
      <c r="B298">
        <v>36.860000999999997</v>
      </c>
      <c r="C298">
        <v>36.93</v>
      </c>
      <c r="D298">
        <v>36.5</v>
      </c>
      <c r="E298">
        <v>36.82</v>
      </c>
      <c r="F298">
        <v>35.879356000000001</v>
      </c>
      <c r="G298">
        <v>18119200</v>
      </c>
      <c r="H298">
        <f t="shared" si="8"/>
        <v>36.840000500000002</v>
      </c>
      <c r="I298" s="3">
        <f t="shared" si="9"/>
        <v>-2.1668336944745273E-3</v>
      </c>
    </row>
    <row r="299" spans="1:9" x14ac:dyDescent="0.25">
      <c r="A299" s="1">
        <v>42859</v>
      </c>
      <c r="B299">
        <v>36.990001999999997</v>
      </c>
      <c r="C299">
        <v>37.110000999999997</v>
      </c>
      <c r="D299">
        <v>36.639999000000003</v>
      </c>
      <c r="E299">
        <v>36.849997999999999</v>
      </c>
      <c r="F299">
        <v>35.908591999999999</v>
      </c>
      <c r="G299">
        <v>16437100</v>
      </c>
      <c r="H299">
        <f t="shared" si="8"/>
        <v>36.92</v>
      </c>
      <c r="I299" s="3">
        <f t="shared" si="9"/>
        <v>1.8995793500735921E-3</v>
      </c>
    </row>
    <row r="300" spans="1:9" x14ac:dyDescent="0.25">
      <c r="A300" s="1">
        <v>42858</v>
      </c>
      <c r="B300">
        <v>36.720001000000003</v>
      </c>
      <c r="C300">
        <v>37.169998</v>
      </c>
      <c r="D300">
        <v>36.619999</v>
      </c>
      <c r="E300">
        <v>36.979999999999997</v>
      </c>
      <c r="F300">
        <v>36.035271000000002</v>
      </c>
      <c r="G300">
        <v>22040300</v>
      </c>
      <c r="H300">
        <f t="shared" si="8"/>
        <v>36.8500005</v>
      </c>
      <c r="I300" s="3">
        <f t="shared" si="9"/>
        <v>4.908658303790522E-3</v>
      </c>
    </row>
    <row r="301" spans="1:9" x14ac:dyDescent="0.25">
      <c r="A301" s="1">
        <v>42857</v>
      </c>
      <c r="B301">
        <v>36.369999</v>
      </c>
      <c r="C301">
        <v>37.029998999999997</v>
      </c>
      <c r="D301">
        <v>36.349997999999999</v>
      </c>
      <c r="E301">
        <v>36.970001000000003</v>
      </c>
      <c r="F301">
        <v>35.759987000000002</v>
      </c>
      <c r="G301">
        <v>35813000</v>
      </c>
      <c r="H301">
        <f t="shared" si="8"/>
        <v>36.67</v>
      </c>
      <c r="I301" s="3">
        <f t="shared" si="9"/>
        <v>1.2703645050990288E-2</v>
      </c>
    </row>
    <row r="302" spans="1:9" x14ac:dyDescent="0.25">
      <c r="A302" s="1">
        <v>42856</v>
      </c>
      <c r="B302">
        <v>36.110000999999997</v>
      </c>
      <c r="C302">
        <v>36.400002000000001</v>
      </c>
      <c r="D302">
        <v>35.939999</v>
      </c>
      <c r="E302">
        <v>36.310001</v>
      </c>
      <c r="F302">
        <v>35.121586000000001</v>
      </c>
      <c r="G302">
        <v>24825600</v>
      </c>
      <c r="H302">
        <f t="shared" si="8"/>
        <v>36.210000999999998</v>
      </c>
      <c r="I302" s="3">
        <f t="shared" si="9"/>
        <v>2.3529688581314418E-3</v>
      </c>
    </row>
    <row r="303" spans="1:9" x14ac:dyDescent="0.25">
      <c r="A303" s="1">
        <v>42853</v>
      </c>
      <c r="B303">
        <v>36.099997999999999</v>
      </c>
      <c r="C303">
        <v>36.490001999999997</v>
      </c>
      <c r="D303">
        <v>35.880001</v>
      </c>
      <c r="E303">
        <v>36.150002000000001</v>
      </c>
      <c r="F303">
        <v>34.966830999999999</v>
      </c>
      <c r="G303">
        <v>56617100</v>
      </c>
      <c r="H303">
        <f t="shared" si="8"/>
        <v>36.125</v>
      </c>
      <c r="I303" s="3">
        <f t="shared" si="9"/>
        <v>-2.7590834826256183E-2</v>
      </c>
    </row>
    <row r="304" spans="1:9" x14ac:dyDescent="0.25">
      <c r="A304" s="1">
        <v>42852</v>
      </c>
      <c r="B304">
        <v>36.869999</v>
      </c>
      <c r="C304">
        <v>37.5</v>
      </c>
      <c r="D304">
        <v>36.779998999999997</v>
      </c>
      <c r="E304">
        <v>37.43</v>
      </c>
      <c r="F304">
        <v>36.204932999999997</v>
      </c>
      <c r="G304">
        <v>39890000</v>
      </c>
      <c r="H304">
        <f t="shared" si="8"/>
        <v>37.1499995</v>
      </c>
      <c r="I304" s="3">
        <f t="shared" si="9"/>
        <v>8.0043414462670579E-3</v>
      </c>
    </row>
    <row r="305" spans="1:9" x14ac:dyDescent="0.25">
      <c r="A305" s="1">
        <v>42851</v>
      </c>
      <c r="B305">
        <v>36.779998999999997</v>
      </c>
      <c r="C305">
        <v>37.229999999999997</v>
      </c>
      <c r="D305">
        <v>36.779998999999997</v>
      </c>
      <c r="E305">
        <v>36.93</v>
      </c>
      <c r="F305">
        <v>35.721297999999997</v>
      </c>
      <c r="G305">
        <v>27241000</v>
      </c>
      <c r="H305">
        <f t="shared" si="8"/>
        <v>36.854999499999998</v>
      </c>
      <c r="I305" s="3">
        <f t="shared" si="9"/>
        <v>9.5057035511357318E-4</v>
      </c>
    </row>
    <row r="306" spans="1:9" x14ac:dyDescent="0.25">
      <c r="A306" s="1">
        <v>42850</v>
      </c>
      <c r="B306">
        <v>36.770000000000003</v>
      </c>
      <c r="C306">
        <v>37</v>
      </c>
      <c r="D306">
        <v>36.659999999999997</v>
      </c>
      <c r="E306">
        <v>36.869999</v>
      </c>
      <c r="F306">
        <v>35.663260999999999</v>
      </c>
      <c r="G306">
        <v>22066800</v>
      </c>
      <c r="H306">
        <f t="shared" si="8"/>
        <v>36.819999500000002</v>
      </c>
      <c r="I306" s="3">
        <f t="shared" si="9"/>
        <v>2.9964724324837298E-3</v>
      </c>
    </row>
    <row r="307" spans="1:9" x14ac:dyDescent="0.25">
      <c r="A307" s="1">
        <v>42849</v>
      </c>
      <c r="B307">
        <v>36.669998</v>
      </c>
      <c r="C307">
        <v>36.849997999999999</v>
      </c>
      <c r="D307">
        <v>36.459999000000003</v>
      </c>
      <c r="E307">
        <v>36.75</v>
      </c>
      <c r="F307">
        <v>35.547192000000003</v>
      </c>
      <c r="G307">
        <v>26305800</v>
      </c>
      <c r="H307">
        <f t="shared" si="8"/>
        <v>36.709998999999996</v>
      </c>
      <c r="I307" s="3">
        <f t="shared" si="9"/>
        <v>1.2410328014198245E-2</v>
      </c>
    </row>
    <row r="308" spans="1:9" x14ac:dyDescent="0.25">
      <c r="A308" s="1">
        <v>42846</v>
      </c>
      <c r="B308">
        <v>36.200001</v>
      </c>
      <c r="C308">
        <v>36.419998</v>
      </c>
      <c r="D308">
        <v>35.849997999999999</v>
      </c>
      <c r="E308">
        <v>36.32</v>
      </c>
      <c r="F308">
        <v>35.131264000000002</v>
      </c>
      <c r="G308">
        <v>20390500</v>
      </c>
      <c r="H308">
        <f t="shared" si="8"/>
        <v>36.260000500000004</v>
      </c>
      <c r="I308" s="3">
        <f t="shared" si="9"/>
        <v>2.2111802100609214E-3</v>
      </c>
    </row>
    <row r="309" spans="1:9" x14ac:dyDescent="0.25">
      <c r="A309" s="1">
        <v>42845</v>
      </c>
      <c r="B309">
        <v>36.18</v>
      </c>
      <c r="C309">
        <v>36.270000000000003</v>
      </c>
      <c r="D309">
        <v>35.860000999999997</v>
      </c>
      <c r="E309">
        <v>36.18</v>
      </c>
      <c r="F309">
        <v>34.995837999999999</v>
      </c>
      <c r="G309">
        <v>22968300</v>
      </c>
      <c r="H309">
        <f t="shared" si="8"/>
        <v>36.18</v>
      </c>
      <c r="I309" s="3">
        <f t="shared" si="9"/>
        <v>6.6777823222346168E-3</v>
      </c>
    </row>
    <row r="310" spans="1:9" x14ac:dyDescent="0.25">
      <c r="A310" s="1">
        <v>42844</v>
      </c>
      <c r="B310">
        <v>35.970001000000003</v>
      </c>
      <c r="C310">
        <v>36.220001000000003</v>
      </c>
      <c r="D310">
        <v>35.889999000000003</v>
      </c>
      <c r="E310">
        <v>35.909999999999997</v>
      </c>
      <c r="F310">
        <v>34.734684000000001</v>
      </c>
      <c r="G310">
        <v>16594600</v>
      </c>
      <c r="H310">
        <f t="shared" si="8"/>
        <v>35.940000499999996</v>
      </c>
      <c r="I310" s="3">
        <f t="shared" si="9"/>
        <v>9.5505758426964894E-3</v>
      </c>
    </row>
    <row r="311" spans="1:9" x14ac:dyDescent="0.25">
      <c r="A311" s="1">
        <v>42843</v>
      </c>
      <c r="B311">
        <v>35.43</v>
      </c>
      <c r="C311">
        <v>35.810001</v>
      </c>
      <c r="D311">
        <v>35.299999</v>
      </c>
      <c r="E311">
        <v>35.770000000000003</v>
      </c>
      <c r="F311">
        <v>34.599262000000003</v>
      </c>
      <c r="G311">
        <v>12321100</v>
      </c>
      <c r="H311">
        <f t="shared" si="8"/>
        <v>35.6</v>
      </c>
      <c r="I311" s="3">
        <f t="shared" si="9"/>
        <v>3.9481247031604282E-3</v>
      </c>
    </row>
    <row r="312" spans="1:9" x14ac:dyDescent="0.25">
      <c r="A312" s="1">
        <v>42842</v>
      </c>
      <c r="B312">
        <v>35.439999</v>
      </c>
      <c r="C312">
        <v>35.590000000000003</v>
      </c>
      <c r="D312">
        <v>35.330002</v>
      </c>
      <c r="E312">
        <v>35.479999999999997</v>
      </c>
      <c r="F312">
        <v>34.318752000000003</v>
      </c>
      <c r="G312">
        <v>12560700</v>
      </c>
      <c r="H312">
        <f t="shared" si="8"/>
        <v>35.459999499999995</v>
      </c>
      <c r="I312" s="3">
        <f t="shared" si="9"/>
        <v>1.694915278176633E-3</v>
      </c>
    </row>
    <row r="313" spans="1:9" x14ac:dyDescent="0.25">
      <c r="A313" s="1">
        <v>42838</v>
      </c>
      <c r="B313">
        <v>35.549999</v>
      </c>
      <c r="C313">
        <v>35.759998000000003</v>
      </c>
      <c r="D313">
        <v>35.25</v>
      </c>
      <c r="E313">
        <v>35.25</v>
      </c>
      <c r="F313">
        <v>34.096279000000003</v>
      </c>
      <c r="G313">
        <v>15764000</v>
      </c>
      <c r="H313">
        <f t="shared" si="8"/>
        <v>35.3999995</v>
      </c>
      <c r="I313" s="3">
        <f t="shared" si="9"/>
        <v>-9.7902237762237804E-3</v>
      </c>
    </row>
    <row r="314" spans="1:9" x14ac:dyDescent="0.25">
      <c r="A314" s="1">
        <v>42837</v>
      </c>
      <c r="B314">
        <v>35.869999</v>
      </c>
      <c r="C314">
        <v>36.009998000000003</v>
      </c>
      <c r="D314">
        <v>35.5</v>
      </c>
      <c r="E314">
        <v>35.630001</v>
      </c>
      <c r="F314">
        <v>34.463844000000002</v>
      </c>
      <c r="G314">
        <v>19289800</v>
      </c>
      <c r="H314">
        <f t="shared" si="8"/>
        <v>35.75</v>
      </c>
      <c r="I314" s="3">
        <f t="shared" si="9"/>
        <v>-1.3986854594130854E-4</v>
      </c>
    </row>
    <row r="315" spans="1:9" x14ac:dyDescent="0.25">
      <c r="A315" s="1">
        <v>42836</v>
      </c>
      <c r="B315">
        <v>35.770000000000003</v>
      </c>
      <c r="C315">
        <v>35.790000999999997</v>
      </c>
      <c r="D315">
        <v>35.209999000000003</v>
      </c>
      <c r="E315">
        <v>35.740001999999997</v>
      </c>
      <c r="F315">
        <v>34.570247999999999</v>
      </c>
      <c r="G315">
        <v>22711800</v>
      </c>
      <c r="H315">
        <f t="shared" si="8"/>
        <v>35.755001</v>
      </c>
      <c r="I315" s="3">
        <f t="shared" si="9"/>
        <v>-4.3163047106140398E-3</v>
      </c>
    </row>
    <row r="316" spans="1:9" x14ac:dyDescent="0.25">
      <c r="A316" s="1">
        <v>42835</v>
      </c>
      <c r="B316">
        <v>36.020000000000003</v>
      </c>
      <c r="C316">
        <v>36.090000000000003</v>
      </c>
      <c r="D316">
        <v>35.610000999999997</v>
      </c>
      <c r="E316">
        <v>35.799999</v>
      </c>
      <c r="F316">
        <v>34.628281000000001</v>
      </c>
      <c r="G316">
        <v>19973700</v>
      </c>
      <c r="H316">
        <f t="shared" si="8"/>
        <v>35.909999499999998</v>
      </c>
      <c r="I316" s="3">
        <f t="shared" si="9"/>
        <v>-3.8834951994937078E-3</v>
      </c>
    </row>
    <row r="317" spans="1:9" x14ac:dyDescent="0.25">
      <c r="A317" s="1">
        <v>42832</v>
      </c>
      <c r="B317">
        <v>36.07</v>
      </c>
      <c r="C317">
        <v>36.32</v>
      </c>
      <c r="D317">
        <v>35.990001999999997</v>
      </c>
      <c r="E317">
        <v>36.029998999999997</v>
      </c>
      <c r="F317">
        <v>34.850754000000002</v>
      </c>
      <c r="G317">
        <v>15689500</v>
      </c>
      <c r="H317">
        <f t="shared" si="8"/>
        <v>36.049999499999998</v>
      </c>
      <c r="I317" s="3">
        <f t="shared" si="9"/>
        <v>-8.3149944567627147E-4</v>
      </c>
    </row>
    <row r="318" spans="1:9" x14ac:dyDescent="0.25">
      <c r="A318" s="1">
        <v>42831</v>
      </c>
      <c r="B318">
        <v>36.130001</v>
      </c>
      <c r="C318">
        <v>36.279998999999997</v>
      </c>
      <c r="D318">
        <v>36.029998999999997</v>
      </c>
      <c r="E318">
        <v>36.029998999999997</v>
      </c>
      <c r="F318">
        <v>34.850754000000002</v>
      </c>
      <c r="G318">
        <v>20198200</v>
      </c>
      <c r="H318">
        <f t="shared" si="8"/>
        <v>36.08</v>
      </c>
      <c r="I318" s="3">
        <f t="shared" si="9"/>
        <v>-6.7446798796328518E-3</v>
      </c>
    </row>
    <row r="319" spans="1:9" x14ac:dyDescent="0.25">
      <c r="A319" s="1">
        <v>42830</v>
      </c>
      <c r="B319">
        <v>36.43</v>
      </c>
      <c r="C319">
        <v>36.759998000000003</v>
      </c>
      <c r="D319">
        <v>36.169998</v>
      </c>
      <c r="E319">
        <v>36.220001000000003</v>
      </c>
      <c r="F319">
        <v>35.034537999999998</v>
      </c>
      <c r="G319">
        <v>22455500</v>
      </c>
      <c r="H319">
        <f t="shared" si="8"/>
        <v>36.325000500000002</v>
      </c>
      <c r="I319" s="3">
        <f t="shared" si="9"/>
        <v>3.4530802058862853E-3</v>
      </c>
    </row>
    <row r="320" spans="1:9" x14ac:dyDescent="0.25">
      <c r="A320" s="1">
        <v>42829</v>
      </c>
      <c r="B320">
        <v>36.119999</v>
      </c>
      <c r="C320">
        <v>36.380001</v>
      </c>
      <c r="D320">
        <v>35.990001999999997</v>
      </c>
      <c r="E320">
        <v>36.279998999999997</v>
      </c>
      <c r="F320">
        <v>35.092571</v>
      </c>
      <c r="G320">
        <v>18918000</v>
      </c>
      <c r="H320">
        <f t="shared" si="8"/>
        <v>36.199998999999998</v>
      </c>
      <c r="I320" s="3">
        <f t="shared" si="9"/>
        <v>6.9107119130713032E-4</v>
      </c>
    </row>
    <row r="321" spans="1:9" x14ac:dyDescent="0.25">
      <c r="A321" s="1">
        <v>42828</v>
      </c>
      <c r="B321">
        <v>36.189999</v>
      </c>
      <c r="C321">
        <v>36.740001999999997</v>
      </c>
      <c r="D321">
        <v>36.119999</v>
      </c>
      <c r="E321">
        <v>36.159999999999997</v>
      </c>
      <c r="F321">
        <v>34.976497999999999</v>
      </c>
      <c r="G321">
        <v>32013600</v>
      </c>
      <c r="H321">
        <f t="shared" si="8"/>
        <v>36.174999499999998</v>
      </c>
      <c r="I321" s="3">
        <f t="shared" si="9"/>
        <v>7.3795460874408756E-3</v>
      </c>
    </row>
    <row r="322" spans="1:9" x14ac:dyDescent="0.25">
      <c r="A322" s="1">
        <v>42825</v>
      </c>
      <c r="B322">
        <v>35.75</v>
      </c>
      <c r="C322">
        <v>36.25</v>
      </c>
      <c r="D322">
        <v>35.740001999999997</v>
      </c>
      <c r="E322">
        <v>36.07</v>
      </c>
      <c r="F322">
        <v>34.889442000000003</v>
      </c>
      <c r="G322">
        <v>21438400</v>
      </c>
      <c r="H322">
        <f t="shared" ref="H322:H385" si="10">AVERAGE(B322,E322)</f>
        <v>35.909999999999997</v>
      </c>
      <c r="I322" s="3">
        <f t="shared" si="9"/>
        <v>6.8694516509334412E-3</v>
      </c>
    </row>
    <row r="323" spans="1:9" x14ac:dyDescent="0.25">
      <c r="A323" s="1">
        <v>42824</v>
      </c>
      <c r="B323">
        <v>35.580002</v>
      </c>
      <c r="C323">
        <v>35.889999000000003</v>
      </c>
      <c r="D323">
        <v>35.520000000000003</v>
      </c>
      <c r="E323">
        <v>35.75</v>
      </c>
      <c r="F323">
        <v>34.579917999999999</v>
      </c>
      <c r="G323">
        <v>16433000</v>
      </c>
      <c r="H323">
        <f t="shared" si="10"/>
        <v>35.665001000000004</v>
      </c>
      <c r="I323" s="3">
        <f t="shared" ref="I323:I386" si="11">(H323-H324)/H324</f>
        <v>3.3760303840203129E-3</v>
      </c>
    </row>
    <row r="324" spans="1:9" x14ac:dyDescent="0.25">
      <c r="A324" s="1">
        <v>42823</v>
      </c>
      <c r="B324">
        <v>35.520000000000003</v>
      </c>
      <c r="C324">
        <v>35.700001</v>
      </c>
      <c r="D324">
        <v>35.439999</v>
      </c>
      <c r="E324">
        <v>35.57</v>
      </c>
      <c r="F324">
        <v>34.405814999999997</v>
      </c>
      <c r="G324">
        <v>17202600</v>
      </c>
      <c r="H324">
        <f t="shared" si="10"/>
        <v>35.545000000000002</v>
      </c>
      <c r="I324" s="3">
        <f t="shared" si="11"/>
        <v>2.1144911788692272E-3</v>
      </c>
    </row>
    <row r="325" spans="1:9" x14ac:dyDescent="0.25">
      <c r="A325" s="1">
        <v>42822</v>
      </c>
      <c r="B325">
        <v>35.340000000000003</v>
      </c>
      <c r="C325">
        <v>35.709999000000003</v>
      </c>
      <c r="D325">
        <v>35.209999000000003</v>
      </c>
      <c r="E325">
        <v>35.599997999999999</v>
      </c>
      <c r="F325">
        <v>34.434826000000001</v>
      </c>
      <c r="G325">
        <v>18398100</v>
      </c>
      <c r="H325">
        <f t="shared" si="10"/>
        <v>35.469999000000001</v>
      </c>
      <c r="I325" s="3">
        <f t="shared" si="11"/>
        <v>6.812361720300226E-3</v>
      </c>
    </row>
    <row r="326" spans="1:9" x14ac:dyDescent="0.25">
      <c r="A326" s="1">
        <v>42821</v>
      </c>
      <c r="B326">
        <v>35.07</v>
      </c>
      <c r="C326">
        <v>35.5</v>
      </c>
      <c r="D326">
        <v>34.939999</v>
      </c>
      <c r="E326">
        <v>35.389999000000003</v>
      </c>
      <c r="F326">
        <v>34.231701000000001</v>
      </c>
      <c r="G326">
        <v>16992200</v>
      </c>
      <c r="H326">
        <f t="shared" si="10"/>
        <v>35.229999500000005</v>
      </c>
      <c r="I326" s="3">
        <f t="shared" si="11"/>
        <v>-4.9428469158917234E-3</v>
      </c>
    </row>
    <row r="327" spans="1:9" x14ac:dyDescent="0.25">
      <c r="A327" s="1">
        <v>42818</v>
      </c>
      <c r="B327">
        <v>35.650002000000001</v>
      </c>
      <c r="C327">
        <v>35.729999999999997</v>
      </c>
      <c r="D327">
        <v>35.119999</v>
      </c>
      <c r="E327">
        <v>35.159999999999997</v>
      </c>
      <c r="F327">
        <v>34.009228</v>
      </c>
      <c r="G327">
        <v>22188000</v>
      </c>
      <c r="H327">
        <f t="shared" si="10"/>
        <v>35.405000999999999</v>
      </c>
      <c r="I327" s="3">
        <f t="shared" si="11"/>
        <v>7.0661388618950517E-4</v>
      </c>
    </row>
    <row r="328" spans="1:9" x14ac:dyDescent="0.25">
      <c r="A328" s="1">
        <v>42817</v>
      </c>
      <c r="B328">
        <v>35.490001999999997</v>
      </c>
      <c r="C328">
        <v>35.490001999999997</v>
      </c>
      <c r="D328">
        <v>35.020000000000003</v>
      </c>
      <c r="E328">
        <v>35.270000000000003</v>
      </c>
      <c r="F328">
        <v>34.115627000000003</v>
      </c>
      <c r="G328">
        <v>20640400</v>
      </c>
      <c r="H328">
        <f t="shared" si="10"/>
        <v>35.380001</v>
      </c>
      <c r="I328" s="3">
        <f t="shared" si="11"/>
        <v>2.4083014591301409E-3</v>
      </c>
    </row>
    <row r="329" spans="1:9" x14ac:dyDescent="0.25">
      <c r="A329" s="1">
        <v>42816</v>
      </c>
      <c r="B329">
        <v>35.220001000000003</v>
      </c>
      <c r="C329">
        <v>35.459999000000003</v>
      </c>
      <c r="D329">
        <v>35</v>
      </c>
      <c r="E329">
        <v>35.369999</v>
      </c>
      <c r="F329">
        <v>34.212349000000003</v>
      </c>
      <c r="G329">
        <v>19144500</v>
      </c>
      <c r="H329">
        <f t="shared" si="10"/>
        <v>35.295000000000002</v>
      </c>
      <c r="I329" s="3">
        <f t="shared" si="11"/>
        <v>-5.663457374153162E-4</v>
      </c>
    </row>
    <row r="330" spans="1:9" x14ac:dyDescent="0.25">
      <c r="A330" s="1">
        <v>42815</v>
      </c>
      <c r="B330">
        <v>35.590000000000003</v>
      </c>
      <c r="C330">
        <v>35.599997999999999</v>
      </c>
      <c r="D330">
        <v>35</v>
      </c>
      <c r="E330">
        <v>35.040000999999997</v>
      </c>
      <c r="F330">
        <v>33.893158</v>
      </c>
      <c r="G330">
        <v>22814500</v>
      </c>
      <c r="H330">
        <f t="shared" si="10"/>
        <v>35.315000499999996</v>
      </c>
      <c r="I330" s="3">
        <f t="shared" si="11"/>
        <v>-2.4011017288292158E-3</v>
      </c>
    </row>
    <row r="331" spans="1:9" x14ac:dyDescent="0.25">
      <c r="A331" s="1">
        <v>42814</v>
      </c>
      <c r="B331">
        <v>35.369999</v>
      </c>
      <c r="C331">
        <v>35.630001</v>
      </c>
      <c r="D331">
        <v>35.259998000000003</v>
      </c>
      <c r="E331">
        <v>35.43</v>
      </c>
      <c r="F331">
        <v>34.270389999999999</v>
      </c>
      <c r="G331">
        <v>17322300</v>
      </c>
      <c r="H331">
        <f t="shared" si="10"/>
        <v>35.3999995</v>
      </c>
      <c r="I331" s="3">
        <f t="shared" si="11"/>
        <v>3.1170019394019229E-3</v>
      </c>
    </row>
    <row r="332" spans="1:9" x14ac:dyDescent="0.25">
      <c r="A332" s="1">
        <v>42811</v>
      </c>
      <c r="B332">
        <v>35.310001</v>
      </c>
      <c r="C332">
        <v>35.330002</v>
      </c>
      <c r="D332">
        <v>35.099997999999999</v>
      </c>
      <c r="E332">
        <v>35.270000000000003</v>
      </c>
      <c r="F332">
        <v>34.115627000000003</v>
      </c>
      <c r="G332">
        <v>30778900</v>
      </c>
      <c r="H332">
        <f t="shared" si="10"/>
        <v>35.290000500000005</v>
      </c>
      <c r="I332" s="3">
        <f t="shared" si="11"/>
        <v>3.8401935929537885E-3</v>
      </c>
    </row>
    <row r="333" spans="1:9" x14ac:dyDescent="0.25">
      <c r="A333" s="1">
        <v>42810</v>
      </c>
      <c r="B333">
        <v>35.169998</v>
      </c>
      <c r="C333">
        <v>35.360000999999997</v>
      </c>
      <c r="D333">
        <v>35.07</v>
      </c>
      <c r="E333">
        <v>35.139999000000003</v>
      </c>
      <c r="F333">
        <v>33.989882999999999</v>
      </c>
      <c r="G333">
        <v>19616100</v>
      </c>
      <c r="H333">
        <f t="shared" si="10"/>
        <v>35.154998500000005</v>
      </c>
      <c r="I333" s="3">
        <f t="shared" si="11"/>
        <v>3.8549401993836496E-3</v>
      </c>
    </row>
    <row r="334" spans="1:9" x14ac:dyDescent="0.25">
      <c r="A334" s="1">
        <v>42809</v>
      </c>
      <c r="B334">
        <v>34.939999</v>
      </c>
      <c r="C334">
        <v>35.169998</v>
      </c>
      <c r="D334">
        <v>34.68</v>
      </c>
      <c r="E334">
        <v>35.099997999999999</v>
      </c>
      <c r="F334">
        <v>33.951191000000001</v>
      </c>
      <c r="G334">
        <v>27996100</v>
      </c>
      <c r="H334">
        <f t="shared" si="10"/>
        <v>35.0199985</v>
      </c>
      <c r="I334" s="3">
        <f t="shared" si="11"/>
        <v>-2.8474373170923922E-3</v>
      </c>
    </row>
    <row r="335" spans="1:9" x14ac:dyDescent="0.25">
      <c r="A335" s="1">
        <v>42808</v>
      </c>
      <c r="B335">
        <v>35.060001</v>
      </c>
      <c r="C335">
        <v>35.229999999999997</v>
      </c>
      <c r="D335">
        <v>34.659999999999997</v>
      </c>
      <c r="E335">
        <v>35.18</v>
      </c>
      <c r="F335">
        <v>34.028571999999997</v>
      </c>
      <c r="G335">
        <v>28586900</v>
      </c>
      <c r="H335">
        <f t="shared" si="10"/>
        <v>35.120000500000003</v>
      </c>
      <c r="I335" s="3">
        <f t="shared" si="11"/>
        <v>-1.0843501220771608E-2</v>
      </c>
    </row>
    <row r="336" spans="1:9" x14ac:dyDescent="0.25">
      <c r="A336" s="1">
        <v>42807</v>
      </c>
      <c r="B336">
        <v>35.849997999999999</v>
      </c>
      <c r="C336">
        <v>36.040000999999997</v>
      </c>
      <c r="D336">
        <v>34.939999</v>
      </c>
      <c r="E336">
        <v>35.159999999999997</v>
      </c>
      <c r="F336">
        <v>34.009228</v>
      </c>
      <c r="G336">
        <v>53582900</v>
      </c>
      <c r="H336">
        <f t="shared" si="10"/>
        <v>35.504998999999998</v>
      </c>
      <c r="I336" s="3">
        <f t="shared" si="11"/>
        <v>-1.4160780427055228E-2</v>
      </c>
    </row>
    <row r="337" spans="1:9" x14ac:dyDescent="0.25">
      <c r="A337" s="1">
        <v>42804</v>
      </c>
      <c r="B337">
        <v>36.119999</v>
      </c>
      <c r="C337">
        <v>36.299999</v>
      </c>
      <c r="D337">
        <v>35.779998999999997</v>
      </c>
      <c r="E337">
        <v>35.909999999999997</v>
      </c>
      <c r="F337">
        <v>34.734684000000001</v>
      </c>
      <c r="G337">
        <v>25402300</v>
      </c>
      <c r="H337">
        <f t="shared" si="10"/>
        <v>36.014999500000002</v>
      </c>
      <c r="I337" s="3">
        <f t="shared" si="11"/>
        <v>8.5410391638489156E-3</v>
      </c>
    </row>
    <row r="338" spans="1:9" x14ac:dyDescent="0.25">
      <c r="A338" s="1">
        <v>42803</v>
      </c>
      <c r="B338">
        <v>35.599997999999999</v>
      </c>
      <c r="C338">
        <v>35.939999</v>
      </c>
      <c r="D338">
        <v>35.5</v>
      </c>
      <c r="E338">
        <v>35.82</v>
      </c>
      <c r="F338">
        <v>34.647621000000001</v>
      </c>
      <c r="G338">
        <v>23616800</v>
      </c>
      <c r="H338">
        <f t="shared" si="10"/>
        <v>35.709998999999996</v>
      </c>
      <c r="I338" s="3">
        <f t="shared" si="11"/>
        <v>1.8235517670170884E-3</v>
      </c>
    </row>
    <row r="339" spans="1:9" x14ac:dyDescent="0.25">
      <c r="A339" s="1">
        <v>42802</v>
      </c>
      <c r="B339">
        <v>35.669998</v>
      </c>
      <c r="C339">
        <v>35.900002000000001</v>
      </c>
      <c r="D339">
        <v>35.529998999999997</v>
      </c>
      <c r="E339">
        <v>35.619999</v>
      </c>
      <c r="F339">
        <v>34.454174000000002</v>
      </c>
      <c r="G339">
        <v>20920100</v>
      </c>
      <c r="H339">
        <f t="shared" si="10"/>
        <v>35.6449985</v>
      </c>
      <c r="I339" s="3">
        <f t="shared" si="11"/>
        <v>-7.0091112980100634E-4</v>
      </c>
    </row>
    <row r="340" spans="1:9" x14ac:dyDescent="0.25">
      <c r="A340" s="1">
        <v>42801</v>
      </c>
      <c r="B340">
        <v>35.540000999999997</v>
      </c>
      <c r="C340">
        <v>35.799999</v>
      </c>
      <c r="D340">
        <v>35.389999000000003</v>
      </c>
      <c r="E340">
        <v>35.799999</v>
      </c>
      <c r="F340">
        <v>34.628281000000001</v>
      </c>
      <c r="G340">
        <v>23434900</v>
      </c>
      <c r="H340">
        <f t="shared" si="10"/>
        <v>35.67</v>
      </c>
      <c r="I340" s="3">
        <f t="shared" si="11"/>
        <v>-2.8028306782105421E-4</v>
      </c>
    </row>
    <row r="341" spans="1:9" x14ac:dyDescent="0.25">
      <c r="A341" s="1">
        <v>42800</v>
      </c>
      <c r="B341">
        <v>35.790000999999997</v>
      </c>
      <c r="C341">
        <v>35.799999</v>
      </c>
      <c r="D341">
        <v>35.419998</v>
      </c>
      <c r="E341">
        <v>35.57</v>
      </c>
      <c r="F341">
        <v>34.405814999999997</v>
      </c>
      <c r="G341">
        <v>24416700</v>
      </c>
      <c r="H341">
        <f t="shared" si="10"/>
        <v>35.680000499999998</v>
      </c>
      <c r="I341" s="3">
        <f t="shared" si="11"/>
        <v>-6.6815143836092645E-3</v>
      </c>
    </row>
    <row r="342" spans="1:9" x14ac:dyDescent="0.25">
      <c r="A342" s="1">
        <v>42797</v>
      </c>
      <c r="B342">
        <v>35.939999</v>
      </c>
      <c r="C342">
        <v>36.090000000000003</v>
      </c>
      <c r="D342">
        <v>35.669998</v>
      </c>
      <c r="E342">
        <v>35.900002000000001</v>
      </c>
      <c r="F342">
        <v>34.725009999999997</v>
      </c>
      <c r="G342">
        <v>17538100</v>
      </c>
      <c r="H342">
        <f t="shared" si="10"/>
        <v>35.9200005</v>
      </c>
      <c r="I342" s="3">
        <f t="shared" si="11"/>
        <v>1.3919821791136451E-8</v>
      </c>
    </row>
    <row r="343" spans="1:9" x14ac:dyDescent="0.25">
      <c r="A343" s="1">
        <v>42796</v>
      </c>
      <c r="B343">
        <v>35.93</v>
      </c>
      <c r="C343">
        <v>36.020000000000003</v>
      </c>
      <c r="D343">
        <v>35.650002000000001</v>
      </c>
      <c r="E343">
        <v>35.909999999999997</v>
      </c>
      <c r="F343">
        <v>34.734684000000001</v>
      </c>
      <c r="G343">
        <v>23602100</v>
      </c>
      <c r="H343">
        <f t="shared" si="10"/>
        <v>35.92</v>
      </c>
      <c r="I343" s="3">
        <f t="shared" si="11"/>
        <v>8.3591532003103727E-4</v>
      </c>
    </row>
    <row r="344" spans="1:9" x14ac:dyDescent="0.25">
      <c r="A344" s="1">
        <v>42795</v>
      </c>
      <c r="B344">
        <v>35.849997999999999</v>
      </c>
      <c r="C344">
        <v>36.099997999999999</v>
      </c>
      <c r="D344">
        <v>35.439999</v>
      </c>
      <c r="E344">
        <v>35.93</v>
      </c>
      <c r="F344">
        <v>34.754027999999998</v>
      </c>
      <c r="G344">
        <v>34085900</v>
      </c>
      <c r="H344">
        <f t="shared" si="10"/>
        <v>35.889999000000003</v>
      </c>
      <c r="I344" s="3">
        <f t="shared" si="11"/>
        <v>-1.156707534518144E-2</v>
      </c>
    </row>
    <row r="345" spans="1:9" x14ac:dyDescent="0.25">
      <c r="A345" s="1">
        <v>42794</v>
      </c>
      <c r="B345">
        <v>36.419998</v>
      </c>
      <c r="C345">
        <v>36.459999000000003</v>
      </c>
      <c r="D345">
        <v>36</v>
      </c>
      <c r="E345">
        <v>36.200001</v>
      </c>
      <c r="F345">
        <v>35.015194000000001</v>
      </c>
      <c r="G345">
        <v>24977000</v>
      </c>
      <c r="H345">
        <f t="shared" si="10"/>
        <v>36.309999500000004</v>
      </c>
      <c r="I345" s="3">
        <f t="shared" si="11"/>
        <v>-4.2506104072732379E-3</v>
      </c>
    </row>
    <row r="346" spans="1:9" x14ac:dyDescent="0.25">
      <c r="A346" s="1">
        <v>42793</v>
      </c>
      <c r="B346">
        <v>36.419998</v>
      </c>
      <c r="C346">
        <v>36.68</v>
      </c>
      <c r="D346">
        <v>36.270000000000003</v>
      </c>
      <c r="E346">
        <v>36.509998000000003</v>
      </c>
      <c r="F346">
        <v>35.315041000000001</v>
      </c>
      <c r="G346">
        <v>14065200</v>
      </c>
      <c r="H346">
        <f t="shared" si="10"/>
        <v>36.464998000000001</v>
      </c>
      <c r="I346" s="3">
        <f t="shared" si="11"/>
        <v>3.5777901080994963E-3</v>
      </c>
    </row>
    <row r="347" spans="1:9" x14ac:dyDescent="0.25">
      <c r="A347" s="1">
        <v>42790</v>
      </c>
      <c r="B347">
        <v>36.139999000000003</v>
      </c>
      <c r="C347">
        <v>36.529998999999997</v>
      </c>
      <c r="D347">
        <v>35.950001</v>
      </c>
      <c r="E347">
        <v>36.529998999999997</v>
      </c>
      <c r="F347">
        <v>35.334389000000002</v>
      </c>
      <c r="G347">
        <v>18617600</v>
      </c>
      <c r="H347">
        <f t="shared" si="10"/>
        <v>36.334998999999996</v>
      </c>
      <c r="I347" s="3">
        <f t="shared" si="11"/>
        <v>3.4520297306812543E-3</v>
      </c>
    </row>
    <row r="348" spans="1:9" x14ac:dyDescent="0.25">
      <c r="A348" s="1">
        <v>42789</v>
      </c>
      <c r="B348">
        <v>36.240001999999997</v>
      </c>
      <c r="C348">
        <v>36.299999</v>
      </c>
      <c r="D348">
        <v>35.900002000000001</v>
      </c>
      <c r="E348">
        <v>36.18</v>
      </c>
      <c r="F348">
        <v>34.995837999999999</v>
      </c>
      <c r="G348">
        <v>22775000</v>
      </c>
      <c r="H348">
        <f t="shared" si="10"/>
        <v>36.210000999999998</v>
      </c>
      <c r="I348" s="3">
        <f t="shared" si="11"/>
        <v>1.3813009252865719E-4</v>
      </c>
    </row>
    <row r="349" spans="1:9" x14ac:dyDescent="0.25">
      <c r="A349" s="1">
        <v>42788</v>
      </c>
      <c r="B349">
        <v>36.340000000000003</v>
      </c>
      <c r="C349">
        <v>36.400002000000001</v>
      </c>
      <c r="D349">
        <v>35.790000999999997</v>
      </c>
      <c r="E349">
        <v>36.07</v>
      </c>
      <c r="F349">
        <v>34.889442000000003</v>
      </c>
      <c r="G349">
        <v>29904400</v>
      </c>
      <c r="H349">
        <f t="shared" si="10"/>
        <v>36.204999999999998</v>
      </c>
      <c r="I349" s="3">
        <f t="shared" si="11"/>
        <v>-8.7611089495018765E-3</v>
      </c>
    </row>
    <row r="350" spans="1:9" x14ac:dyDescent="0.25">
      <c r="A350" s="1">
        <v>42787</v>
      </c>
      <c r="B350">
        <v>36.529998999999997</v>
      </c>
      <c r="C350">
        <v>36.650002000000001</v>
      </c>
      <c r="D350">
        <v>36.330002</v>
      </c>
      <c r="E350">
        <v>36.520000000000003</v>
      </c>
      <c r="F350">
        <v>35.324711000000001</v>
      </c>
      <c r="G350">
        <v>20556000</v>
      </c>
      <c r="H350">
        <f t="shared" si="10"/>
        <v>36.5249995</v>
      </c>
      <c r="I350" s="3">
        <f t="shared" si="11"/>
        <v>3.4340521978022324E-3</v>
      </c>
    </row>
    <row r="351" spans="1:9" x14ac:dyDescent="0.25">
      <c r="A351" s="1">
        <v>42783</v>
      </c>
      <c r="B351">
        <v>36.32</v>
      </c>
      <c r="C351">
        <v>36.479999999999997</v>
      </c>
      <c r="D351">
        <v>36.099997999999999</v>
      </c>
      <c r="E351">
        <v>36.479999999999997</v>
      </c>
      <c r="F351">
        <v>35.286022000000003</v>
      </c>
      <c r="G351">
        <v>18909900</v>
      </c>
      <c r="H351">
        <f t="shared" si="10"/>
        <v>36.4</v>
      </c>
      <c r="I351" s="3">
        <f t="shared" si="11"/>
        <v>2.892960462873588E-3</v>
      </c>
    </row>
    <row r="352" spans="1:9" x14ac:dyDescent="0.25">
      <c r="A352" s="1">
        <v>42782</v>
      </c>
      <c r="B352">
        <v>36.18</v>
      </c>
      <c r="C352">
        <v>36.560001</v>
      </c>
      <c r="D352">
        <v>36.099997999999999</v>
      </c>
      <c r="E352">
        <v>36.409999999999997</v>
      </c>
      <c r="F352">
        <v>35.218319000000001</v>
      </c>
      <c r="G352">
        <v>21317500</v>
      </c>
      <c r="H352">
        <f t="shared" si="10"/>
        <v>36.295000000000002</v>
      </c>
      <c r="I352" s="3">
        <f t="shared" si="11"/>
        <v>7.774552377822464E-3</v>
      </c>
    </row>
    <row r="353" spans="1:9" x14ac:dyDescent="0.25">
      <c r="A353" s="1">
        <v>42781</v>
      </c>
      <c r="B353">
        <v>35.979999999999997</v>
      </c>
      <c r="C353">
        <v>36.060001</v>
      </c>
      <c r="D353">
        <v>35.669998</v>
      </c>
      <c r="E353">
        <v>36.049999</v>
      </c>
      <c r="F353">
        <v>34.870097999999999</v>
      </c>
      <c r="G353">
        <v>18452200</v>
      </c>
      <c r="H353">
        <f t="shared" si="10"/>
        <v>36.014999500000002</v>
      </c>
      <c r="I353" s="3">
        <f t="shared" si="11"/>
        <v>3.6226696391248904E-3</v>
      </c>
    </row>
    <row r="354" spans="1:9" x14ac:dyDescent="0.25">
      <c r="A354" s="1">
        <v>42780</v>
      </c>
      <c r="B354">
        <v>35.840000000000003</v>
      </c>
      <c r="C354">
        <v>35.959999000000003</v>
      </c>
      <c r="D354">
        <v>35.529998999999997</v>
      </c>
      <c r="E354">
        <v>35.93</v>
      </c>
      <c r="F354">
        <v>34.754027999999998</v>
      </c>
      <c r="G354">
        <v>25725100</v>
      </c>
      <c r="H354">
        <f t="shared" si="10"/>
        <v>35.885000000000005</v>
      </c>
      <c r="I354" s="3">
        <f t="shared" si="11"/>
        <v>5.6046098585485916E-3</v>
      </c>
    </row>
    <row r="355" spans="1:9" x14ac:dyDescent="0.25">
      <c r="A355" s="1">
        <v>42779</v>
      </c>
      <c r="B355">
        <v>35.57</v>
      </c>
      <c r="C355">
        <v>35.849997999999999</v>
      </c>
      <c r="D355">
        <v>35.340000000000003</v>
      </c>
      <c r="E355">
        <v>35.799999</v>
      </c>
      <c r="F355">
        <v>34.628281000000001</v>
      </c>
      <c r="G355">
        <v>28180600</v>
      </c>
      <c r="H355">
        <f t="shared" si="10"/>
        <v>35.684999500000004</v>
      </c>
      <c r="I355" s="3">
        <f t="shared" si="11"/>
        <v>1.0906530054009459E-2</v>
      </c>
    </row>
    <row r="356" spans="1:9" x14ac:dyDescent="0.25">
      <c r="A356" s="1">
        <v>42776</v>
      </c>
      <c r="B356">
        <v>35.259998000000003</v>
      </c>
      <c r="C356">
        <v>35.43</v>
      </c>
      <c r="D356">
        <v>34.840000000000003</v>
      </c>
      <c r="E356">
        <v>35.340000000000003</v>
      </c>
      <c r="F356">
        <v>34.183334000000002</v>
      </c>
      <c r="G356">
        <v>44106500</v>
      </c>
      <c r="H356">
        <f t="shared" si="10"/>
        <v>35.299999</v>
      </c>
      <c r="I356" s="3">
        <f t="shared" si="11"/>
        <v>-1.8899402708440989E-2</v>
      </c>
    </row>
    <row r="357" spans="1:9" x14ac:dyDescent="0.25">
      <c r="A357" s="1">
        <v>42775</v>
      </c>
      <c r="B357">
        <v>36.5</v>
      </c>
      <c r="C357">
        <v>36.5</v>
      </c>
      <c r="D357">
        <v>35.400002000000001</v>
      </c>
      <c r="E357">
        <v>35.459999000000003</v>
      </c>
      <c r="F357">
        <v>34.299408</v>
      </c>
      <c r="G357">
        <v>47802700</v>
      </c>
      <c r="H357">
        <f t="shared" si="10"/>
        <v>35.979999500000005</v>
      </c>
      <c r="I357" s="3">
        <f t="shared" si="11"/>
        <v>-1.0451072463543914E-2</v>
      </c>
    </row>
    <row r="358" spans="1:9" x14ac:dyDescent="0.25">
      <c r="A358" s="1">
        <v>42774</v>
      </c>
      <c r="B358">
        <v>36.340000000000003</v>
      </c>
      <c r="C358">
        <v>36.650002000000001</v>
      </c>
      <c r="D358">
        <v>36.139999000000003</v>
      </c>
      <c r="E358">
        <v>36.380001</v>
      </c>
      <c r="F358">
        <v>35.189301</v>
      </c>
      <c r="G358">
        <v>20807400</v>
      </c>
      <c r="H358">
        <f t="shared" si="10"/>
        <v>36.360000499999998</v>
      </c>
      <c r="I358" s="3">
        <f t="shared" si="11"/>
        <v>-1.0988736414680904E-3</v>
      </c>
    </row>
    <row r="359" spans="1:9" x14ac:dyDescent="0.25">
      <c r="A359" s="1">
        <v>42773</v>
      </c>
      <c r="B359">
        <v>36.450001</v>
      </c>
      <c r="C359">
        <v>36.520000000000003</v>
      </c>
      <c r="D359">
        <v>36.240001999999997</v>
      </c>
      <c r="E359">
        <v>36.349997999999999</v>
      </c>
      <c r="F359">
        <v>35.160277999999998</v>
      </c>
      <c r="G359">
        <v>18581900</v>
      </c>
      <c r="H359">
        <f t="shared" si="10"/>
        <v>36.3999995</v>
      </c>
      <c r="I359" s="3">
        <f t="shared" si="11"/>
        <v>2.7481451703246124E-4</v>
      </c>
    </row>
    <row r="360" spans="1:9" x14ac:dyDescent="0.25">
      <c r="A360" s="1">
        <v>42772</v>
      </c>
      <c r="B360">
        <v>36.509998000000003</v>
      </c>
      <c r="C360">
        <v>36.509998000000003</v>
      </c>
      <c r="D360">
        <v>36.150002000000001</v>
      </c>
      <c r="E360">
        <v>36.270000000000003</v>
      </c>
      <c r="F360">
        <v>35.082901</v>
      </c>
      <c r="G360">
        <v>21427000</v>
      </c>
      <c r="H360">
        <f t="shared" si="10"/>
        <v>36.389999000000003</v>
      </c>
      <c r="I360" s="3">
        <f t="shared" si="11"/>
        <v>-5.8735282867577177E-3</v>
      </c>
    </row>
    <row r="361" spans="1:9" x14ac:dyDescent="0.25">
      <c r="A361" s="1">
        <v>42769</v>
      </c>
      <c r="B361">
        <v>36.689999</v>
      </c>
      <c r="C361">
        <v>36.82</v>
      </c>
      <c r="D361">
        <v>36.450001</v>
      </c>
      <c r="E361">
        <v>36.520000000000003</v>
      </c>
      <c r="F361">
        <v>35.324711000000001</v>
      </c>
      <c r="G361">
        <v>21038100</v>
      </c>
      <c r="H361">
        <f t="shared" si="10"/>
        <v>36.604999500000005</v>
      </c>
      <c r="I361" s="3">
        <f t="shared" si="11"/>
        <v>3.7016864190208463E-3</v>
      </c>
    </row>
    <row r="362" spans="1:9" x14ac:dyDescent="0.25">
      <c r="A362" s="1">
        <v>42768</v>
      </c>
      <c r="B362">
        <v>36.259998000000003</v>
      </c>
      <c r="C362">
        <v>36.700001</v>
      </c>
      <c r="D362">
        <v>36.200001</v>
      </c>
      <c r="E362">
        <v>36.68</v>
      </c>
      <c r="F362">
        <v>35.227984999999997</v>
      </c>
      <c r="G362">
        <v>31916900</v>
      </c>
      <c r="H362">
        <f t="shared" si="10"/>
        <v>36.469999000000001</v>
      </c>
      <c r="I362" s="3">
        <f t="shared" si="11"/>
        <v>-5.4540769020998171E-3</v>
      </c>
    </row>
    <row r="363" spans="1:9" x14ac:dyDescent="0.25">
      <c r="A363" s="1">
        <v>42767</v>
      </c>
      <c r="B363">
        <v>36.82</v>
      </c>
      <c r="C363">
        <v>36.950001</v>
      </c>
      <c r="D363">
        <v>36.020000000000003</v>
      </c>
      <c r="E363">
        <v>36.520000000000003</v>
      </c>
      <c r="F363">
        <v>35.074322000000002</v>
      </c>
      <c r="G363">
        <v>28380600</v>
      </c>
      <c r="H363">
        <f t="shared" si="10"/>
        <v>36.67</v>
      </c>
      <c r="I363" s="3">
        <f t="shared" si="11"/>
        <v>-9.4543623790604801E-3</v>
      </c>
    </row>
    <row r="364" spans="1:9" x14ac:dyDescent="0.25">
      <c r="A364" s="1">
        <v>42766</v>
      </c>
      <c r="B364">
        <v>37.220001000000003</v>
      </c>
      <c r="C364">
        <v>37.369999</v>
      </c>
      <c r="D364">
        <v>36.639999000000003</v>
      </c>
      <c r="E364">
        <v>36.82</v>
      </c>
      <c r="F364">
        <v>35.362450000000003</v>
      </c>
      <c r="G364">
        <v>27059100</v>
      </c>
      <c r="H364">
        <f t="shared" si="10"/>
        <v>37.020000500000002</v>
      </c>
      <c r="I364" s="3">
        <f t="shared" si="11"/>
        <v>-1.4901530069185643E-2</v>
      </c>
    </row>
    <row r="365" spans="1:9" x14ac:dyDescent="0.25">
      <c r="A365" s="1">
        <v>42765</v>
      </c>
      <c r="B365">
        <v>37.740001999999997</v>
      </c>
      <c r="C365">
        <v>37.840000000000003</v>
      </c>
      <c r="D365">
        <v>37.330002</v>
      </c>
      <c r="E365">
        <v>37.419998</v>
      </c>
      <c r="F365">
        <v>35.938693999999998</v>
      </c>
      <c r="G365">
        <v>23954700</v>
      </c>
      <c r="H365">
        <f t="shared" si="10"/>
        <v>37.58</v>
      </c>
      <c r="I365" s="3">
        <f t="shared" si="11"/>
        <v>-1.0792313766780644E-2</v>
      </c>
    </row>
    <row r="366" spans="1:9" x14ac:dyDescent="0.25">
      <c r="A366" s="1">
        <v>42762</v>
      </c>
      <c r="B366">
        <v>38</v>
      </c>
      <c r="C366">
        <v>38.450001</v>
      </c>
      <c r="D366">
        <v>37.810001</v>
      </c>
      <c r="E366">
        <v>37.979999999999997</v>
      </c>
      <c r="F366">
        <v>36.476528000000002</v>
      </c>
      <c r="G366">
        <v>44368600</v>
      </c>
      <c r="H366">
        <f t="shared" si="10"/>
        <v>37.989999999999995</v>
      </c>
      <c r="I366" s="3">
        <f t="shared" si="11"/>
        <v>7.9596576285531871E-3</v>
      </c>
    </row>
    <row r="367" spans="1:9" x14ac:dyDescent="0.25">
      <c r="A367" s="1">
        <v>42761</v>
      </c>
      <c r="B367">
        <v>37.82</v>
      </c>
      <c r="C367">
        <v>37.919998</v>
      </c>
      <c r="D367">
        <v>37.419998</v>
      </c>
      <c r="E367">
        <v>37.560001</v>
      </c>
      <c r="F367">
        <v>36.073154000000002</v>
      </c>
      <c r="G367">
        <v>34144800</v>
      </c>
      <c r="H367">
        <f t="shared" si="10"/>
        <v>37.690000499999996</v>
      </c>
      <c r="I367" s="3">
        <f t="shared" si="11"/>
        <v>-3.8323907448761878E-3</v>
      </c>
    </row>
    <row r="368" spans="1:9" x14ac:dyDescent="0.25">
      <c r="A368" s="1">
        <v>42760</v>
      </c>
      <c r="B368">
        <v>37.869999</v>
      </c>
      <c r="C368">
        <v>38</v>
      </c>
      <c r="D368">
        <v>37.520000000000003</v>
      </c>
      <c r="E368">
        <v>37.799999</v>
      </c>
      <c r="F368">
        <v>36.303657999999999</v>
      </c>
      <c r="G368">
        <v>32276400</v>
      </c>
      <c r="H368">
        <f t="shared" si="10"/>
        <v>37.834998999999996</v>
      </c>
      <c r="I368" s="3">
        <f t="shared" si="11"/>
        <v>1.6250322538951173E-2</v>
      </c>
    </row>
    <row r="369" spans="1:9" x14ac:dyDescent="0.25">
      <c r="A369" s="1">
        <v>42759</v>
      </c>
      <c r="B369">
        <v>36.840000000000003</v>
      </c>
      <c r="C369">
        <v>37.740001999999997</v>
      </c>
      <c r="D369">
        <v>36.810001</v>
      </c>
      <c r="E369">
        <v>37.619999</v>
      </c>
      <c r="F369">
        <v>36.130778999999997</v>
      </c>
      <c r="G369">
        <v>35140900</v>
      </c>
      <c r="H369">
        <f t="shared" si="10"/>
        <v>37.229999500000005</v>
      </c>
      <c r="I369" s="3">
        <f t="shared" si="11"/>
        <v>8.3965195016252308E-3</v>
      </c>
    </row>
    <row r="370" spans="1:9" x14ac:dyDescent="0.25">
      <c r="A370" s="1">
        <v>42758</v>
      </c>
      <c r="B370">
        <v>37.07</v>
      </c>
      <c r="C370">
        <v>37.209999000000003</v>
      </c>
      <c r="D370">
        <v>36.549999</v>
      </c>
      <c r="E370">
        <v>36.770000000000003</v>
      </c>
      <c r="F370">
        <v>35.314425999999997</v>
      </c>
      <c r="G370">
        <v>27752600</v>
      </c>
      <c r="H370">
        <f t="shared" si="10"/>
        <v>36.92</v>
      </c>
      <c r="I370" s="3">
        <f t="shared" si="11"/>
        <v>1.8996337272579157E-3</v>
      </c>
    </row>
    <row r="371" spans="1:9" x14ac:dyDescent="0.25">
      <c r="A371" s="1">
        <v>42755</v>
      </c>
      <c r="B371">
        <v>36.759998000000003</v>
      </c>
      <c r="C371">
        <v>37.029998999999997</v>
      </c>
      <c r="D371">
        <v>36.580002</v>
      </c>
      <c r="E371">
        <v>36.939999</v>
      </c>
      <c r="F371">
        <v>35.477691999999998</v>
      </c>
      <c r="G371">
        <v>23950900</v>
      </c>
      <c r="H371">
        <f t="shared" si="10"/>
        <v>36.849998499999998</v>
      </c>
      <c r="I371" s="3">
        <f t="shared" si="11"/>
        <v>8.4838398599845731E-3</v>
      </c>
    </row>
    <row r="372" spans="1:9" x14ac:dyDescent="0.25">
      <c r="A372" s="1">
        <v>42754</v>
      </c>
      <c r="B372">
        <v>36.509998000000003</v>
      </c>
      <c r="C372">
        <v>36.909999999999997</v>
      </c>
      <c r="D372">
        <v>36.509998000000003</v>
      </c>
      <c r="E372">
        <v>36.57</v>
      </c>
      <c r="F372">
        <v>35.122340999999999</v>
      </c>
      <c r="G372">
        <v>13654500</v>
      </c>
      <c r="H372">
        <f t="shared" si="10"/>
        <v>36.539999000000002</v>
      </c>
      <c r="I372" s="3">
        <f t="shared" si="11"/>
        <v>-7.7392942731553654E-3</v>
      </c>
    </row>
    <row r="373" spans="1:9" x14ac:dyDescent="0.25">
      <c r="A373" s="1">
        <v>42753</v>
      </c>
      <c r="B373">
        <v>36.889999000000003</v>
      </c>
      <c r="C373">
        <v>37.009998000000003</v>
      </c>
      <c r="D373">
        <v>36.610000999999997</v>
      </c>
      <c r="E373">
        <v>36.759998000000003</v>
      </c>
      <c r="F373">
        <v>35.304820999999997</v>
      </c>
      <c r="G373">
        <v>15382500</v>
      </c>
      <c r="H373">
        <f t="shared" si="10"/>
        <v>36.824998500000007</v>
      </c>
      <c r="I373" s="3">
        <f t="shared" si="11"/>
        <v>2.4499796835435669E-3</v>
      </c>
    </row>
    <row r="374" spans="1:9" x14ac:dyDescent="0.25">
      <c r="A374" s="1">
        <v>42752</v>
      </c>
      <c r="B374">
        <v>36.669998</v>
      </c>
      <c r="C374">
        <v>36.830002</v>
      </c>
      <c r="D374">
        <v>36.590000000000003</v>
      </c>
      <c r="E374">
        <v>36.799999</v>
      </c>
      <c r="F374">
        <v>35.343243000000001</v>
      </c>
      <c r="G374">
        <v>20163000</v>
      </c>
      <c r="H374">
        <f t="shared" si="10"/>
        <v>36.734998500000003</v>
      </c>
      <c r="I374" s="3">
        <f t="shared" si="11"/>
        <v>-4.0820408163256546E-4</v>
      </c>
    </row>
    <row r="375" spans="1:9" x14ac:dyDescent="0.25">
      <c r="A375" s="1">
        <v>42748</v>
      </c>
      <c r="B375">
        <v>36.709999000000003</v>
      </c>
      <c r="C375">
        <v>36.860000999999997</v>
      </c>
      <c r="D375">
        <v>36.619999</v>
      </c>
      <c r="E375">
        <v>36.790000999999997</v>
      </c>
      <c r="F375">
        <v>35.333637000000003</v>
      </c>
      <c r="G375">
        <v>15072200</v>
      </c>
      <c r="H375">
        <f t="shared" si="10"/>
        <v>36.75</v>
      </c>
      <c r="I375" s="3">
        <f t="shared" si="11"/>
        <v>-5.4393526592423798E-4</v>
      </c>
    </row>
    <row r="376" spans="1:9" x14ac:dyDescent="0.25">
      <c r="A376" s="1">
        <v>42747</v>
      </c>
      <c r="B376">
        <v>36.830002</v>
      </c>
      <c r="C376">
        <v>36.830002</v>
      </c>
      <c r="D376">
        <v>36.32</v>
      </c>
      <c r="E376">
        <v>36.709999000000003</v>
      </c>
      <c r="F376">
        <v>35.256798000000003</v>
      </c>
      <c r="G376">
        <v>20391900</v>
      </c>
      <c r="H376">
        <f t="shared" si="10"/>
        <v>36.770000500000002</v>
      </c>
      <c r="I376" s="3">
        <f t="shared" si="11"/>
        <v>1.0890552829982102E-3</v>
      </c>
    </row>
    <row r="377" spans="1:9" x14ac:dyDescent="0.25">
      <c r="A377" s="1">
        <v>42746</v>
      </c>
      <c r="B377">
        <v>36.509998000000003</v>
      </c>
      <c r="C377">
        <v>37</v>
      </c>
      <c r="D377">
        <v>36.509998000000003</v>
      </c>
      <c r="E377">
        <v>36.950001</v>
      </c>
      <c r="F377">
        <v>35.487301000000002</v>
      </c>
      <c r="G377">
        <v>22398400</v>
      </c>
      <c r="H377">
        <f t="shared" si="10"/>
        <v>36.729999500000005</v>
      </c>
      <c r="I377" s="3">
        <f t="shared" si="11"/>
        <v>5.0622383362978118E-3</v>
      </c>
    </row>
    <row r="378" spans="1:9" x14ac:dyDescent="0.25">
      <c r="A378" s="1">
        <v>42745</v>
      </c>
      <c r="B378">
        <v>36.549999</v>
      </c>
      <c r="C378">
        <v>36.93</v>
      </c>
      <c r="D378">
        <v>36.529998999999997</v>
      </c>
      <c r="E378">
        <v>36.540000999999997</v>
      </c>
      <c r="F378">
        <v>35.093533000000001</v>
      </c>
      <c r="G378">
        <v>15918800</v>
      </c>
      <c r="H378">
        <f t="shared" si="10"/>
        <v>36.545000000000002</v>
      </c>
      <c r="I378" s="3">
        <f t="shared" si="11"/>
        <v>-1.368176198923903E-8</v>
      </c>
    </row>
    <row r="379" spans="1:9" x14ac:dyDescent="0.25">
      <c r="A379" s="1">
        <v>42744</v>
      </c>
      <c r="B379">
        <v>36.479999999999997</v>
      </c>
      <c r="C379">
        <v>36.889999000000003</v>
      </c>
      <c r="D379">
        <v>36.479999999999997</v>
      </c>
      <c r="E379">
        <v>36.610000999999997</v>
      </c>
      <c r="F379">
        <v>35.160763000000003</v>
      </c>
      <c r="G379">
        <v>19449400</v>
      </c>
      <c r="H379">
        <f t="shared" si="10"/>
        <v>36.5450005</v>
      </c>
      <c r="I379" s="3">
        <f t="shared" si="11"/>
        <v>2.7372382646787615E-4</v>
      </c>
    </row>
    <row r="380" spans="1:9" x14ac:dyDescent="0.25">
      <c r="A380" s="1">
        <v>42741</v>
      </c>
      <c r="B380">
        <v>36.590000000000003</v>
      </c>
      <c r="C380">
        <v>36.68</v>
      </c>
      <c r="D380">
        <v>36.189999</v>
      </c>
      <c r="E380">
        <v>36.479999999999997</v>
      </c>
      <c r="F380">
        <v>35.035907999999999</v>
      </c>
      <c r="G380">
        <v>15114000</v>
      </c>
      <c r="H380">
        <f t="shared" si="10"/>
        <v>36.534999999999997</v>
      </c>
      <c r="I380" s="3">
        <f t="shared" si="11"/>
        <v>3.7088049959999791E-3</v>
      </c>
    </row>
    <row r="381" spans="1:9" x14ac:dyDescent="0.25">
      <c r="A381" s="1">
        <v>42740</v>
      </c>
      <c r="B381">
        <v>36.450001</v>
      </c>
      <c r="C381">
        <v>36.720001000000003</v>
      </c>
      <c r="D381">
        <v>36.310001</v>
      </c>
      <c r="E381">
        <v>36.349997999999999</v>
      </c>
      <c r="F381">
        <v>34.911048999999998</v>
      </c>
      <c r="G381">
        <v>13986000</v>
      </c>
      <c r="H381">
        <f t="shared" si="10"/>
        <v>36.3999995</v>
      </c>
      <c r="I381" s="3">
        <f t="shared" si="11"/>
        <v>-4.3763676747316065E-3</v>
      </c>
    </row>
    <row r="382" spans="1:9" x14ac:dyDescent="0.25">
      <c r="A382" s="1">
        <v>42739</v>
      </c>
      <c r="B382">
        <v>36.709999000000003</v>
      </c>
      <c r="C382">
        <v>36.770000000000003</v>
      </c>
      <c r="D382">
        <v>36.340000000000003</v>
      </c>
      <c r="E382">
        <v>36.409999999999997</v>
      </c>
      <c r="F382">
        <v>34.968680999999997</v>
      </c>
      <c r="G382">
        <v>15915700</v>
      </c>
      <c r="H382">
        <f t="shared" si="10"/>
        <v>36.559999500000004</v>
      </c>
      <c r="I382" s="3">
        <f t="shared" si="11"/>
        <v>-1.2293402708554771E-3</v>
      </c>
    </row>
    <row r="383" spans="1:9" x14ac:dyDescent="0.25">
      <c r="A383" s="1">
        <v>42738</v>
      </c>
      <c r="B383">
        <v>36.610000999999997</v>
      </c>
      <c r="C383">
        <v>36.93</v>
      </c>
      <c r="D383">
        <v>36.270000000000003</v>
      </c>
      <c r="E383">
        <v>36.599997999999999</v>
      </c>
      <c r="F383">
        <v>35.151153999999998</v>
      </c>
      <c r="G383">
        <v>20196500</v>
      </c>
      <c r="H383">
        <f t="shared" si="10"/>
        <v>36.604999499999998</v>
      </c>
      <c r="I383" s="3">
        <f t="shared" si="11"/>
        <v>2.0530796324516412E-3</v>
      </c>
    </row>
    <row r="384" spans="1:9" x14ac:dyDescent="0.25">
      <c r="A384" s="1">
        <v>42734</v>
      </c>
      <c r="B384">
        <v>36.790000999999997</v>
      </c>
      <c r="C384">
        <v>36.799999</v>
      </c>
      <c r="D384">
        <v>36.200001</v>
      </c>
      <c r="E384">
        <v>36.270000000000003</v>
      </c>
      <c r="F384">
        <v>34.834225000000004</v>
      </c>
      <c r="G384">
        <v>17468000</v>
      </c>
      <c r="H384">
        <f t="shared" si="10"/>
        <v>36.5300005</v>
      </c>
      <c r="I384" s="3">
        <f t="shared" si="11"/>
        <v>-1.5033074074977124E-3</v>
      </c>
    </row>
    <row r="385" spans="1:9" x14ac:dyDescent="0.25">
      <c r="A385" s="1">
        <v>42733</v>
      </c>
      <c r="B385">
        <v>36.509998000000003</v>
      </c>
      <c r="C385">
        <v>36.720001000000003</v>
      </c>
      <c r="D385">
        <v>36.43</v>
      </c>
      <c r="E385">
        <v>36.659999999999997</v>
      </c>
      <c r="F385">
        <v>35.208781999999999</v>
      </c>
      <c r="G385">
        <v>8447300</v>
      </c>
      <c r="H385">
        <f t="shared" si="10"/>
        <v>36.584998999999996</v>
      </c>
      <c r="I385" s="3">
        <f t="shared" si="11"/>
        <v>-7.5952937419679041E-3</v>
      </c>
    </row>
    <row r="386" spans="1:9" x14ac:dyDescent="0.25">
      <c r="A386" s="1">
        <v>42732</v>
      </c>
      <c r="B386">
        <v>37.099997999999999</v>
      </c>
      <c r="C386">
        <v>37.200001</v>
      </c>
      <c r="D386">
        <v>36.580002</v>
      </c>
      <c r="E386">
        <v>36.630001</v>
      </c>
      <c r="F386">
        <v>35.179969999999997</v>
      </c>
      <c r="G386">
        <v>12868600</v>
      </c>
      <c r="H386">
        <f t="shared" ref="H386:H449" si="12">AVERAGE(B386,E386)</f>
        <v>36.864999499999996</v>
      </c>
      <c r="I386" s="3">
        <f t="shared" si="11"/>
        <v>-3.3793052176263518E-3</v>
      </c>
    </row>
    <row r="387" spans="1:9" x14ac:dyDescent="0.25">
      <c r="A387" s="1">
        <v>42731</v>
      </c>
      <c r="B387">
        <v>36.909999999999997</v>
      </c>
      <c r="C387">
        <v>37.330002</v>
      </c>
      <c r="D387">
        <v>36.909999999999997</v>
      </c>
      <c r="E387">
        <v>37.07</v>
      </c>
      <c r="F387">
        <v>35.602547000000001</v>
      </c>
      <c r="G387">
        <v>9033700</v>
      </c>
      <c r="H387">
        <f t="shared" si="12"/>
        <v>36.989999999999995</v>
      </c>
      <c r="I387" s="3">
        <f t="shared" ref="I387:I450" si="13">(H387-H388)/H388</f>
        <v>1.0825304319006248E-3</v>
      </c>
    </row>
    <row r="388" spans="1:9" x14ac:dyDescent="0.25">
      <c r="A388" s="1">
        <v>42727</v>
      </c>
      <c r="B388">
        <v>36.93</v>
      </c>
      <c r="C388">
        <v>36.979999999999997</v>
      </c>
      <c r="D388">
        <v>36.770000000000003</v>
      </c>
      <c r="E388">
        <v>36.970001000000003</v>
      </c>
      <c r="F388">
        <v>35.506507999999997</v>
      </c>
      <c r="G388">
        <v>6286000</v>
      </c>
      <c r="H388">
        <f t="shared" si="12"/>
        <v>36.950000500000002</v>
      </c>
      <c r="I388" s="3">
        <f t="shared" si="13"/>
        <v>-3.5059196332253698E-3</v>
      </c>
    </row>
    <row r="389" spans="1:9" x14ac:dyDescent="0.25">
      <c r="A389" s="1">
        <v>42726</v>
      </c>
      <c r="B389">
        <v>37.229999999999997</v>
      </c>
      <c r="C389">
        <v>37.240001999999997</v>
      </c>
      <c r="D389">
        <v>36.810001</v>
      </c>
      <c r="E389">
        <v>36.93</v>
      </c>
      <c r="F389">
        <v>35.468094000000001</v>
      </c>
      <c r="G389">
        <v>10793900</v>
      </c>
      <c r="H389">
        <f t="shared" si="12"/>
        <v>37.08</v>
      </c>
      <c r="I389" s="3">
        <f t="shared" si="13"/>
        <v>-9.4301495352274269E-4</v>
      </c>
    </row>
    <row r="390" spans="1:9" x14ac:dyDescent="0.25">
      <c r="A390" s="1">
        <v>42725</v>
      </c>
      <c r="B390">
        <v>37.25</v>
      </c>
      <c r="C390">
        <v>37.349997999999999</v>
      </c>
      <c r="D390">
        <v>36.909999999999997</v>
      </c>
      <c r="E390">
        <v>36.979999999999997</v>
      </c>
      <c r="F390">
        <v>35.516117000000001</v>
      </c>
      <c r="G390">
        <v>14323600</v>
      </c>
      <c r="H390">
        <f t="shared" si="12"/>
        <v>37.114999999999995</v>
      </c>
      <c r="I390" s="3">
        <f t="shared" si="13"/>
        <v>9.4390507011857044E-4</v>
      </c>
    </row>
    <row r="391" spans="1:9" x14ac:dyDescent="0.25">
      <c r="A391" s="1">
        <v>42724</v>
      </c>
      <c r="B391">
        <v>36.950001</v>
      </c>
      <c r="C391">
        <v>37.240001999999997</v>
      </c>
      <c r="D391">
        <v>36.889999000000003</v>
      </c>
      <c r="E391">
        <v>37.209999000000003</v>
      </c>
      <c r="F391">
        <v>35.737006999999998</v>
      </c>
      <c r="G391">
        <v>18551800</v>
      </c>
      <c r="H391">
        <f t="shared" si="12"/>
        <v>37.08</v>
      </c>
      <c r="I391" s="3">
        <f t="shared" si="13"/>
        <v>1.2699727061309805E-2</v>
      </c>
    </row>
    <row r="392" spans="1:9" x14ac:dyDescent="0.25">
      <c r="A392" s="1">
        <v>42723</v>
      </c>
      <c r="B392">
        <v>36.340000000000003</v>
      </c>
      <c r="C392">
        <v>36.950001</v>
      </c>
      <c r="D392">
        <v>36.270000000000003</v>
      </c>
      <c r="E392">
        <v>36.889999000000003</v>
      </c>
      <c r="F392">
        <v>35.429676000000001</v>
      </c>
      <c r="G392">
        <v>18744300</v>
      </c>
      <c r="H392">
        <f t="shared" si="12"/>
        <v>36.614999500000003</v>
      </c>
      <c r="I392" s="3">
        <f t="shared" si="13"/>
        <v>2.7385594210994329E-3</v>
      </c>
    </row>
    <row r="393" spans="1:9" x14ac:dyDescent="0.25">
      <c r="A393" s="1">
        <v>42720</v>
      </c>
      <c r="B393">
        <v>36.720001000000003</v>
      </c>
      <c r="C393">
        <v>36.869999</v>
      </c>
      <c r="D393">
        <v>36.090000000000003</v>
      </c>
      <c r="E393">
        <v>36.310001</v>
      </c>
      <c r="F393">
        <v>34.872635000000002</v>
      </c>
      <c r="G393">
        <v>37794500</v>
      </c>
      <c r="H393">
        <f t="shared" si="12"/>
        <v>36.515000999999998</v>
      </c>
      <c r="I393" s="3">
        <f t="shared" si="13"/>
        <v>-6.799958922890259E-3</v>
      </c>
    </row>
    <row r="394" spans="1:9" x14ac:dyDescent="0.25">
      <c r="A394" s="1">
        <v>42719</v>
      </c>
      <c r="B394">
        <v>36.740001999999997</v>
      </c>
      <c r="C394">
        <v>37.159999999999997</v>
      </c>
      <c r="D394">
        <v>36.529998999999997</v>
      </c>
      <c r="E394">
        <v>36.790000999999997</v>
      </c>
      <c r="F394">
        <v>35.333637000000003</v>
      </c>
      <c r="G394">
        <v>23721500</v>
      </c>
      <c r="H394">
        <f t="shared" si="12"/>
        <v>36.765001499999997</v>
      </c>
      <c r="I394" s="3">
        <f t="shared" si="13"/>
        <v>3.8225665529009359E-3</v>
      </c>
    </row>
    <row r="395" spans="1:9" x14ac:dyDescent="0.25">
      <c r="A395" s="1">
        <v>42718</v>
      </c>
      <c r="B395">
        <v>36.700001</v>
      </c>
      <c r="C395">
        <v>36.889999000000003</v>
      </c>
      <c r="D395">
        <v>36.459999000000003</v>
      </c>
      <c r="E395">
        <v>36.549999</v>
      </c>
      <c r="F395">
        <v>35.10313</v>
      </c>
      <c r="G395">
        <v>30819400</v>
      </c>
      <c r="H395">
        <f t="shared" si="12"/>
        <v>36.625</v>
      </c>
      <c r="I395" s="3">
        <f t="shared" si="13"/>
        <v>6.0431673963671512E-3</v>
      </c>
    </row>
    <row r="396" spans="1:9" x14ac:dyDescent="0.25">
      <c r="A396" s="1">
        <v>42717</v>
      </c>
      <c r="B396">
        <v>36.009998000000003</v>
      </c>
      <c r="C396">
        <v>36.889999000000003</v>
      </c>
      <c r="D396">
        <v>35.93</v>
      </c>
      <c r="E396">
        <v>36.799999</v>
      </c>
      <c r="F396">
        <v>35.343243000000001</v>
      </c>
      <c r="G396">
        <v>35773600</v>
      </c>
      <c r="H396">
        <f t="shared" si="12"/>
        <v>36.404998500000005</v>
      </c>
      <c r="I396" s="3">
        <f t="shared" si="13"/>
        <v>1.4773477351916513E-2</v>
      </c>
    </row>
    <row r="397" spans="1:9" x14ac:dyDescent="0.25">
      <c r="A397" s="1">
        <v>42716</v>
      </c>
      <c r="B397">
        <v>35.779998999999997</v>
      </c>
      <c r="C397">
        <v>36.090000000000003</v>
      </c>
      <c r="D397">
        <v>35.669998</v>
      </c>
      <c r="E397">
        <v>35.970001000000003</v>
      </c>
      <c r="F397">
        <v>34.546097000000003</v>
      </c>
      <c r="G397">
        <v>21985800</v>
      </c>
      <c r="H397">
        <f t="shared" si="12"/>
        <v>35.875</v>
      </c>
      <c r="I397" s="3">
        <f t="shared" si="13"/>
        <v>3.3562020236667335E-3</v>
      </c>
    </row>
    <row r="398" spans="1:9" x14ac:dyDescent="0.25">
      <c r="A398" s="1">
        <v>42713</v>
      </c>
      <c r="B398">
        <v>35.75</v>
      </c>
      <c r="C398">
        <v>35.900002000000001</v>
      </c>
      <c r="D398">
        <v>35.590000000000003</v>
      </c>
      <c r="E398">
        <v>35.759998000000003</v>
      </c>
      <c r="F398">
        <v>34.344410000000003</v>
      </c>
      <c r="G398">
        <v>16326900</v>
      </c>
      <c r="H398">
        <f t="shared" si="12"/>
        <v>35.754998999999998</v>
      </c>
      <c r="I398" s="3">
        <f t="shared" si="13"/>
        <v>4.6360915336316399E-3</v>
      </c>
    </row>
    <row r="399" spans="1:9" x14ac:dyDescent="0.25">
      <c r="A399" s="1">
        <v>42712</v>
      </c>
      <c r="B399">
        <v>35.479999999999997</v>
      </c>
      <c r="C399">
        <v>36.029998999999997</v>
      </c>
      <c r="D399">
        <v>35.220001000000003</v>
      </c>
      <c r="E399">
        <v>35.700001</v>
      </c>
      <c r="F399">
        <v>34.286785000000002</v>
      </c>
      <c r="G399">
        <v>19966500</v>
      </c>
      <c r="H399">
        <f t="shared" si="12"/>
        <v>35.590000500000002</v>
      </c>
      <c r="I399" s="3">
        <f t="shared" si="13"/>
        <v>1.439365866876627E-2</v>
      </c>
    </row>
    <row r="400" spans="1:9" x14ac:dyDescent="0.25">
      <c r="A400" s="1">
        <v>42711</v>
      </c>
      <c r="B400">
        <v>34.669998</v>
      </c>
      <c r="C400">
        <v>35.57</v>
      </c>
      <c r="D400">
        <v>34.450001</v>
      </c>
      <c r="E400">
        <v>35.5</v>
      </c>
      <c r="F400">
        <v>34.094700000000003</v>
      </c>
      <c r="G400">
        <v>21710300</v>
      </c>
      <c r="H400">
        <f t="shared" si="12"/>
        <v>35.084998999999996</v>
      </c>
      <c r="I400" s="3">
        <f t="shared" si="13"/>
        <v>1.5337838228910125E-2</v>
      </c>
    </row>
    <row r="401" spans="1:9" x14ac:dyDescent="0.25">
      <c r="A401" s="1">
        <v>42710</v>
      </c>
      <c r="B401">
        <v>34.389999000000003</v>
      </c>
      <c r="C401">
        <v>34.75</v>
      </c>
      <c r="D401">
        <v>34.299999</v>
      </c>
      <c r="E401">
        <v>34.720001000000003</v>
      </c>
      <c r="F401">
        <v>33.345576999999999</v>
      </c>
      <c r="G401">
        <v>15297700</v>
      </c>
      <c r="H401">
        <f t="shared" si="12"/>
        <v>34.555000000000007</v>
      </c>
      <c r="I401" s="3">
        <f t="shared" si="13"/>
        <v>5.9679767103349461E-3</v>
      </c>
    </row>
    <row r="402" spans="1:9" x14ac:dyDescent="0.25">
      <c r="A402" s="1">
        <v>42709</v>
      </c>
      <c r="B402">
        <v>34.310001</v>
      </c>
      <c r="C402">
        <v>34.419998</v>
      </c>
      <c r="D402">
        <v>33.970001000000003</v>
      </c>
      <c r="E402">
        <v>34.389999000000003</v>
      </c>
      <c r="F402">
        <v>33.028644999999997</v>
      </c>
      <c r="G402">
        <v>14462000</v>
      </c>
      <c r="H402">
        <f t="shared" si="12"/>
        <v>34.35</v>
      </c>
      <c r="I402" s="3">
        <f t="shared" si="13"/>
        <v>1.2080126516203351E-2</v>
      </c>
    </row>
    <row r="403" spans="1:9" x14ac:dyDescent="0.25">
      <c r="A403" s="1">
        <v>42706</v>
      </c>
      <c r="B403">
        <v>33.720001000000003</v>
      </c>
      <c r="C403">
        <v>34.259998000000003</v>
      </c>
      <c r="D403">
        <v>33.599997999999999</v>
      </c>
      <c r="E403">
        <v>34.159999999999997</v>
      </c>
      <c r="F403">
        <v>32.807743000000002</v>
      </c>
      <c r="G403">
        <v>21492500</v>
      </c>
      <c r="H403">
        <f t="shared" si="12"/>
        <v>33.940000499999996</v>
      </c>
      <c r="I403" s="3">
        <f t="shared" si="13"/>
        <v>-1.0783998991314676E-2</v>
      </c>
    </row>
    <row r="404" spans="1:9" x14ac:dyDescent="0.25">
      <c r="A404" s="1">
        <v>42705</v>
      </c>
      <c r="B404">
        <v>34.860000999999997</v>
      </c>
      <c r="C404">
        <v>34.93</v>
      </c>
      <c r="D404">
        <v>33.560001</v>
      </c>
      <c r="E404">
        <v>33.759998000000003</v>
      </c>
      <c r="F404">
        <v>32.423580000000001</v>
      </c>
      <c r="G404">
        <v>29618700</v>
      </c>
      <c r="H404">
        <f t="shared" si="12"/>
        <v>34.309999500000004</v>
      </c>
      <c r="I404" s="3">
        <f t="shared" si="13"/>
        <v>-1.8311916500374257E-2</v>
      </c>
    </row>
    <row r="405" spans="1:9" x14ac:dyDescent="0.25">
      <c r="A405" s="1">
        <v>42704</v>
      </c>
      <c r="B405">
        <v>35.200001</v>
      </c>
      <c r="C405">
        <v>35.299999</v>
      </c>
      <c r="D405">
        <v>34.700001</v>
      </c>
      <c r="E405">
        <v>34.700001</v>
      </c>
      <c r="F405">
        <v>33.326374000000001</v>
      </c>
      <c r="G405">
        <v>27016100</v>
      </c>
      <c r="H405">
        <f t="shared" si="12"/>
        <v>34.950001</v>
      </c>
      <c r="I405" s="3">
        <f t="shared" si="13"/>
        <v>-1.4799126145172687E-2</v>
      </c>
    </row>
    <row r="406" spans="1:9" x14ac:dyDescent="0.25">
      <c r="A406" s="1">
        <v>42703</v>
      </c>
      <c r="B406">
        <v>35.639999000000003</v>
      </c>
      <c r="C406">
        <v>35.639999000000003</v>
      </c>
      <c r="D406">
        <v>35.270000000000003</v>
      </c>
      <c r="E406">
        <v>35.310001</v>
      </c>
      <c r="F406">
        <v>33.912227999999999</v>
      </c>
      <c r="G406">
        <v>19581000</v>
      </c>
      <c r="H406">
        <f t="shared" si="12"/>
        <v>35.475000000000001</v>
      </c>
      <c r="I406" s="3">
        <f t="shared" si="13"/>
        <v>1.4099239190844165E-4</v>
      </c>
    </row>
    <row r="407" spans="1:9" x14ac:dyDescent="0.25">
      <c r="A407" s="1">
        <v>42702</v>
      </c>
      <c r="B407">
        <v>35.43</v>
      </c>
      <c r="C407">
        <v>35.659999999999997</v>
      </c>
      <c r="D407">
        <v>35.209999000000003</v>
      </c>
      <c r="E407">
        <v>35.509998000000003</v>
      </c>
      <c r="F407">
        <v>34.104304999999997</v>
      </c>
      <c r="G407">
        <v>13549000</v>
      </c>
      <c r="H407">
        <f t="shared" si="12"/>
        <v>35.469999000000001</v>
      </c>
      <c r="I407" s="3">
        <f t="shared" si="13"/>
        <v>5.527965981573432E-3</v>
      </c>
    </row>
    <row r="408" spans="1:9" x14ac:dyDescent="0.25">
      <c r="A408" s="1">
        <v>42699</v>
      </c>
      <c r="B408">
        <v>35.110000999999997</v>
      </c>
      <c r="C408">
        <v>35.450001</v>
      </c>
      <c r="D408">
        <v>35.110000999999997</v>
      </c>
      <c r="E408">
        <v>35.439999</v>
      </c>
      <c r="F408">
        <v>34.037075000000002</v>
      </c>
      <c r="G408">
        <v>6372800</v>
      </c>
      <c r="H408">
        <f t="shared" si="12"/>
        <v>35.274999999999999</v>
      </c>
      <c r="I408" s="3">
        <f t="shared" si="13"/>
        <v>-1.8392897306270146E-3</v>
      </c>
    </row>
    <row r="409" spans="1:9" x14ac:dyDescent="0.25">
      <c r="A409" s="1">
        <v>42697</v>
      </c>
      <c r="B409">
        <v>35.479999999999997</v>
      </c>
      <c r="C409">
        <v>35.520000000000003</v>
      </c>
      <c r="D409">
        <v>35.099997999999999</v>
      </c>
      <c r="E409">
        <v>35.200001</v>
      </c>
      <c r="F409">
        <v>33.806576</v>
      </c>
      <c r="G409">
        <v>15843100</v>
      </c>
      <c r="H409">
        <f t="shared" si="12"/>
        <v>35.340000500000002</v>
      </c>
      <c r="I409" s="3">
        <f t="shared" si="13"/>
        <v>2.8305972261545017E-4</v>
      </c>
    </row>
    <row r="410" spans="1:9" x14ac:dyDescent="0.25">
      <c r="A410" s="1">
        <v>42696</v>
      </c>
      <c r="B410">
        <v>35.18</v>
      </c>
      <c r="C410">
        <v>35.5</v>
      </c>
      <c r="D410">
        <v>35.110000999999997</v>
      </c>
      <c r="E410">
        <v>35.479999999999997</v>
      </c>
      <c r="F410">
        <v>34.075488999999997</v>
      </c>
      <c r="G410">
        <v>22327400</v>
      </c>
      <c r="H410">
        <f t="shared" si="12"/>
        <v>35.33</v>
      </c>
      <c r="I410" s="3">
        <f t="shared" si="13"/>
        <v>8.2762844827707835E-3</v>
      </c>
    </row>
    <row r="411" spans="1:9" x14ac:dyDescent="0.25">
      <c r="A411" s="1">
        <v>42695</v>
      </c>
      <c r="B411">
        <v>35.099997999999999</v>
      </c>
      <c r="C411">
        <v>35.200001</v>
      </c>
      <c r="D411">
        <v>34.840000000000003</v>
      </c>
      <c r="E411">
        <v>34.979999999999997</v>
      </c>
      <c r="F411">
        <v>33.595286999999999</v>
      </c>
      <c r="G411">
        <v>14259500</v>
      </c>
      <c r="H411">
        <f t="shared" si="12"/>
        <v>35.039998999999995</v>
      </c>
      <c r="I411" s="3">
        <f t="shared" si="13"/>
        <v>3.2926984985238751E-3</v>
      </c>
    </row>
    <row r="412" spans="1:9" x14ac:dyDescent="0.25">
      <c r="A412" s="1">
        <v>42692</v>
      </c>
      <c r="B412">
        <v>34.900002000000001</v>
      </c>
      <c r="C412">
        <v>35</v>
      </c>
      <c r="D412">
        <v>34.639999000000003</v>
      </c>
      <c r="E412">
        <v>34.950001</v>
      </c>
      <c r="F412">
        <v>33.566471</v>
      </c>
      <c r="G412">
        <v>16806900</v>
      </c>
      <c r="H412">
        <f t="shared" si="12"/>
        <v>34.9250015</v>
      </c>
      <c r="I412" s="3">
        <f t="shared" si="13"/>
        <v>2.8643848938210626E-4</v>
      </c>
    </row>
    <row r="413" spans="1:9" x14ac:dyDescent="0.25">
      <c r="A413" s="1">
        <v>42691</v>
      </c>
      <c r="B413">
        <v>34.810001</v>
      </c>
      <c r="C413">
        <v>35.020000000000003</v>
      </c>
      <c r="D413">
        <v>34.630001</v>
      </c>
      <c r="E413">
        <v>35.020000000000003</v>
      </c>
      <c r="F413">
        <v>33.633709000000003</v>
      </c>
      <c r="G413">
        <v>15748500</v>
      </c>
      <c r="H413">
        <f t="shared" si="12"/>
        <v>34.915000500000005</v>
      </c>
      <c r="I413" s="3">
        <f t="shared" si="13"/>
        <v>1.2904932236739244E-3</v>
      </c>
    </row>
    <row r="414" spans="1:9" x14ac:dyDescent="0.25">
      <c r="A414" s="1">
        <v>42690</v>
      </c>
      <c r="B414">
        <v>34.900002000000001</v>
      </c>
      <c r="C414">
        <v>34.919998</v>
      </c>
      <c r="D414">
        <v>34.540000999999997</v>
      </c>
      <c r="E414">
        <v>34.840000000000003</v>
      </c>
      <c r="F414">
        <v>33.460827000000002</v>
      </c>
      <c r="G414">
        <v>18535200</v>
      </c>
      <c r="H414">
        <f t="shared" si="12"/>
        <v>34.870001000000002</v>
      </c>
      <c r="I414" s="3">
        <f t="shared" si="13"/>
        <v>2.7318907653759183E-3</v>
      </c>
    </row>
    <row r="415" spans="1:9" x14ac:dyDescent="0.25">
      <c r="A415" s="1">
        <v>42689</v>
      </c>
      <c r="B415">
        <v>34.639999000000003</v>
      </c>
      <c r="C415">
        <v>35.290000999999997</v>
      </c>
      <c r="D415">
        <v>34.610000999999997</v>
      </c>
      <c r="E415">
        <v>34.909999999999997</v>
      </c>
      <c r="F415">
        <v>33.528053</v>
      </c>
      <c r="G415">
        <v>20676100</v>
      </c>
      <c r="H415">
        <f t="shared" si="12"/>
        <v>34.7749995</v>
      </c>
      <c r="I415" s="3">
        <f t="shared" si="13"/>
        <v>7.3869929405129967E-3</v>
      </c>
    </row>
    <row r="416" spans="1:9" x14ac:dyDescent="0.25">
      <c r="A416" s="1">
        <v>42688</v>
      </c>
      <c r="B416">
        <v>34.560001</v>
      </c>
      <c r="C416">
        <v>34.729999999999997</v>
      </c>
      <c r="D416">
        <v>34.200001</v>
      </c>
      <c r="E416">
        <v>34.479999999999997</v>
      </c>
      <c r="F416">
        <v>33.115074</v>
      </c>
      <c r="G416">
        <v>22529400</v>
      </c>
      <c r="H416">
        <f t="shared" si="12"/>
        <v>34.520000499999995</v>
      </c>
      <c r="I416" s="3">
        <f t="shared" si="13"/>
        <v>-2.0237062442368969E-3</v>
      </c>
    </row>
    <row r="417" spans="1:9" x14ac:dyDescent="0.25">
      <c r="A417" s="1">
        <v>42685</v>
      </c>
      <c r="B417">
        <v>34.57</v>
      </c>
      <c r="C417">
        <v>34.869999</v>
      </c>
      <c r="D417">
        <v>34.340000000000003</v>
      </c>
      <c r="E417">
        <v>34.610000999999997</v>
      </c>
      <c r="F417">
        <v>33.239928999999997</v>
      </c>
      <c r="G417">
        <v>22665000</v>
      </c>
      <c r="H417">
        <f t="shared" si="12"/>
        <v>34.590000500000002</v>
      </c>
      <c r="I417" s="3">
        <f t="shared" si="13"/>
        <v>-3.8876889289029097E-3</v>
      </c>
    </row>
    <row r="418" spans="1:9" x14ac:dyDescent="0.25">
      <c r="A418" s="1">
        <v>42684</v>
      </c>
      <c r="B418">
        <v>34.950001</v>
      </c>
      <c r="C418">
        <v>34.950001</v>
      </c>
      <c r="D418">
        <v>34.029998999999997</v>
      </c>
      <c r="E418">
        <v>34.5</v>
      </c>
      <c r="F418">
        <v>33.134289000000003</v>
      </c>
      <c r="G418">
        <v>28249900</v>
      </c>
      <c r="H418">
        <f t="shared" si="12"/>
        <v>34.7250005</v>
      </c>
      <c r="I418" s="3">
        <f t="shared" si="13"/>
        <v>8.2752612039016585E-3</v>
      </c>
    </row>
    <row r="419" spans="1:9" x14ac:dyDescent="0.25">
      <c r="A419" s="1">
        <v>42683</v>
      </c>
      <c r="B419">
        <v>34.130001</v>
      </c>
      <c r="C419">
        <v>34.849997999999999</v>
      </c>
      <c r="D419">
        <v>33.669998</v>
      </c>
      <c r="E419">
        <v>34.75</v>
      </c>
      <c r="F419">
        <v>33.374392999999998</v>
      </c>
      <c r="G419">
        <v>25999400</v>
      </c>
      <c r="H419">
        <f t="shared" si="12"/>
        <v>34.440000499999996</v>
      </c>
      <c r="I419" s="3">
        <f t="shared" si="13"/>
        <v>-6.6339630804731825E-3</v>
      </c>
    </row>
    <row r="420" spans="1:9" x14ac:dyDescent="0.25">
      <c r="A420" s="1">
        <v>42682</v>
      </c>
      <c r="B420">
        <v>34.599997999999999</v>
      </c>
      <c r="C420">
        <v>34.950001</v>
      </c>
      <c r="D420">
        <v>34.490001999999997</v>
      </c>
      <c r="E420">
        <v>34.740001999999997</v>
      </c>
      <c r="F420">
        <v>33.364784</v>
      </c>
      <c r="G420">
        <v>14789000</v>
      </c>
      <c r="H420">
        <f t="shared" si="12"/>
        <v>34.67</v>
      </c>
      <c r="I420" s="3">
        <f t="shared" si="13"/>
        <v>5.9480486588125697E-3</v>
      </c>
    </row>
    <row r="421" spans="1:9" x14ac:dyDescent="0.25">
      <c r="A421" s="1">
        <v>42681</v>
      </c>
      <c r="B421">
        <v>34.240001999999997</v>
      </c>
      <c r="C421">
        <v>34.75</v>
      </c>
      <c r="D421">
        <v>34.150002000000001</v>
      </c>
      <c r="E421">
        <v>34.689999</v>
      </c>
      <c r="F421">
        <v>33.316764999999997</v>
      </c>
      <c r="G421">
        <v>19296600</v>
      </c>
      <c r="H421">
        <f t="shared" si="12"/>
        <v>34.465000500000002</v>
      </c>
      <c r="I421" s="3">
        <f t="shared" si="13"/>
        <v>2.6660723860590086E-2</v>
      </c>
    </row>
    <row r="422" spans="1:9" x14ac:dyDescent="0.25">
      <c r="A422" s="1">
        <v>42678</v>
      </c>
      <c r="B422">
        <v>33.529998999999997</v>
      </c>
      <c r="C422">
        <v>33.93</v>
      </c>
      <c r="D422">
        <v>33.419998</v>
      </c>
      <c r="E422">
        <v>33.610000999999997</v>
      </c>
      <c r="F422">
        <v>32.279518000000003</v>
      </c>
      <c r="G422">
        <v>21914700</v>
      </c>
      <c r="H422">
        <f t="shared" si="12"/>
        <v>33.569999999999993</v>
      </c>
      <c r="I422" s="3">
        <f t="shared" si="13"/>
        <v>-1.8133971656420517E-2</v>
      </c>
    </row>
    <row r="423" spans="1:9" x14ac:dyDescent="0.25">
      <c r="A423" s="1">
        <v>42677</v>
      </c>
      <c r="B423">
        <v>34.450001</v>
      </c>
      <c r="C423">
        <v>34.520000000000003</v>
      </c>
      <c r="D423">
        <v>33.869999</v>
      </c>
      <c r="E423">
        <v>33.93</v>
      </c>
      <c r="F423">
        <v>32.586852999999998</v>
      </c>
      <c r="G423">
        <v>19400000</v>
      </c>
      <c r="H423">
        <f t="shared" si="12"/>
        <v>34.190000499999996</v>
      </c>
      <c r="I423" s="3">
        <f t="shared" si="13"/>
        <v>-1.1849639413274039E-2</v>
      </c>
    </row>
    <row r="424" spans="1:9" x14ac:dyDescent="0.25">
      <c r="A424" s="1">
        <v>42676</v>
      </c>
      <c r="B424">
        <v>34.599997999999999</v>
      </c>
      <c r="C424">
        <v>34.900002000000001</v>
      </c>
      <c r="D424">
        <v>34.470001000000003</v>
      </c>
      <c r="E424">
        <v>34.599997999999999</v>
      </c>
      <c r="F424">
        <v>32.980618</v>
      </c>
      <c r="G424">
        <v>21416400</v>
      </c>
      <c r="H424">
        <f t="shared" si="12"/>
        <v>34.599997999999999</v>
      </c>
      <c r="I424" s="3">
        <f t="shared" si="13"/>
        <v>-3.1692018677846206E-3</v>
      </c>
    </row>
    <row r="425" spans="1:9" x14ac:dyDescent="0.25">
      <c r="A425" s="1">
        <v>42675</v>
      </c>
      <c r="B425">
        <v>34.900002000000001</v>
      </c>
      <c r="C425">
        <v>35.159999999999997</v>
      </c>
      <c r="D425">
        <v>34.270000000000003</v>
      </c>
      <c r="E425">
        <v>34.520000000000003</v>
      </c>
      <c r="F425">
        <v>32.904361999999999</v>
      </c>
      <c r="G425">
        <v>25368200</v>
      </c>
      <c r="H425">
        <f t="shared" si="12"/>
        <v>34.710001000000005</v>
      </c>
      <c r="I425" s="3">
        <f t="shared" si="13"/>
        <v>-5.3015477275344886E-3</v>
      </c>
    </row>
    <row r="426" spans="1:9" x14ac:dyDescent="0.25">
      <c r="A426" s="1">
        <v>42674</v>
      </c>
      <c r="B426">
        <v>34.919998</v>
      </c>
      <c r="C426">
        <v>35.080002</v>
      </c>
      <c r="D426">
        <v>34.840000000000003</v>
      </c>
      <c r="E426">
        <v>34.869999</v>
      </c>
      <c r="F426">
        <v>33.23798</v>
      </c>
      <c r="G426">
        <v>19188600</v>
      </c>
      <c r="H426">
        <f t="shared" si="12"/>
        <v>34.8949985</v>
      </c>
      <c r="I426" s="3">
        <f t="shared" si="13"/>
        <v>2.5857778683267469E-3</v>
      </c>
    </row>
    <row r="427" spans="1:9" x14ac:dyDescent="0.25">
      <c r="A427" s="1">
        <v>42671</v>
      </c>
      <c r="B427">
        <v>34.869999</v>
      </c>
      <c r="C427">
        <v>35.169998</v>
      </c>
      <c r="D427">
        <v>34.709999000000003</v>
      </c>
      <c r="E427">
        <v>34.740001999999997</v>
      </c>
      <c r="F427">
        <v>33.114071000000003</v>
      </c>
      <c r="G427">
        <v>22296400</v>
      </c>
      <c r="H427">
        <f t="shared" si="12"/>
        <v>34.805000499999998</v>
      </c>
      <c r="I427" s="3">
        <f t="shared" si="13"/>
        <v>-4.2912030366357495E-3</v>
      </c>
    </row>
    <row r="428" spans="1:9" x14ac:dyDescent="0.25">
      <c r="A428" s="1">
        <v>42670</v>
      </c>
      <c r="B428">
        <v>35.099997999999999</v>
      </c>
      <c r="C428">
        <v>35.229999999999997</v>
      </c>
      <c r="D428">
        <v>34.75</v>
      </c>
      <c r="E428">
        <v>34.810001</v>
      </c>
      <c r="F428">
        <v>33.180793999999999</v>
      </c>
      <c r="G428">
        <v>14634700</v>
      </c>
      <c r="H428">
        <f t="shared" si="12"/>
        <v>34.9549995</v>
      </c>
      <c r="I428" s="3">
        <f t="shared" si="13"/>
        <v>-7.1469412113623905E-4</v>
      </c>
    </row>
    <row r="429" spans="1:9" x14ac:dyDescent="0.25">
      <c r="A429" s="1">
        <v>42669</v>
      </c>
      <c r="B429">
        <v>35.040000999999997</v>
      </c>
      <c r="C429">
        <v>35.209999000000003</v>
      </c>
      <c r="D429">
        <v>34.740001999999997</v>
      </c>
      <c r="E429">
        <v>34.919998</v>
      </c>
      <c r="F429">
        <v>33.285637000000001</v>
      </c>
      <c r="G429">
        <v>19977600</v>
      </c>
      <c r="H429">
        <f t="shared" si="12"/>
        <v>34.979999499999998</v>
      </c>
      <c r="I429" s="3">
        <f t="shared" si="13"/>
        <v>-3.9863042704857488E-3</v>
      </c>
    </row>
    <row r="430" spans="1:9" x14ac:dyDescent="0.25">
      <c r="A430" s="1">
        <v>42668</v>
      </c>
      <c r="B430">
        <v>35.139999000000003</v>
      </c>
      <c r="C430">
        <v>35.25</v>
      </c>
      <c r="D430">
        <v>35.009998000000003</v>
      </c>
      <c r="E430">
        <v>35.099997999999999</v>
      </c>
      <c r="F430">
        <v>33.457217999999997</v>
      </c>
      <c r="G430">
        <v>17860300</v>
      </c>
      <c r="H430">
        <f t="shared" si="12"/>
        <v>35.119998500000001</v>
      </c>
      <c r="I430" s="3">
        <f t="shared" si="13"/>
        <v>-6.365836932121575E-3</v>
      </c>
    </row>
    <row r="431" spans="1:9" x14ac:dyDescent="0.25">
      <c r="A431" s="1">
        <v>42667</v>
      </c>
      <c r="B431">
        <v>35.43</v>
      </c>
      <c r="C431">
        <v>35.490001999999997</v>
      </c>
      <c r="D431">
        <v>35.110000999999997</v>
      </c>
      <c r="E431">
        <v>35.259998000000003</v>
      </c>
      <c r="F431">
        <v>33.609726000000002</v>
      </c>
      <c r="G431">
        <v>21524700</v>
      </c>
      <c r="H431">
        <f t="shared" si="12"/>
        <v>35.344999000000001</v>
      </c>
      <c r="I431" s="3">
        <f t="shared" si="13"/>
        <v>4.6901221618798955E-3</v>
      </c>
    </row>
    <row r="432" spans="1:9" x14ac:dyDescent="0.25">
      <c r="A432" s="1">
        <v>42664</v>
      </c>
      <c r="B432">
        <v>35.209999000000003</v>
      </c>
      <c r="C432">
        <v>35.400002000000001</v>
      </c>
      <c r="D432">
        <v>34.810001</v>
      </c>
      <c r="E432">
        <v>35.150002000000001</v>
      </c>
      <c r="F432">
        <v>33.504883</v>
      </c>
      <c r="G432">
        <v>20813200</v>
      </c>
      <c r="H432">
        <f t="shared" si="12"/>
        <v>35.180000500000006</v>
      </c>
      <c r="I432" s="3">
        <f t="shared" si="13"/>
        <v>-6.7758187464708117E-3</v>
      </c>
    </row>
    <row r="433" spans="1:9" x14ac:dyDescent="0.25">
      <c r="A433" s="1">
        <v>42663</v>
      </c>
      <c r="B433">
        <v>35.409999999999997</v>
      </c>
      <c r="C433">
        <v>35.669998</v>
      </c>
      <c r="D433">
        <v>35.099997999999999</v>
      </c>
      <c r="E433">
        <v>35.43</v>
      </c>
      <c r="F433">
        <v>33.771774000000001</v>
      </c>
      <c r="G433">
        <v>25669500</v>
      </c>
      <c r="H433">
        <f t="shared" si="12"/>
        <v>35.42</v>
      </c>
      <c r="I433" s="3">
        <f t="shared" si="13"/>
        <v>-1.0338055611569029E-2</v>
      </c>
    </row>
    <row r="434" spans="1:9" x14ac:dyDescent="0.25">
      <c r="A434" s="1">
        <v>42662</v>
      </c>
      <c r="B434">
        <v>36.07</v>
      </c>
      <c r="C434">
        <v>36.090000000000003</v>
      </c>
      <c r="D434">
        <v>35.229999999999997</v>
      </c>
      <c r="E434">
        <v>35.509998000000003</v>
      </c>
      <c r="F434">
        <v>33.848033999999998</v>
      </c>
      <c r="G434">
        <v>75229000</v>
      </c>
      <c r="H434">
        <f t="shared" si="12"/>
        <v>35.789999000000002</v>
      </c>
      <c r="I434" s="3">
        <f t="shared" si="13"/>
        <v>-5.4675157756535066E-2</v>
      </c>
    </row>
    <row r="435" spans="1:9" x14ac:dyDescent="0.25">
      <c r="A435" s="1">
        <v>42661</v>
      </c>
      <c r="B435">
        <v>37.970001000000003</v>
      </c>
      <c r="C435">
        <v>38.049999</v>
      </c>
      <c r="D435">
        <v>37.529998999999997</v>
      </c>
      <c r="E435">
        <v>37.75</v>
      </c>
      <c r="F435">
        <v>35.983184999999999</v>
      </c>
      <c r="G435">
        <v>37784600</v>
      </c>
      <c r="H435">
        <f t="shared" si="12"/>
        <v>37.860000499999998</v>
      </c>
      <c r="I435" s="3">
        <f t="shared" si="13"/>
        <v>1.1758431320149558E-2</v>
      </c>
    </row>
    <row r="436" spans="1:9" x14ac:dyDescent="0.25">
      <c r="A436" s="1">
        <v>42660</v>
      </c>
      <c r="B436">
        <v>37.549999</v>
      </c>
      <c r="C436">
        <v>37.720001000000003</v>
      </c>
      <c r="D436">
        <v>37.240001999999997</v>
      </c>
      <c r="E436">
        <v>37.290000999999997</v>
      </c>
      <c r="F436">
        <v>35.544716000000001</v>
      </c>
      <c r="G436">
        <v>15788100</v>
      </c>
      <c r="H436">
        <f t="shared" si="12"/>
        <v>37.42</v>
      </c>
      <c r="I436" s="3">
        <f t="shared" si="13"/>
        <v>2.6795284030011099E-3</v>
      </c>
    </row>
    <row r="437" spans="1:9" x14ac:dyDescent="0.25">
      <c r="A437" s="1">
        <v>42657</v>
      </c>
      <c r="B437">
        <v>37.189999</v>
      </c>
      <c r="C437">
        <v>37.700001</v>
      </c>
      <c r="D437">
        <v>37.159999999999997</v>
      </c>
      <c r="E437">
        <v>37.450001</v>
      </c>
      <c r="F437">
        <v>35.697231000000002</v>
      </c>
      <c r="G437">
        <v>19123900</v>
      </c>
      <c r="H437">
        <f t="shared" si="12"/>
        <v>37.32</v>
      </c>
      <c r="I437" s="3">
        <f t="shared" si="13"/>
        <v>1.1108114482635051E-2</v>
      </c>
    </row>
    <row r="438" spans="1:9" x14ac:dyDescent="0.25">
      <c r="A438" s="1">
        <v>42656</v>
      </c>
      <c r="B438">
        <v>36.849997999999999</v>
      </c>
      <c r="C438">
        <v>37.130001</v>
      </c>
      <c r="D438">
        <v>36.459999000000003</v>
      </c>
      <c r="E438">
        <v>36.970001000000003</v>
      </c>
      <c r="F438">
        <v>35.239699999999999</v>
      </c>
      <c r="G438">
        <v>16936000</v>
      </c>
      <c r="H438">
        <f t="shared" si="12"/>
        <v>36.909999499999998</v>
      </c>
      <c r="I438" s="3">
        <f t="shared" si="13"/>
        <v>-6.8613344043770069E-3</v>
      </c>
    </row>
    <row r="439" spans="1:9" x14ac:dyDescent="0.25">
      <c r="A439" s="1">
        <v>42655</v>
      </c>
      <c r="B439">
        <v>37.200001</v>
      </c>
      <c r="C439">
        <v>37.25</v>
      </c>
      <c r="D439">
        <v>36.810001</v>
      </c>
      <c r="E439">
        <v>37.130001</v>
      </c>
      <c r="F439">
        <v>35.392212000000001</v>
      </c>
      <c r="G439">
        <v>14053900</v>
      </c>
      <c r="H439">
        <f t="shared" si="12"/>
        <v>37.165001000000004</v>
      </c>
      <c r="I439" s="3">
        <f t="shared" si="13"/>
        <v>-1.1306171854216538E-2</v>
      </c>
    </row>
    <row r="440" spans="1:9" x14ac:dyDescent="0.25">
      <c r="A440" s="1">
        <v>42654</v>
      </c>
      <c r="B440">
        <v>37.909999999999997</v>
      </c>
      <c r="C440">
        <v>38</v>
      </c>
      <c r="D440">
        <v>36.82</v>
      </c>
      <c r="E440">
        <v>37.270000000000003</v>
      </c>
      <c r="F440">
        <v>35.525658</v>
      </c>
      <c r="G440">
        <v>27650500</v>
      </c>
      <c r="H440">
        <f t="shared" si="12"/>
        <v>37.590000000000003</v>
      </c>
      <c r="I440" s="3">
        <f t="shared" si="13"/>
        <v>-1.4291333420742144E-2</v>
      </c>
    </row>
    <row r="441" spans="1:9" x14ac:dyDescent="0.25">
      <c r="A441" s="1">
        <v>42653</v>
      </c>
      <c r="B441">
        <v>38.25</v>
      </c>
      <c r="C441">
        <v>38.360000999999997</v>
      </c>
      <c r="D441">
        <v>37.900002000000001</v>
      </c>
      <c r="E441">
        <v>38.020000000000003</v>
      </c>
      <c r="F441">
        <v>36.240551000000004</v>
      </c>
      <c r="G441">
        <v>14874300</v>
      </c>
      <c r="H441">
        <f t="shared" si="12"/>
        <v>38.135000000000005</v>
      </c>
      <c r="I441" s="3">
        <f t="shared" si="13"/>
        <v>1.1814124442111238E-3</v>
      </c>
    </row>
    <row r="442" spans="1:9" x14ac:dyDescent="0.25">
      <c r="A442" s="1">
        <v>42650</v>
      </c>
      <c r="B442">
        <v>38.080002</v>
      </c>
      <c r="C442">
        <v>38.220001000000003</v>
      </c>
      <c r="D442">
        <v>37.779998999999997</v>
      </c>
      <c r="E442">
        <v>38.099997999999999</v>
      </c>
      <c r="F442">
        <v>36.316811000000001</v>
      </c>
      <c r="G442">
        <v>16942500</v>
      </c>
      <c r="H442">
        <f t="shared" si="12"/>
        <v>38.090000000000003</v>
      </c>
      <c r="I442" s="3">
        <f t="shared" si="13"/>
        <v>3.5568436306153374E-3</v>
      </c>
    </row>
    <row r="443" spans="1:9" x14ac:dyDescent="0.25">
      <c r="A443" s="1">
        <v>42649</v>
      </c>
      <c r="B443">
        <v>37.840000000000003</v>
      </c>
      <c r="C443">
        <v>38.159999999999997</v>
      </c>
      <c r="D443">
        <v>37.580002</v>
      </c>
      <c r="E443">
        <v>38.07</v>
      </c>
      <c r="F443">
        <v>36.288215999999998</v>
      </c>
      <c r="G443">
        <v>15171400</v>
      </c>
      <c r="H443">
        <f t="shared" si="12"/>
        <v>37.954999999999998</v>
      </c>
      <c r="I443" s="3">
        <f t="shared" si="13"/>
        <v>2.2444942634143651E-3</v>
      </c>
    </row>
    <row r="444" spans="1:9" x14ac:dyDescent="0.25">
      <c r="A444" s="1">
        <v>42648</v>
      </c>
      <c r="B444">
        <v>37.75</v>
      </c>
      <c r="C444">
        <v>38.310001</v>
      </c>
      <c r="D444">
        <v>37.639999000000003</v>
      </c>
      <c r="E444">
        <v>37.990001999999997</v>
      </c>
      <c r="F444">
        <v>36.211959999999998</v>
      </c>
      <c r="G444">
        <v>22420800</v>
      </c>
      <c r="H444">
        <f t="shared" si="12"/>
        <v>37.870001000000002</v>
      </c>
      <c r="I444" s="3">
        <f t="shared" si="13"/>
        <v>5.7097463058061078E-3</v>
      </c>
    </row>
    <row r="445" spans="1:9" x14ac:dyDescent="0.25">
      <c r="A445" s="1">
        <v>42647</v>
      </c>
      <c r="B445">
        <v>37.770000000000003</v>
      </c>
      <c r="C445">
        <v>37.939999</v>
      </c>
      <c r="D445">
        <v>37.330002</v>
      </c>
      <c r="E445">
        <v>37.540000999999997</v>
      </c>
      <c r="F445">
        <v>35.78302</v>
      </c>
      <c r="G445">
        <v>14393100</v>
      </c>
      <c r="H445">
        <f t="shared" si="12"/>
        <v>37.6550005</v>
      </c>
      <c r="I445" s="3">
        <f t="shared" si="13"/>
        <v>-5.3082946955310638E-4</v>
      </c>
    </row>
    <row r="446" spans="1:9" x14ac:dyDescent="0.25">
      <c r="A446" s="1">
        <v>42646</v>
      </c>
      <c r="B446">
        <v>37.689999</v>
      </c>
      <c r="C446">
        <v>37.950001</v>
      </c>
      <c r="D446">
        <v>37.529998999999997</v>
      </c>
      <c r="E446">
        <v>37.659999999999997</v>
      </c>
      <c r="F446">
        <v>35.897399999999998</v>
      </c>
      <c r="G446">
        <v>14113600</v>
      </c>
      <c r="H446">
        <f t="shared" si="12"/>
        <v>37.674999499999998</v>
      </c>
      <c r="I446" s="3">
        <f t="shared" si="13"/>
        <v>1.7282371479894092E-3</v>
      </c>
    </row>
    <row r="447" spans="1:9" x14ac:dyDescent="0.25">
      <c r="A447" s="1">
        <v>42643</v>
      </c>
      <c r="B447">
        <v>37.470001000000003</v>
      </c>
      <c r="C447">
        <v>37.919998</v>
      </c>
      <c r="D447">
        <v>37.439999</v>
      </c>
      <c r="E447">
        <v>37.75</v>
      </c>
      <c r="F447">
        <v>35.983184999999999</v>
      </c>
      <c r="G447">
        <v>24279300</v>
      </c>
      <c r="H447">
        <f t="shared" si="12"/>
        <v>37.610000499999998</v>
      </c>
      <c r="I447" s="3">
        <f t="shared" si="13"/>
        <v>5.4805372147964807E-3</v>
      </c>
    </row>
    <row r="448" spans="1:9" x14ac:dyDescent="0.25">
      <c r="A448" s="1">
        <v>42642</v>
      </c>
      <c r="B448">
        <v>37.490001999999997</v>
      </c>
      <c r="C448">
        <v>37.529998999999997</v>
      </c>
      <c r="D448">
        <v>37</v>
      </c>
      <c r="E448">
        <v>37.32</v>
      </c>
      <c r="F448">
        <v>35.573310999999997</v>
      </c>
      <c r="G448">
        <v>17675000</v>
      </c>
      <c r="H448">
        <f t="shared" si="12"/>
        <v>37.405000999999999</v>
      </c>
      <c r="I448" s="3">
        <f t="shared" si="13"/>
        <v>8.0270234113708665E-4</v>
      </c>
    </row>
    <row r="449" spans="1:9" x14ac:dyDescent="0.25">
      <c r="A449" s="1">
        <v>42641</v>
      </c>
      <c r="B449">
        <v>37.310001</v>
      </c>
      <c r="C449">
        <v>37.5</v>
      </c>
      <c r="D449">
        <v>37.150002000000001</v>
      </c>
      <c r="E449">
        <v>37.439999</v>
      </c>
      <c r="F449">
        <v>35.687702000000002</v>
      </c>
      <c r="G449">
        <v>19020800</v>
      </c>
      <c r="H449">
        <f t="shared" si="12"/>
        <v>37.375</v>
      </c>
      <c r="I449" s="3">
        <f t="shared" si="13"/>
        <v>9.0442492158679007E-3</v>
      </c>
    </row>
    <row r="450" spans="1:9" x14ac:dyDescent="0.25">
      <c r="A450" s="1">
        <v>42640</v>
      </c>
      <c r="B450">
        <v>36.900002000000001</v>
      </c>
      <c r="C450">
        <v>37.220001000000003</v>
      </c>
      <c r="D450">
        <v>36.630001</v>
      </c>
      <c r="E450">
        <v>37.18</v>
      </c>
      <c r="F450">
        <v>35.439869000000002</v>
      </c>
      <c r="G450">
        <v>22391600</v>
      </c>
      <c r="H450">
        <f t="shared" ref="H450:H513" si="14">AVERAGE(B450,E450)</f>
        <v>37.040001000000004</v>
      </c>
      <c r="I450" s="3">
        <f t="shared" si="13"/>
        <v>6.9322006252550538E-3</v>
      </c>
    </row>
    <row r="451" spans="1:9" x14ac:dyDescent="0.25">
      <c r="A451" s="1">
        <v>42639</v>
      </c>
      <c r="B451">
        <v>36.919998</v>
      </c>
      <c r="C451">
        <v>36.939999</v>
      </c>
      <c r="D451">
        <v>36.599997999999999</v>
      </c>
      <c r="E451">
        <v>36.650002000000001</v>
      </c>
      <c r="F451">
        <v>34.934669</v>
      </c>
      <c r="G451">
        <v>25518800</v>
      </c>
      <c r="H451">
        <f t="shared" si="14"/>
        <v>36.784999999999997</v>
      </c>
      <c r="I451" s="3">
        <f t="shared" ref="I451:I514" si="15">(H451-H452)/H452</f>
        <v>-1.4335476956055833E-2</v>
      </c>
    </row>
    <row r="452" spans="1:9" x14ac:dyDescent="0.25">
      <c r="A452" s="1">
        <v>42636</v>
      </c>
      <c r="B452">
        <v>37.450001</v>
      </c>
      <c r="C452">
        <v>37.650002000000001</v>
      </c>
      <c r="D452">
        <v>37.119999</v>
      </c>
      <c r="E452">
        <v>37.189999</v>
      </c>
      <c r="F452">
        <v>35.449393999999998</v>
      </c>
      <c r="G452">
        <v>18062500</v>
      </c>
      <c r="H452">
        <f t="shared" si="14"/>
        <v>37.32</v>
      </c>
      <c r="I452" s="3">
        <f t="shared" si="15"/>
        <v>-6.7863874964625547E-3</v>
      </c>
    </row>
    <row r="453" spans="1:9" x14ac:dyDescent="0.25">
      <c r="A453" s="1">
        <v>42635</v>
      </c>
      <c r="B453">
        <v>37.599997999999999</v>
      </c>
      <c r="C453">
        <v>37.830002</v>
      </c>
      <c r="D453">
        <v>37.439999</v>
      </c>
      <c r="E453">
        <v>37.549999</v>
      </c>
      <c r="F453">
        <v>35.792544999999997</v>
      </c>
      <c r="G453">
        <v>17013400</v>
      </c>
      <c r="H453">
        <f t="shared" si="14"/>
        <v>37.5749985</v>
      </c>
      <c r="I453" s="3">
        <f t="shared" si="15"/>
        <v>6.5630458076614316E-3</v>
      </c>
    </row>
    <row r="454" spans="1:9" x14ac:dyDescent="0.25">
      <c r="A454" s="1">
        <v>42634</v>
      </c>
      <c r="B454">
        <v>37.209999000000003</v>
      </c>
      <c r="C454">
        <v>37.459999000000003</v>
      </c>
      <c r="D454">
        <v>36.860000999999997</v>
      </c>
      <c r="E454">
        <v>37.450001</v>
      </c>
      <c r="F454">
        <v>35.697231000000002</v>
      </c>
      <c r="G454">
        <v>21233700</v>
      </c>
      <c r="H454">
        <f t="shared" si="14"/>
        <v>37.33</v>
      </c>
      <c r="I454" s="3">
        <f t="shared" si="15"/>
        <v>1.3412420067558041E-3</v>
      </c>
    </row>
    <row r="455" spans="1:9" x14ac:dyDescent="0.25">
      <c r="A455" s="1">
        <v>42633</v>
      </c>
      <c r="B455">
        <v>37.419998</v>
      </c>
      <c r="C455">
        <v>37.43</v>
      </c>
      <c r="D455">
        <v>36.939999</v>
      </c>
      <c r="E455">
        <v>37.139999000000003</v>
      </c>
      <c r="F455">
        <v>35.401741000000001</v>
      </c>
      <c r="G455">
        <v>24796900</v>
      </c>
      <c r="H455">
        <f t="shared" si="14"/>
        <v>37.279998500000005</v>
      </c>
      <c r="I455" s="3">
        <f t="shared" si="15"/>
        <v>-3.8744422695314532E-3</v>
      </c>
    </row>
    <row r="456" spans="1:9" x14ac:dyDescent="0.25">
      <c r="A456" s="1">
        <v>42632</v>
      </c>
      <c r="B456">
        <v>37.689999</v>
      </c>
      <c r="C456">
        <v>38.020000000000003</v>
      </c>
      <c r="D456">
        <v>37.090000000000003</v>
      </c>
      <c r="E456">
        <v>37.159999999999997</v>
      </c>
      <c r="F456">
        <v>35.420799000000002</v>
      </c>
      <c r="G456">
        <v>30457400</v>
      </c>
      <c r="H456">
        <f t="shared" si="14"/>
        <v>37.424999499999998</v>
      </c>
      <c r="I456" s="3">
        <f t="shared" si="15"/>
        <v>-7.1627537758689481E-3</v>
      </c>
    </row>
    <row r="457" spans="1:9" x14ac:dyDescent="0.25">
      <c r="A457" s="1">
        <v>42629</v>
      </c>
      <c r="B457">
        <v>37.720001000000003</v>
      </c>
      <c r="C457">
        <v>38.049999</v>
      </c>
      <c r="D457">
        <v>37.25</v>
      </c>
      <c r="E457">
        <v>37.669998</v>
      </c>
      <c r="F457">
        <v>35.906936999999999</v>
      </c>
      <c r="G457">
        <v>74577900</v>
      </c>
      <c r="H457">
        <f t="shared" si="14"/>
        <v>37.694999500000002</v>
      </c>
      <c r="I457" s="3">
        <f t="shared" si="15"/>
        <v>4.273853211320059E-2</v>
      </c>
    </row>
    <row r="458" spans="1:9" x14ac:dyDescent="0.25">
      <c r="A458" s="1">
        <v>42628</v>
      </c>
      <c r="B458">
        <v>35.740001999999997</v>
      </c>
      <c r="C458">
        <v>36.650002000000001</v>
      </c>
      <c r="D458">
        <v>35.540000999999997</v>
      </c>
      <c r="E458">
        <v>36.560001</v>
      </c>
      <c r="F458">
        <v>34.848885000000003</v>
      </c>
      <c r="G458">
        <v>23736000</v>
      </c>
      <c r="H458">
        <f t="shared" si="14"/>
        <v>36.150001500000002</v>
      </c>
      <c r="I458" s="3">
        <f t="shared" si="15"/>
        <v>1.6448840845585875E-2</v>
      </c>
    </row>
    <row r="459" spans="1:9" x14ac:dyDescent="0.25">
      <c r="A459" s="1">
        <v>42627</v>
      </c>
      <c r="B459">
        <v>35.509998000000003</v>
      </c>
      <c r="C459">
        <v>35.82</v>
      </c>
      <c r="D459">
        <v>35.400002000000001</v>
      </c>
      <c r="E459">
        <v>35.619999</v>
      </c>
      <c r="F459">
        <v>33.952880999999998</v>
      </c>
      <c r="G459">
        <v>14074500</v>
      </c>
      <c r="H459">
        <f t="shared" si="14"/>
        <v>35.564998500000002</v>
      </c>
      <c r="I459" s="3">
        <f t="shared" si="15"/>
        <v>-3.2231501790476978E-3</v>
      </c>
    </row>
    <row r="460" spans="1:9" x14ac:dyDescent="0.25">
      <c r="A460" s="1">
        <v>42626</v>
      </c>
      <c r="B460">
        <v>35.75</v>
      </c>
      <c r="C460">
        <v>35.880001</v>
      </c>
      <c r="D460">
        <v>35.32</v>
      </c>
      <c r="E460">
        <v>35.610000999999997</v>
      </c>
      <c r="F460">
        <v>33.943351999999997</v>
      </c>
      <c r="G460">
        <v>23591300</v>
      </c>
      <c r="H460">
        <f t="shared" si="14"/>
        <v>35.680000499999998</v>
      </c>
      <c r="I460" s="3">
        <f t="shared" si="15"/>
        <v>1.2628034058816582E-3</v>
      </c>
    </row>
    <row r="461" spans="1:9" x14ac:dyDescent="0.25">
      <c r="A461" s="1">
        <v>42625</v>
      </c>
      <c r="B461">
        <v>35.189999</v>
      </c>
      <c r="C461">
        <v>36.119999</v>
      </c>
      <c r="D461">
        <v>35.060001</v>
      </c>
      <c r="E461">
        <v>36.080002</v>
      </c>
      <c r="F461">
        <v>34.391350000000003</v>
      </c>
      <c r="G461">
        <v>22796600</v>
      </c>
      <c r="H461">
        <f t="shared" si="14"/>
        <v>35.635000500000004</v>
      </c>
      <c r="I461" s="3">
        <f t="shared" si="15"/>
        <v>-3.7740566301672045E-3</v>
      </c>
    </row>
    <row r="462" spans="1:9" x14ac:dyDescent="0.25">
      <c r="A462" s="1">
        <v>42622</v>
      </c>
      <c r="B462">
        <v>36.099997999999999</v>
      </c>
      <c r="C462">
        <v>36.389999000000003</v>
      </c>
      <c r="D462">
        <v>35.439999</v>
      </c>
      <c r="E462">
        <v>35.439999</v>
      </c>
      <c r="F462">
        <v>33.781303000000001</v>
      </c>
      <c r="G462">
        <v>29457900</v>
      </c>
      <c r="H462">
        <f t="shared" si="14"/>
        <v>35.7699985</v>
      </c>
      <c r="I462" s="3">
        <f t="shared" si="15"/>
        <v>-1.7172689263883333E-2</v>
      </c>
    </row>
    <row r="463" spans="1:9" x14ac:dyDescent="0.25">
      <c r="A463" s="1">
        <v>42621</v>
      </c>
      <c r="B463">
        <v>36.349997999999999</v>
      </c>
      <c r="C463">
        <v>36.590000000000003</v>
      </c>
      <c r="D463">
        <v>36.119999</v>
      </c>
      <c r="E463">
        <v>36.439999</v>
      </c>
      <c r="F463">
        <v>34.734504999999999</v>
      </c>
      <c r="G463">
        <v>20212800</v>
      </c>
      <c r="H463">
        <f t="shared" si="14"/>
        <v>36.3949985</v>
      </c>
      <c r="I463" s="3">
        <f t="shared" si="15"/>
        <v>-4.3770208675008972E-3</v>
      </c>
    </row>
    <row r="464" spans="1:9" x14ac:dyDescent="0.25">
      <c r="A464" s="1">
        <v>42620</v>
      </c>
      <c r="B464">
        <v>36.650002000000001</v>
      </c>
      <c r="C464">
        <v>36.650002000000001</v>
      </c>
      <c r="D464">
        <v>36.380001</v>
      </c>
      <c r="E464">
        <v>36.459999000000003</v>
      </c>
      <c r="F464">
        <v>34.753563</v>
      </c>
      <c r="G464">
        <v>18495600</v>
      </c>
      <c r="H464">
        <f t="shared" si="14"/>
        <v>36.555000500000006</v>
      </c>
      <c r="I464" s="3">
        <f t="shared" si="15"/>
        <v>2.193283040530881E-3</v>
      </c>
    </row>
    <row r="465" spans="1:9" x14ac:dyDescent="0.25">
      <c r="A465" s="1">
        <v>42619</v>
      </c>
      <c r="B465">
        <v>36.380001</v>
      </c>
      <c r="C465">
        <v>36.599997999999999</v>
      </c>
      <c r="D465">
        <v>36.169998</v>
      </c>
      <c r="E465">
        <v>36.57</v>
      </c>
      <c r="F465">
        <v>34.858421</v>
      </c>
      <c r="G465">
        <v>22337800</v>
      </c>
      <c r="H465">
        <f t="shared" si="14"/>
        <v>36.4750005</v>
      </c>
      <c r="I465" s="3">
        <f t="shared" si="15"/>
        <v>9.1298933582805806E-3</v>
      </c>
    </row>
    <row r="466" spans="1:9" x14ac:dyDescent="0.25">
      <c r="A466" s="1">
        <v>42615</v>
      </c>
      <c r="B466">
        <v>36.209999000000003</v>
      </c>
      <c r="C466">
        <v>36.330002</v>
      </c>
      <c r="D466">
        <v>35.950001</v>
      </c>
      <c r="E466">
        <v>36.080002</v>
      </c>
      <c r="F466">
        <v>34.391350000000003</v>
      </c>
      <c r="G466">
        <v>16726700</v>
      </c>
      <c r="H466">
        <f t="shared" si="14"/>
        <v>36.145000500000002</v>
      </c>
      <c r="I466" s="3">
        <f t="shared" si="15"/>
        <v>3.8883348454844323E-3</v>
      </c>
    </row>
    <row r="467" spans="1:9" x14ac:dyDescent="0.25">
      <c r="A467" s="1">
        <v>42614</v>
      </c>
      <c r="B467">
        <v>35.990001999999997</v>
      </c>
      <c r="C467">
        <v>36.040000999999997</v>
      </c>
      <c r="D467">
        <v>35.580002</v>
      </c>
      <c r="E467">
        <v>36.020000000000003</v>
      </c>
      <c r="F467">
        <v>34.334156</v>
      </c>
      <c r="G467">
        <v>18925800</v>
      </c>
      <c r="H467">
        <f t="shared" si="14"/>
        <v>36.005001</v>
      </c>
      <c r="I467" s="3">
        <f t="shared" si="15"/>
        <v>6.9920852186292071E-3</v>
      </c>
    </row>
    <row r="468" spans="1:9" x14ac:dyDescent="0.25">
      <c r="A468" s="1">
        <v>42613</v>
      </c>
      <c r="B468">
        <v>35.619999</v>
      </c>
      <c r="C468">
        <v>35.900002000000001</v>
      </c>
      <c r="D468">
        <v>35.580002</v>
      </c>
      <c r="E468">
        <v>35.889999000000003</v>
      </c>
      <c r="F468">
        <v>34.210239000000001</v>
      </c>
      <c r="G468">
        <v>20562700</v>
      </c>
      <c r="H468">
        <f t="shared" si="14"/>
        <v>35.754998999999998</v>
      </c>
      <c r="I468" s="3">
        <f t="shared" si="15"/>
        <v>3.0859446894942843E-3</v>
      </c>
    </row>
    <row r="469" spans="1:9" x14ac:dyDescent="0.25">
      <c r="A469" s="1">
        <v>42612</v>
      </c>
      <c r="B469">
        <v>35.590000000000003</v>
      </c>
      <c r="C469">
        <v>35.740001999999997</v>
      </c>
      <c r="D469">
        <v>35.520000000000003</v>
      </c>
      <c r="E469">
        <v>35.700001</v>
      </c>
      <c r="F469">
        <v>34.029136999999999</v>
      </c>
      <c r="G469">
        <v>15183200</v>
      </c>
      <c r="H469">
        <f t="shared" si="14"/>
        <v>35.645000500000002</v>
      </c>
      <c r="I469" s="3">
        <f t="shared" si="15"/>
        <v>3.6604533811129582E-3</v>
      </c>
    </row>
    <row r="470" spans="1:9" x14ac:dyDescent="0.25">
      <c r="A470" s="1">
        <v>42611</v>
      </c>
      <c r="B470">
        <v>35.479999999999997</v>
      </c>
      <c r="C470">
        <v>35.669998</v>
      </c>
      <c r="D470">
        <v>35.150002000000001</v>
      </c>
      <c r="E470">
        <v>35.549999</v>
      </c>
      <c r="F470">
        <v>33.886153999999998</v>
      </c>
      <c r="G470">
        <v>14965300</v>
      </c>
      <c r="H470">
        <f t="shared" si="14"/>
        <v>35.514999500000002</v>
      </c>
      <c r="I470" s="3">
        <f t="shared" si="15"/>
        <v>9.3789968648428784E-3</v>
      </c>
    </row>
    <row r="471" spans="1:9" x14ac:dyDescent="0.25">
      <c r="A471" s="1">
        <v>42608</v>
      </c>
      <c r="B471">
        <v>35.110000999999997</v>
      </c>
      <c r="C471">
        <v>35.580002</v>
      </c>
      <c r="D471">
        <v>35.049999</v>
      </c>
      <c r="E471">
        <v>35.259998000000003</v>
      </c>
      <c r="F471">
        <v>33.609726000000002</v>
      </c>
      <c r="G471">
        <v>14469900</v>
      </c>
      <c r="H471">
        <f t="shared" si="14"/>
        <v>35.184999500000004</v>
      </c>
      <c r="I471" s="3">
        <f t="shared" si="15"/>
        <v>3.2791560205183918E-3</v>
      </c>
    </row>
    <row r="472" spans="1:9" x14ac:dyDescent="0.25">
      <c r="A472" s="1">
        <v>42607</v>
      </c>
      <c r="B472">
        <v>35.049999</v>
      </c>
      <c r="C472">
        <v>35.220001000000003</v>
      </c>
      <c r="D472">
        <v>34.900002000000001</v>
      </c>
      <c r="E472">
        <v>35.090000000000003</v>
      </c>
      <c r="F472">
        <v>33.447685</v>
      </c>
      <c r="G472">
        <v>12428000</v>
      </c>
      <c r="H472">
        <f t="shared" si="14"/>
        <v>35.069999500000002</v>
      </c>
      <c r="I472" s="3">
        <f t="shared" si="15"/>
        <v>-4.6828862017059504E-3</v>
      </c>
    </row>
    <row r="473" spans="1:9" x14ac:dyDescent="0.25">
      <c r="A473" s="1">
        <v>42606</v>
      </c>
      <c r="B473">
        <v>35.32</v>
      </c>
      <c r="C473">
        <v>35.409999999999997</v>
      </c>
      <c r="D473">
        <v>35.020000000000003</v>
      </c>
      <c r="E473">
        <v>35.150002000000001</v>
      </c>
      <c r="F473">
        <v>33.504883</v>
      </c>
      <c r="G473">
        <v>16343500</v>
      </c>
      <c r="H473">
        <f t="shared" si="14"/>
        <v>35.235000999999997</v>
      </c>
      <c r="I473" s="3">
        <f t="shared" si="15"/>
        <v>-6.0648799417524248E-3</v>
      </c>
    </row>
    <row r="474" spans="1:9" x14ac:dyDescent="0.25">
      <c r="A474" s="1">
        <v>42605</v>
      </c>
      <c r="B474">
        <v>35.5</v>
      </c>
      <c r="C474">
        <v>35.689999</v>
      </c>
      <c r="D474">
        <v>35.299999</v>
      </c>
      <c r="E474">
        <v>35.400002000000001</v>
      </c>
      <c r="F474">
        <v>33.743183000000002</v>
      </c>
      <c r="G474">
        <v>18316000</v>
      </c>
      <c r="H474">
        <f t="shared" si="14"/>
        <v>35.450001</v>
      </c>
      <c r="I474" s="3">
        <f t="shared" si="15"/>
        <v>4.818593967726977E-3</v>
      </c>
    </row>
    <row r="475" spans="1:9" x14ac:dyDescent="0.25">
      <c r="A475" s="1">
        <v>42604</v>
      </c>
      <c r="B475">
        <v>35.200001</v>
      </c>
      <c r="C475">
        <v>35.450001</v>
      </c>
      <c r="D475">
        <v>35.119999</v>
      </c>
      <c r="E475">
        <v>35.360000999999997</v>
      </c>
      <c r="F475">
        <v>33.705050999999997</v>
      </c>
      <c r="G475">
        <v>14941400</v>
      </c>
      <c r="H475">
        <f t="shared" si="14"/>
        <v>35.280000999999999</v>
      </c>
      <c r="I475" s="3">
        <f t="shared" si="15"/>
        <v>6.8493148730216892E-3</v>
      </c>
    </row>
    <row r="476" spans="1:9" x14ac:dyDescent="0.25">
      <c r="A476" s="1">
        <v>42601</v>
      </c>
      <c r="B476">
        <v>34.840000000000003</v>
      </c>
      <c r="C476">
        <v>35.270000000000003</v>
      </c>
      <c r="D476">
        <v>34.740001999999997</v>
      </c>
      <c r="E476">
        <v>35.240001999999997</v>
      </c>
      <c r="F476">
        <v>33.590668000000001</v>
      </c>
      <c r="G476">
        <v>16417600</v>
      </c>
      <c r="H476">
        <f t="shared" si="14"/>
        <v>35.040001000000004</v>
      </c>
      <c r="I476" s="3">
        <f t="shared" si="15"/>
        <v>2.1450307450307537E-3</v>
      </c>
    </row>
    <row r="477" spans="1:9" x14ac:dyDescent="0.25">
      <c r="A477" s="1">
        <v>42600</v>
      </c>
      <c r="B477">
        <v>34.959999000000003</v>
      </c>
      <c r="C477">
        <v>35.090000000000003</v>
      </c>
      <c r="D477">
        <v>34.75</v>
      </c>
      <c r="E477">
        <v>34.970001000000003</v>
      </c>
      <c r="F477">
        <v>33.333305000000003</v>
      </c>
      <c r="G477">
        <v>16085200</v>
      </c>
      <c r="H477">
        <f t="shared" si="14"/>
        <v>34.965000000000003</v>
      </c>
      <c r="I477" s="3">
        <f t="shared" si="15"/>
        <v>-3.7042029834506614E-3</v>
      </c>
    </row>
    <row r="478" spans="1:9" x14ac:dyDescent="0.25">
      <c r="A478" s="1">
        <v>42599</v>
      </c>
      <c r="B478">
        <v>35.169998</v>
      </c>
      <c r="C478">
        <v>35.209999000000003</v>
      </c>
      <c r="D478">
        <v>34.770000000000003</v>
      </c>
      <c r="E478">
        <v>35.020000000000003</v>
      </c>
      <c r="F478">
        <v>33.380961999999997</v>
      </c>
      <c r="G478">
        <v>18221600</v>
      </c>
      <c r="H478">
        <f t="shared" si="14"/>
        <v>35.094999000000001</v>
      </c>
      <c r="I478" s="3">
        <f t="shared" si="15"/>
        <v>3.000843140909394E-3</v>
      </c>
    </row>
    <row r="479" spans="1:9" x14ac:dyDescent="0.25">
      <c r="A479" s="1">
        <v>42598</v>
      </c>
      <c r="B479">
        <v>34.770000000000003</v>
      </c>
      <c r="C479">
        <v>35.209999000000003</v>
      </c>
      <c r="D479">
        <v>34.770000000000003</v>
      </c>
      <c r="E479">
        <v>35.209999000000003</v>
      </c>
      <c r="F479">
        <v>33.562072999999998</v>
      </c>
      <c r="G479">
        <v>16320900</v>
      </c>
      <c r="H479">
        <f t="shared" si="14"/>
        <v>34.989999500000003</v>
      </c>
      <c r="I479" s="3">
        <f t="shared" si="15"/>
        <v>5.315299449572047E-3</v>
      </c>
    </row>
    <row r="480" spans="1:9" x14ac:dyDescent="0.25">
      <c r="A480" s="1">
        <v>42597</v>
      </c>
      <c r="B480">
        <v>34.700001</v>
      </c>
      <c r="C480">
        <v>35.159999999999997</v>
      </c>
      <c r="D480">
        <v>34.630001</v>
      </c>
      <c r="E480">
        <v>34.909999999999997</v>
      </c>
      <c r="F480">
        <v>33.276114999999997</v>
      </c>
      <c r="G480">
        <v>18931100</v>
      </c>
      <c r="H480">
        <f t="shared" si="14"/>
        <v>34.805000499999998</v>
      </c>
      <c r="I480" s="3">
        <f t="shared" si="15"/>
        <v>7.5264292951222099E-3</v>
      </c>
    </row>
    <row r="481" spans="1:9" x14ac:dyDescent="0.25">
      <c r="A481" s="1">
        <v>42594</v>
      </c>
      <c r="B481">
        <v>34.520000000000003</v>
      </c>
      <c r="C481">
        <v>34.759998000000003</v>
      </c>
      <c r="D481">
        <v>34.439999</v>
      </c>
      <c r="E481">
        <v>34.57</v>
      </c>
      <c r="F481">
        <v>32.952019</v>
      </c>
      <c r="G481">
        <v>15708300</v>
      </c>
      <c r="H481">
        <f t="shared" si="14"/>
        <v>34.545000000000002</v>
      </c>
      <c r="I481" s="3">
        <f t="shared" si="15"/>
        <v>-3.605422555523507E-3</v>
      </c>
    </row>
    <row r="482" spans="1:9" x14ac:dyDescent="0.25">
      <c r="A482" s="1">
        <v>42593</v>
      </c>
      <c r="B482">
        <v>34.659999999999997</v>
      </c>
      <c r="C482">
        <v>34.740001999999997</v>
      </c>
      <c r="D482">
        <v>34.490001999999997</v>
      </c>
      <c r="E482">
        <v>34.68</v>
      </c>
      <c r="F482">
        <v>33.056873000000003</v>
      </c>
      <c r="G482">
        <v>16329500</v>
      </c>
      <c r="H482">
        <f t="shared" si="14"/>
        <v>34.67</v>
      </c>
      <c r="I482" s="3">
        <f t="shared" si="15"/>
        <v>-2.7326190526768199E-3</v>
      </c>
    </row>
    <row r="483" spans="1:9" x14ac:dyDescent="0.25">
      <c r="A483" s="1">
        <v>42592</v>
      </c>
      <c r="B483">
        <v>35</v>
      </c>
      <c r="C483">
        <v>35</v>
      </c>
      <c r="D483">
        <v>34.5</v>
      </c>
      <c r="E483">
        <v>34.529998999999997</v>
      </c>
      <c r="F483">
        <v>32.913894999999997</v>
      </c>
      <c r="G483">
        <v>19579000</v>
      </c>
      <c r="H483">
        <f t="shared" si="14"/>
        <v>34.764999500000002</v>
      </c>
      <c r="I483" s="3">
        <f t="shared" si="15"/>
        <v>-6.1463694417718991E-3</v>
      </c>
    </row>
    <row r="484" spans="1:9" x14ac:dyDescent="0.25">
      <c r="A484" s="1">
        <v>42591</v>
      </c>
      <c r="B484">
        <v>35.040000999999997</v>
      </c>
      <c r="C484">
        <v>35.159999999999997</v>
      </c>
      <c r="D484">
        <v>34.840000000000003</v>
      </c>
      <c r="E484">
        <v>34.919998</v>
      </c>
      <c r="F484">
        <v>33.285637000000001</v>
      </c>
      <c r="G484">
        <v>12578900</v>
      </c>
      <c r="H484">
        <f t="shared" si="14"/>
        <v>34.979999499999998</v>
      </c>
      <c r="I484" s="3">
        <f t="shared" si="15"/>
        <v>2.8590218962395704E-4</v>
      </c>
    </row>
    <row r="485" spans="1:9" x14ac:dyDescent="0.25">
      <c r="A485" s="1">
        <v>42590</v>
      </c>
      <c r="B485">
        <v>34.900002000000001</v>
      </c>
      <c r="C485">
        <v>35.169998</v>
      </c>
      <c r="D485">
        <v>34.860000999999997</v>
      </c>
      <c r="E485">
        <v>35.040000999999997</v>
      </c>
      <c r="F485">
        <v>33.400032000000003</v>
      </c>
      <c r="G485">
        <v>19497300</v>
      </c>
      <c r="H485">
        <f t="shared" si="14"/>
        <v>34.970001499999995</v>
      </c>
      <c r="I485" s="3">
        <f t="shared" si="15"/>
        <v>2.2929779634990603E-3</v>
      </c>
    </row>
    <row r="486" spans="1:9" x14ac:dyDescent="0.25">
      <c r="A486" s="1">
        <v>42587</v>
      </c>
      <c r="B486">
        <v>34.799999</v>
      </c>
      <c r="C486">
        <v>35.130001</v>
      </c>
      <c r="D486">
        <v>34.700001</v>
      </c>
      <c r="E486">
        <v>34.979999999999997</v>
      </c>
      <c r="F486">
        <v>33.342834000000003</v>
      </c>
      <c r="G486">
        <v>20046200</v>
      </c>
      <c r="H486">
        <f t="shared" si="14"/>
        <v>34.889999500000002</v>
      </c>
      <c r="I486" s="3">
        <f t="shared" si="15"/>
        <v>1.3213241765068702E-2</v>
      </c>
    </row>
    <row r="487" spans="1:9" x14ac:dyDescent="0.25">
      <c r="A487" s="1">
        <v>42586</v>
      </c>
      <c r="B487">
        <v>34.290000999999997</v>
      </c>
      <c r="C487">
        <v>34.619999</v>
      </c>
      <c r="D487">
        <v>34.220001000000003</v>
      </c>
      <c r="E487">
        <v>34.580002</v>
      </c>
      <c r="F487">
        <v>32.961554999999997</v>
      </c>
      <c r="G487">
        <v>15131200</v>
      </c>
      <c r="H487">
        <f t="shared" si="14"/>
        <v>34.435001499999998</v>
      </c>
      <c r="I487" s="3">
        <f t="shared" si="15"/>
        <v>7.6079738875778407E-3</v>
      </c>
    </row>
    <row r="488" spans="1:9" x14ac:dyDescent="0.25">
      <c r="A488" s="1">
        <v>42585</v>
      </c>
      <c r="B488">
        <v>34.099997999999999</v>
      </c>
      <c r="C488">
        <v>34.279998999999997</v>
      </c>
      <c r="D488">
        <v>33.990001999999997</v>
      </c>
      <c r="E488">
        <v>34.25</v>
      </c>
      <c r="F488">
        <v>32.646999000000001</v>
      </c>
      <c r="G488">
        <v>18388800</v>
      </c>
      <c r="H488">
        <f t="shared" si="14"/>
        <v>34.174999</v>
      </c>
      <c r="I488" s="3">
        <f t="shared" si="15"/>
        <v>-1.4703819671217542E-2</v>
      </c>
    </row>
    <row r="489" spans="1:9" x14ac:dyDescent="0.25">
      <c r="A489" s="1">
        <v>42584</v>
      </c>
      <c r="B489">
        <v>34.810001</v>
      </c>
      <c r="C489">
        <v>34.869999</v>
      </c>
      <c r="D489">
        <v>34.330002</v>
      </c>
      <c r="E489">
        <v>34.560001</v>
      </c>
      <c r="F489">
        <v>32.694664000000003</v>
      </c>
      <c r="G489">
        <v>20057300</v>
      </c>
      <c r="H489">
        <f t="shared" si="14"/>
        <v>34.685001</v>
      </c>
      <c r="I489" s="3">
        <f t="shared" si="15"/>
        <v>-4.305956776401703E-3</v>
      </c>
    </row>
    <row r="490" spans="1:9" x14ac:dyDescent="0.25">
      <c r="A490" s="1">
        <v>42583</v>
      </c>
      <c r="B490">
        <v>34.82</v>
      </c>
      <c r="C490">
        <v>34.909999999999997</v>
      </c>
      <c r="D490">
        <v>34.560001</v>
      </c>
      <c r="E490">
        <v>34.849997999999999</v>
      </c>
      <c r="F490">
        <v>32.969009</v>
      </c>
      <c r="G490">
        <v>18824400</v>
      </c>
      <c r="H490">
        <f t="shared" si="14"/>
        <v>34.834998999999996</v>
      </c>
      <c r="I490" s="3">
        <f t="shared" si="15"/>
        <v>5.7442193631448632E-4</v>
      </c>
    </row>
    <row r="491" spans="1:9" x14ac:dyDescent="0.25">
      <c r="A491" s="1">
        <v>42580</v>
      </c>
      <c r="B491">
        <v>34.770000000000003</v>
      </c>
      <c r="C491">
        <v>34.919998</v>
      </c>
      <c r="D491">
        <v>34.599997999999999</v>
      </c>
      <c r="E491">
        <v>34.860000999999997</v>
      </c>
      <c r="F491">
        <v>32.978465999999997</v>
      </c>
      <c r="G491">
        <v>18171200</v>
      </c>
      <c r="H491">
        <f t="shared" si="14"/>
        <v>34.815000499999996</v>
      </c>
      <c r="I491" s="3">
        <f t="shared" si="15"/>
        <v>4.3102010255674202E-4</v>
      </c>
    </row>
    <row r="492" spans="1:9" x14ac:dyDescent="0.25">
      <c r="A492" s="1">
        <v>42579</v>
      </c>
      <c r="B492">
        <v>34.830002</v>
      </c>
      <c r="C492">
        <v>34.830002</v>
      </c>
      <c r="D492">
        <v>34.520000000000003</v>
      </c>
      <c r="E492">
        <v>34.770000000000003</v>
      </c>
      <c r="F492">
        <v>32.893332999999998</v>
      </c>
      <c r="G492">
        <v>21667400</v>
      </c>
      <c r="H492">
        <f t="shared" si="14"/>
        <v>34.800001000000002</v>
      </c>
      <c r="I492" s="3">
        <f t="shared" si="15"/>
        <v>-3.2937132094025138E-3</v>
      </c>
    </row>
    <row r="493" spans="1:9" x14ac:dyDescent="0.25">
      <c r="A493" s="1">
        <v>42578</v>
      </c>
      <c r="B493">
        <v>35</v>
      </c>
      <c r="C493">
        <v>35.279998999999997</v>
      </c>
      <c r="D493">
        <v>34.630001</v>
      </c>
      <c r="E493">
        <v>34.830002</v>
      </c>
      <c r="F493">
        <v>32.950085000000001</v>
      </c>
      <c r="G493">
        <v>22742200</v>
      </c>
      <c r="H493">
        <f t="shared" si="14"/>
        <v>34.915001000000004</v>
      </c>
      <c r="I493" s="3">
        <f t="shared" si="15"/>
        <v>-1.4315578465057209E-4</v>
      </c>
    </row>
    <row r="494" spans="1:9" x14ac:dyDescent="0.25">
      <c r="A494" s="1">
        <v>42577</v>
      </c>
      <c r="B494">
        <v>34.75</v>
      </c>
      <c r="C494">
        <v>35.229999999999997</v>
      </c>
      <c r="D494">
        <v>34.700001</v>
      </c>
      <c r="E494">
        <v>35.090000000000003</v>
      </c>
      <c r="F494">
        <v>33.196055999999999</v>
      </c>
      <c r="G494">
        <v>29644400</v>
      </c>
      <c r="H494">
        <f t="shared" si="14"/>
        <v>34.92</v>
      </c>
      <c r="I494" s="3">
        <f t="shared" si="15"/>
        <v>7.6468332894771692E-3</v>
      </c>
    </row>
    <row r="495" spans="1:9" x14ac:dyDescent="0.25">
      <c r="A495" s="1">
        <v>42576</v>
      </c>
      <c r="B495">
        <v>34.619999</v>
      </c>
      <c r="C495">
        <v>34.759998000000003</v>
      </c>
      <c r="D495">
        <v>34.57</v>
      </c>
      <c r="E495">
        <v>34.689999</v>
      </c>
      <c r="F495">
        <v>32.817638000000002</v>
      </c>
      <c r="G495">
        <v>20277700</v>
      </c>
      <c r="H495">
        <f t="shared" si="14"/>
        <v>34.654999000000004</v>
      </c>
      <c r="I495" s="3">
        <f t="shared" si="15"/>
        <v>3.9107328518146727E-3</v>
      </c>
    </row>
    <row r="496" spans="1:9" x14ac:dyDescent="0.25">
      <c r="A496" s="1">
        <v>42573</v>
      </c>
      <c r="B496">
        <v>34.380001</v>
      </c>
      <c r="C496">
        <v>34.700001</v>
      </c>
      <c r="D496">
        <v>34.259998000000003</v>
      </c>
      <c r="E496">
        <v>34.659999999999997</v>
      </c>
      <c r="F496">
        <v>32.789268</v>
      </c>
      <c r="G496">
        <v>33033700</v>
      </c>
      <c r="H496">
        <f t="shared" si="14"/>
        <v>34.520000499999995</v>
      </c>
      <c r="I496" s="3">
        <f t="shared" si="15"/>
        <v>6.4139794048400471E-3</v>
      </c>
    </row>
    <row r="497" spans="1:9" x14ac:dyDescent="0.25">
      <c r="A497" s="1">
        <v>42572</v>
      </c>
      <c r="B497">
        <v>34.330002</v>
      </c>
      <c r="C497">
        <v>34.490001999999997</v>
      </c>
      <c r="D497">
        <v>33.860000999999997</v>
      </c>
      <c r="E497">
        <v>34.270000000000003</v>
      </c>
      <c r="F497">
        <v>32.420315000000002</v>
      </c>
      <c r="G497">
        <v>63708600</v>
      </c>
      <c r="H497">
        <f t="shared" si="14"/>
        <v>34.300001000000002</v>
      </c>
      <c r="I497" s="3">
        <f t="shared" si="15"/>
        <v>-3.3666658224162739E-2</v>
      </c>
    </row>
    <row r="498" spans="1:9" x14ac:dyDescent="0.25">
      <c r="A498" s="1">
        <v>42571</v>
      </c>
      <c r="B498">
        <v>35.299999</v>
      </c>
      <c r="C498">
        <v>35.93</v>
      </c>
      <c r="D498">
        <v>35.060001</v>
      </c>
      <c r="E498">
        <v>35.689999</v>
      </c>
      <c r="F498">
        <v>33.763663999999999</v>
      </c>
      <c r="G498">
        <v>42994200</v>
      </c>
      <c r="H498">
        <f t="shared" si="14"/>
        <v>35.494999</v>
      </c>
      <c r="I498" s="3">
        <f t="shared" si="15"/>
        <v>1.3563634872021149E-2</v>
      </c>
    </row>
    <row r="499" spans="1:9" x14ac:dyDescent="0.25">
      <c r="A499" s="1">
        <v>42570</v>
      </c>
      <c r="B499">
        <v>34.889999000000003</v>
      </c>
      <c r="C499">
        <v>35.159999999999997</v>
      </c>
      <c r="D499">
        <v>34.849997999999999</v>
      </c>
      <c r="E499">
        <v>35.150002000000001</v>
      </c>
      <c r="F499">
        <v>33.252819000000002</v>
      </c>
      <c r="G499">
        <v>20395400</v>
      </c>
      <c r="H499">
        <f t="shared" si="14"/>
        <v>35.020000500000002</v>
      </c>
      <c r="I499" s="3">
        <f t="shared" si="15"/>
        <v>-2.7053681148420431E-3</v>
      </c>
    </row>
    <row r="500" spans="1:9" x14ac:dyDescent="0.25">
      <c r="A500" s="1">
        <v>42569</v>
      </c>
      <c r="B500">
        <v>35.18</v>
      </c>
      <c r="C500">
        <v>35.200001</v>
      </c>
      <c r="D500">
        <v>34.950001</v>
      </c>
      <c r="E500">
        <v>35.049999</v>
      </c>
      <c r="F500">
        <v>33.158206999999997</v>
      </c>
      <c r="G500">
        <v>19347200</v>
      </c>
      <c r="H500">
        <f t="shared" si="14"/>
        <v>35.114999499999996</v>
      </c>
      <c r="I500" s="3">
        <f t="shared" si="15"/>
        <v>-1.421854156742775E-3</v>
      </c>
    </row>
    <row r="501" spans="1:9" x14ac:dyDescent="0.25">
      <c r="A501" s="1">
        <v>42566</v>
      </c>
      <c r="B501">
        <v>35.259998000000003</v>
      </c>
      <c r="C501">
        <v>35.290000999999997</v>
      </c>
      <c r="D501">
        <v>34.900002000000001</v>
      </c>
      <c r="E501">
        <v>35.07</v>
      </c>
      <c r="F501">
        <v>33.177135</v>
      </c>
      <c r="G501">
        <v>23661900</v>
      </c>
      <c r="H501">
        <f t="shared" si="14"/>
        <v>35.164999000000002</v>
      </c>
      <c r="I501" s="3">
        <f t="shared" si="15"/>
        <v>-5.6874731840784321E-8</v>
      </c>
    </row>
    <row r="502" spans="1:9" x14ac:dyDescent="0.25">
      <c r="A502" s="1">
        <v>42565</v>
      </c>
      <c r="B502">
        <v>35.130001</v>
      </c>
      <c r="C502">
        <v>35.299999</v>
      </c>
      <c r="D502">
        <v>34.959999000000003</v>
      </c>
      <c r="E502">
        <v>35.200001</v>
      </c>
      <c r="F502">
        <v>33.300114000000001</v>
      </c>
      <c r="G502">
        <v>25296400</v>
      </c>
      <c r="H502">
        <f t="shared" si="14"/>
        <v>35.165001000000004</v>
      </c>
      <c r="I502" s="3">
        <f t="shared" si="15"/>
        <v>3.9971877801169954E-3</v>
      </c>
    </row>
    <row r="503" spans="1:9" x14ac:dyDescent="0.25">
      <c r="A503" s="1">
        <v>42564</v>
      </c>
      <c r="B503">
        <v>35.040000999999997</v>
      </c>
      <c r="C503">
        <v>35.25</v>
      </c>
      <c r="D503">
        <v>34.880001</v>
      </c>
      <c r="E503">
        <v>35.009998000000003</v>
      </c>
      <c r="F503">
        <v>33.120373000000001</v>
      </c>
      <c r="G503">
        <v>29120900</v>
      </c>
      <c r="H503">
        <f t="shared" si="14"/>
        <v>35.0249995</v>
      </c>
      <c r="I503" s="3">
        <f t="shared" si="15"/>
        <v>8.6393380261773588E-3</v>
      </c>
    </row>
    <row r="504" spans="1:9" x14ac:dyDescent="0.25">
      <c r="A504" s="1">
        <v>42563</v>
      </c>
      <c r="B504">
        <v>34.509998000000003</v>
      </c>
      <c r="C504">
        <v>34.970001000000003</v>
      </c>
      <c r="D504">
        <v>34.479999999999997</v>
      </c>
      <c r="E504">
        <v>34.939999</v>
      </c>
      <c r="F504">
        <v>33.054152999999999</v>
      </c>
      <c r="G504">
        <v>28064100</v>
      </c>
      <c r="H504">
        <f t="shared" si="14"/>
        <v>34.724998499999998</v>
      </c>
      <c r="I504" s="3">
        <f t="shared" si="15"/>
        <v>1.5054004236948131E-2</v>
      </c>
    </row>
    <row r="505" spans="1:9" x14ac:dyDescent="0.25">
      <c r="A505" s="1">
        <v>42562</v>
      </c>
      <c r="B505">
        <v>34.040000999999997</v>
      </c>
      <c r="C505">
        <v>34.5</v>
      </c>
      <c r="D505">
        <v>34.040000999999997</v>
      </c>
      <c r="E505">
        <v>34.380001</v>
      </c>
      <c r="F505">
        <v>32.524375999999997</v>
      </c>
      <c r="G505">
        <v>23820700</v>
      </c>
      <c r="H505">
        <f t="shared" si="14"/>
        <v>34.210000999999998</v>
      </c>
      <c r="I505" s="3">
        <f t="shared" si="15"/>
        <v>1.1382113484638124E-2</v>
      </c>
    </row>
    <row r="506" spans="1:9" x14ac:dyDescent="0.25">
      <c r="A506" s="1">
        <v>42559</v>
      </c>
      <c r="B506">
        <v>33.650002000000001</v>
      </c>
      <c r="C506">
        <v>34</v>
      </c>
      <c r="D506">
        <v>33.5</v>
      </c>
      <c r="E506">
        <v>34</v>
      </c>
      <c r="F506">
        <v>32.16489</v>
      </c>
      <c r="G506">
        <v>23341900</v>
      </c>
      <c r="H506">
        <f t="shared" si="14"/>
        <v>33.825001</v>
      </c>
      <c r="I506" s="3">
        <f t="shared" si="15"/>
        <v>2.2521191051995227E-2</v>
      </c>
    </row>
    <row r="507" spans="1:9" x14ac:dyDescent="0.25">
      <c r="A507" s="1">
        <v>42558</v>
      </c>
      <c r="B507">
        <v>32.959999000000003</v>
      </c>
      <c r="C507">
        <v>33.549999</v>
      </c>
      <c r="D507">
        <v>32.959999000000003</v>
      </c>
      <c r="E507">
        <v>33.200001</v>
      </c>
      <c r="F507">
        <v>31.408069999999999</v>
      </c>
      <c r="G507">
        <v>26027100</v>
      </c>
      <c r="H507">
        <f t="shared" si="14"/>
        <v>33.08</v>
      </c>
      <c r="I507" s="3">
        <f t="shared" si="15"/>
        <v>5.9297552075412239E-3</v>
      </c>
    </row>
    <row r="508" spans="1:9" x14ac:dyDescent="0.25">
      <c r="A508" s="1">
        <v>42557</v>
      </c>
      <c r="B508">
        <v>32.799999</v>
      </c>
      <c r="C508">
        <v>33</v>
      </c>
      <c r="D508">
        <v>32.380001</v>
      </c>
      <c r="E508">
        <v>32.970001000000003</v>
      </c>
      <c r="F508">
        <v>31.190479</v>
      </c>
      <c r="G508">
        <v>21070200</v>
      </c>
      <c r="H508">
        <f t="shared" si="14"/>
        <v>32.885000000000005</v>
      </c>
      <c r="I508" s="3">
        <f t="shared" si="15"/>
        <v>9.0518563976680483E-3</v>
      </c>
    </row>
    <row r="509" spans="1:9" x14ac:dyDescent="0.25">
      <c r="A509" s="1">
        <v>42556</v>
      </c>
      <c r="B509">
        <v>32.5</v>
      </c>
      <c r="C509">
        <v>32.729999999999997</v>
      </c>
      <c r="D509">
        <v>32.459999000000003</v>
      </c>
      <c r="E509">
        <v>32.68</v>
      </c>
      <c r="F509">
        <v>30.916128</v>
      </c>
      <c r="G509">
        <v>20107200</v>
      </c>
      <c r="H509">
        <f t="shared" si="14"/>
        <v>32.590000000000003</v>
      </c>
      <c r="I509" s="3">
        <f t="shared" si="15"/>
        <v>-3.2114849856473659E-3</v>
      </c>
    </row>
    <row r="510" spans="1:9" x14ac:dyDescent="0.25">
      <c r="A510" s="1">
        <v>42552</v>
      </c>
      <c r="B510">
        <v>32.639999000000003</v>
      </c>
      <c r="C510">
        <v>32.889999000000003</v>
      </c>
      <c r="D510">
        <v>32.470001000000003</v>
      </c>
      <c r="E510">
        <v>32.75</v>
      </c>
      <c r="F510">
        <v>30.982354999999998</v>
      </c>
      <c r="G510">
        <v>17084600</v>
      </c>
      <c r="H510">
        <f t="shared" si="14"/>
        <v>32.694999500000002</v>
      </c>
      <c r="I510" s="3">
        <f t="shared" si="15"/>
        <v>9.1049384121133E-3</v>
      </c>
    </row>
    <row r="511" spans="1:9" x14ac:dyDescent="0.25">
      <c r="A511" s="1">
        <v>42551</v>
      </c>
      <c r="B511">
        <v>32</v>
      </c>
      <c r="C511">
        <v>32.880001</v>
      </c>
      <c r="D511">
        <v>31.969999000000001</v>
      </c>
      <c r="E511">
        <v>32.799999</v>
      </c>
      <c r="F511">
        <v>31.029655000000002</v>
      </c>
      <c r="G511">
        <v>34528900</v>
      </c>
      <c r="H511">
        <f t="shared" si="14"/>
        <v>32.3999995</v>
      </c>
      <c r="I511" s="3">
        <f t="shared" si="15"/>
        <v>2.4020211757269257E-2</v>
      </c>
    </row>
    <row r="512" spans="1:9" x14ac:dyDescent="0.25">
      <c r="A512" s="1">
        <v>42550</v>
      </c>
      <c r="B512">
        <v>31.35</v>
      </c>
      <c r="C512">
        <v>31.98</v>
      </c>
      <c r="D512">
        <v>31.309999000000001</v>
      </c>
      <c r="E512">
        <v>31.93</v>
      </c>
      <c r="F512">
        <v>30.206614999999999</v>
      </c>
      <c r="G512">
        <v>22771100</v>
      </c>
      <c r="H512">
        <f t="shared" si="14"/>
        <v>31.64</v>
      </c>
      <c r="I512" s="3">
        <f t="shared" si="15"/>
        <v>1.8018018018018091E-2</v>
      </c>
    </row>
    <row r="513" spans="1:9" x14ac:dyDescent="0.25">
      <c r="A513" s="1">
        <v>42549</v>
      </c>
      <c r="B513">
        <v>30.969999000000001</v>
      </c>
      <c r="C513">
        <v>31.200001</v>
      </c>
      <c r="D513">
        <v>30.809999000000001</v>
      </c>
      <c r="E513">
        <v>31.190000999999999</v>
      </c>
      <c r="F513">
        <v>29.506554000000001</v>
      </c>
      <c r="G513">
        <v>23693900</v>
      </c>
      <c r="H513">
        <f t="shared" si="14"/>
        <v>31.08</v>
      </c>
      <c r="I513" s="3">
        <f t="shared" si="15"/>
        <v>4.8287462550898499E-4</v>
      </c>
    </row>
    <row r="514" spans="1:9" x14ac:dyDescent="0.25">
      <c r="A514" s="1">
        <v>42548</v>
      </c>
      <c r="B514">
        <v>31.41</v>
      </c>
      <c r="C514">
        <v>31.41</v>
      </c>
      <c r="D514">
        <v>30.440000999999999</v>
      </c>
      <c r="E514">
        <v>30.719999000000001</v>
      </c>
      <c r="F514">
        <v>29.061920000000001</v>
      </c>
      <c r="G514">
        <v>34965100</v>
      </c>
      <c r="H514">
        <f t="shared" ref="H514:H577" si="16">AVERAGE(B514,E514)</f>
        <v>31.064999499999999</v>
      </c>
      <c r="I514" s="3">
        <f t="shared" si="15"/>
        <v>-1.9258074798992122E-2</v>
      </c>
    </row>
    <row r="515" spans="1:9" x14ac:dyDescent="0.25">
      <c r="A515" s="1">
        <v>42545</v>
      </c>
      <c r="B515">
        <v>31.799999</v>
      </c>
      <c r="C515">
        <v>32.32</v>
      </c>
      <c r="D515">
        <v>31.4</v>
      </c>
      <c r="E515">
        <v>31.549999</v>
      </c>
      <c r="F515">
        <v>29.847121999999999</v>
      </c>
      <c r="G515">
        <v>38094300</v>
      </c>
      <c r="H515">
        <f t="shared" si="16"/>
        <v>31.674999</v>
      </c>
      <c r="I515" s="3">
        <f t="shared" ref="I515:I578" si="17">(H515-H516)/H516</f>
        <v>-3.3857036214303082E-2</v>
      </c>
    </row>
    <row r="516" spans="1:9" x14ac:dyDescent="0.25">
      <c r="A516" s="1">
        <v>42544</v>
      </c>
      <c r="B516">
        <v>32.580002</v>
      </c>
      <c r="C516">
        <v>33</v>
      </c>
      <c r="D516">
        <v>32.5</v>
      </c>
      <c r="E516">
        <v>32.990001999999997</v>
      </c>
      <c r="F516">
        <v>31.209403999999999</v>
      </c>
      <c r="G516">
        <v>22048800</v>
      </c>
      <c r="H516">
        <f t="shared" si="16"/>
        <v>32.785001999999999</v>
      </c>
      <c r="I516" s="3">
        <f t="shared" si="17"/>
        <v>1.5172689270784856E-2</v>
      </c>
    </row>
    <row r="517" spans="1:9" x14ac:dyDescent="0.25">
      <c r="A517" s="1">
        <v>42543</v>
      </c>
      <c r="B517">
        <v>32.299999</v>
      </c>
      <c r="C517">
        <v>32.630001</v>
      </c>
      <c r="D517">
        <v>32.25</v>
      </c>
      <c r="E517">
        <v>32.290000999999997</v>
      </c>
      <c r="F517">
        <v>30.547184000000001</v>
      </c>
      <c r="G517">
        <v>18304800</v>
      </c>
      <c r="H517">
        <f t="shared" si="16"/>
        <v>32.295000000000002</v>
      </c>
      <c r="I517" s="3">
        <f t="shared" si="17"/>
        <v>1.5487767590206594E-4</v>
      </c>
    </row>
    <row r="518" spans="1:9" x14ac:dyDescent="0.25">
      <c r="A518" s="1">
        <v>42542</v>
      </c>
      <c r="B518">
        <v>32.259998000000003</v>
      </c>
      <c r="C518">
        <v>32.380001</v>
      </c>
      <c r="D518">
        <v>32.090000000000003</v>
      </c>
      <c r="E518">
        <v>32.32</v>
      </c>
      <c r="F518">
        <v>30.575565000000001</v>
      </c>
      <c r="G518">
        <v>15476500</v>
      </c>
      <c r="H518">
        <f t="shared" si="16"/>
        <v>32.289999000000002</v>
      </c>
      <c r="I518" s="3">
        <f t="shared" si="17"/>
        <v>5.2926527177040604E-3</v>
      </c>
    </row>
    <row r="519" spans="1:9" x14ac:dyDescent="0.25">
      <c r="A519" s="1">
        <v>42541</v>
      </c>
      <c r="B519">
        <v>32.07</v>
      </c>
      <c r="C519">
        <v>32.439999</v>
      </c>
      <c r="D519">
        <v>32.009998000000003</v>
      </c>
      <c r="E519">
        <v>32.169998</v>
      </c>
      <c r="F519">
        <v>30.433657</v>
      </c>
      <c r="G519">
        <v>21961600</v>
      </c>
      <c r="H519">
        <f t="shared" si="16"/>
        <v>32.119999</v>
      </c>
      <c r="I519" s="3">
        <f t="shared" si="17"/>
        <v>1.1812852417703542E-2</v>
      </c>
    </row>
    <row r="520" spans="1:9" x14ac:dyDescent="0.25">
      <c r="A520" s="1">
        <v>42538</v>
      </c>
      <c r="B520">
        <v>31.73</v>
      </c>
      <c r="C520">
        <v>31.809999000000001</v>
      </c>
      <c r="D520">
        <v>31.469999000000001</v>
      </c>
      <c r="E520">
        <v>31.76</v>
      </c>
      <c r="F520">
        <v>30.04579</v>
      </c>
      <c r="G520">
        <v>27047900</v>
      </c>
      <c r="H520">
        <f t="shared" si="16"/>
        <v>31.745000000000001</v>
      </c>
      <c r="I520" s="3">
        <f t="shared" si="17"/>
        <v>5.702486751069713E-3</v>
      </c>
    </row>
    <row r="521" spans="1:9" x14ac:dyDescent="0.25">
      <c r="A521" s="1">
        <v>42537</v>
      </c>
      <c r="B521">
        <v>31.440000999999999</v>
      </c>
      <c r="C521">
        <v>31.77</v>
      </c>
      <c r="D521">
        <v>31.219999000000001</v>
      </c>
      <c r="E521">
        <v>31.690000999999999</v>
      </c>
      <c r="F521">
        <v>29.979565000000001</v>
      </c>
      <c r="G521">
        <v>18547900</v>
      </c>
      <c r="H521">
        <f t="shared" si="16"/>
        <v>31.565000999999999</v>
      </c>
      <c r="I521" s="3">
        <f t="shared" si="17"/>
        <v>-1.1431240033961156E-2</v>
      </c>
    </row>
    <row r="522" spans="1:9" x14ac:dyDescent="0.25">
      <c r="A522" s="1">
        <v>42536</v>
      </c>
      <c r="B522">
        <v>32.25</v>
      </c>
      <c r="C522">
        <v>32.259998000000003</v>
      </c>
      <c r="D522">
        <v>31.59</v>
      </c>
      <c r="E522">
        <v>31.610001</v>
      </c>
      <c r="F522">
        <v>29.903887000000001</v>
      </c>
      <c r="G522">
        <v>23783300</v>
      </c>
      <c r="H522">
        <f t="shared" si="16"/>
        <v>31.930000499999998</v>
      </c>
      <c r="I522" s="3">
        <f t="shared" si="17"/>
        <v>-4.5205925730599219E-3</v>
      </c>
    </row>
    <row r="523" spans="1:9" x14ac:dyDescent="0.25">
      <c r="A523" s="1">
        <v>42535</v>
      </c>
      <c r="B523">
        <v>32.009998000000003</v>
      </c>
      <c r="C523">
        <v>32.240001999999997</v>
      </c>
      <c r="D523">
        <v>31.790001</v>
      </c>
      <c r="E523">
        <v>32.139999000000003</v>
      </c>
      <c r="F523">
        <v>30.405275</v>
      </c>
      <c r="G523">
        <v>18754300</v>
      </c>
      <c r="H523">
        <f t="shared" si="16"/>
        <v>32.074998500000007</v>
      </c>
      <c r="I523" s="3">
        <f t="shared" si="17"/>
        <v>-1.0900031652133707E-3</v>
      </c>
    </row>
    <row r="524" spans="1:9" x14ac:dyDescent="0.25">
      <c r="A524" s="1">
        <v>42534</v>
      </c>
      <c r="B524">
        <v>32.049999</v>
      </c>
      <c r="C524">
        <v>32.5</v>
      </c>
      <c r="D524">
        <v>32.040000999999997</v>
      </c>
      <c r="E524">
        <v>32.169998</v>
      </c>
      <c r="F524">
        <v>30.433657</v>
      </c>
      <c r="G524">
        <v>23004800</v>
      </c>
      <c r="H524">
        <f t="shared" si="16"/>
        <v>32.109998500000003</v>
      </c>
      <c r="I524" s="3">
        <f t="shared" si="17"/>
        <v>7.5305143542356576E-3</v>
      </c>
    </row>
    <row r="525" spans="1:9" x14ac:dyDescent="0.25">
      <c r="A525" s="1">
        <v>42531</v>
      </c>
      <c r="B525">
        <v>31.700001</v>
      </c>
      <c r="C525">
        <v>32.240001999999997</v>
      </c>
      <c r="D525">
        <v>31.65</v>
      </c>
      <c r="E525">
        <v>32.040000999999997</v>
      </c>
      <c r="F525">
        <v>30.310676999999998</v>
      </c>
      <c r="G525">
        <v>35749100</v>
      </c>
      <c r="H525">
        <f t="shared" si="16"/>
        <v>31.870000999999998</v>
      </c>
      <c r="I525" s="3">
        <f t="shared" si="17"/>
        <v>1.8862149970729318E-3</v>
      </c>
    </row>
    <row r="526" spans="1:9" x14ac:dyDescent="0.25">
      <c r="A526" s="1">
        <v>42530</v>
      </c>
      <c r="B526">
        <v>31.68</v>
      </c>
      <c r="C526">
        <v>32</v>
      </c>
      <c r="D526">
        <v>31.68</v>
      </c>
      <c r="E526">
        <v>31.940000999999999</v>
      </c>
      <c r="F526">
        <v>30.216073999999999</v>
      </c>
      <c r="G526">
        <v>11276800</v>
      </c>
      <c r="H526">
        <f t="shared" si="16"/>
        <v>31.810000500000001</v>
      </c>
      <c r="I526" s="3">
        <f t="shared" si="17"/>
        <v>-1.0990265692895885E-3</v>
      </c>
    </row>
    <row r="527" spans="1:9" x14ac:dyDescent="0.25">
      <c r="A527" s="1">
        <v>42529</v>
      </c>
      <c r="B527">
        <v>31.799999</v>
      </c>
      <c r="C527">
        <v>32</v>
      </c>
      <c r="D527">
        <v>31.790001</v>
      </c>
      <c r="E527">
        <v>31.889999</v>
      </c>
      <c r="F527">
        <v>30.168772000000001</v>
      </c>
      <c r="G527">
        <v>12732100</v>
      </c>
      <c r="H527">
        <f t="shared" si="16"/>
        <v>31.844999000000001</v>
      </c>
      <c r="I527" s="3">
        <f t="shared" si="17"/>
        <v>9.4293573696276186E-4</v>
      </c>
    </row>
    <row r="528" spans="1:9" x14ac:dyDescent="0.25">
      <c r="A528" s="1">
        <v>42528</v>
      </c>
      <c r="B528">
        <v>31.75</v>
      </c>
      <c r="C528">
        <v>32.020000000000003</v>
      </c>
      <c r="D528">
        <v>31.700001</v>
      </c>
      <c r="E528">
        <v>31.879999000000002</v>
      </c>
      <c r="F528">
        <v>30.159310999999999</v>
      </c>
      <c r="G528">
        <v>19339100</v>
      </c>
      <c r="H528">
        <f t="shared" si="16"/>
        <v>31.814999499999999</v>
      </c>
      <c r="I528" s="3">
        <f t="shared" si="17"/>
        <v>4.8957676073242244E-3</v>
      </c>
    </row>
    <row r="529" spans="1:9" x14ac:dyDescent="0.25">
      <c r="A529" s="1">
        <v>42527</v>
      </c>
      <c r="B529">
        <v>31.639999</v>
      </c>
      <c r="C529">
        <v>31.82</v>
      </c>
      <c r="D529">
        <v>31.58</v>
      </c>
      <c r="E529">
        <v>31.68</v>
      </c>
      <c r="F529">
        <v>29.970109999999998</v>
      </c>
      <c r="G529">
        <v>15139600</v>
      </c>
      <c r="H529">
        <f t="shared" si="16"/>
        <v>31.659999499999998</v>
      </c>
      <c r="I529" s="3">
        <f t="shared" si="17"/>
        <v>-6.3134468700531119E-4</v>
      </c>
    </row>
    <row r="530" spans="1:9" x14ac:dyDescent="0.25">
      <c r="A530" s="1">
        <v>42524</v>
      </c>
      <c r="B530">
        <v>31.74</v>
      </c>
      <c r="C530">
        <v>31.74</v>
      </c>
      <c r="D530">
        <v>31.4</v>
      </c>
      <c r="E530">
        <v>31.620000999999998</v>
      </c>
      <c r="F530">
        <v>29.913343000000001</v>
      </c>
      <c r="G530">
        <v>15777500</v>
      </c>
      <c r="H530">
        <f t="shared" si="16"/>
        <v>31.680000499999998</v>
      </c>
      <c r="I530" s="3">
        <f t="shared" si="17"/>
        <v>6.3174353492952671E-4</v>
      </c>
    </row>
    <row r="531" spans="1:9" x14ac:dyDescent="0.25">
      <c r="A531" s="1">
        <v>42523</v>
      </c>
      <c r="B531">
        <v>31.559999000000001</v>
      </c>
      <c r="C531">
        <v>31.76</v>
      </c>
      <c r="D531">
        <v>31.450001</v>
      </c>
      <c r="E531">
        <v>31.76</v>
      </c>
      <c r="F531">
        <v>30.04579</v>
      </c>
      <c r="G531">
        <v>13915400</v>
      </c>
      <c r="H531">
        <f t="shared" si="16"/>
        <v>31.659999500000001</v>
      </c>
      <c r="I531" s="3">
        <f t="shared" si="17"/>
        <v>6.3207963602914918E-4</v>
      </c>
    </row>
    <row r="532" spans="1:9" x14ac:dyDescent="0.25">
      <c r="A532" s="1">
        <v>42522</v>
      </c>
      <c r="B532">
        <v>31.620000999999998</v>
      </c>
      <c r="C532">
        <v>31.719999000000001</v>
      </c>
      <c r="D532">
        <v>31.469999000000001</v>
      </c>
      <c r="E532">
        <v>31.66</v>
      </c>
      <c r="F532">
        <v>29.951187000000001</v>
      </c>
      <c r="G532">
        <v>17753500</v>
      </c>
      <c r="H532">
        <f t="shared" si="16"/>
        <v>31.640000499999999</v>
      </c>
      <c r="I532" s="3">
        <f t="shared" si="17"/>
        <v>2.8526307448494006E-3</v>
      </c>
    </row>
    <row r="533" spans="1:9" x14ac:dyDescent="0.25">
      <c r="A533" s="1">
        <v>42521</v>
      </c>
      <c r="B533">
        <v>31.51</v>
      </c>
      <c r="C533">
        <v>31.65</v>
      </c>
      <c r="D533">
        <v>31.309999000000001</v>
      </c>
      <c r="E533">
        <v>31.59</v>
      </c>
      <c r="F533">
        <v>29.884964</v>
      </c>
      <c r="G533">
        <v>23040200</v>
      </c>
      <c r="H533">
        <f t="shared" si="16"/>
        <v>31.55</v>
      </c>
      <c r="I533" s="3">
        <f t="shared" si="17"/>
        <v>-1.1081209434858363E-3</v>
      </c>
    </row>
    <row r="534" spans="1:9" x14ac:dyDescent="0.25">
      <c r="A534" s="1">
        <v>42517</v>
      </c>
      <c r="B534">
        <v>31.6</v>
      </c>
      <c r="C534">
        <v>31.65</v>
      </c>
      <c r="D534">
        <v>31.450001</v>
      </c>
      <c r="E534">
        <v>31.57</v>
      </c>
      <c r="F534">
        <v>29.866045</v>
      </c>
      <c r="G534">
        <v>13341300</v>
      </c>
      <c r="H534">
        <f t="shared" si="16"/>
        <v>31.585000000000001</v>
      </c>
      <c r="I534" s="3">
        <f t="shared" si="17"/>
        <v>3.0168307399175108E-3</v>
      </c>
    </row>
    <row r="535" spans="1:9" x14ac:dyDescent="0.25">
      <c r="A535" s="1">
        <v>42516</v>
      </c>
      <c r="B535">
        <v>31.49</v>
      </c>
      <c r="C535">
        <v>31.629999000000002</v>
      </c>
      <c r="D535">
        <v>31.4</v>
      </c>
      <c r="E535">
        <v>31.49</v>
      </c>
      <c r="F535">
        <v>29.790361000000001</v>
      </c>
      <c r="G535">
        <v>12658000</v>
      </c>
      <c r="H535">
        <f t="shared" si="16"/>
        <v>31.49</v>
      </c>
      <c r="I535" s="3">
        <f t="shared" si="17"/>
        <v>6.2310273206581477E-3</v>
      </c>
    </row>
    <row r="536" spans="1:9" x14ac:dyDescent="0.25">
      <c r="A536" s="1">
        <v>42515</v>
      </c>
      <c r="B536">
        <v>31.200001</v>
      </c>
      <c r="C536">
        <v>31.57</v>
      </c>
      <c r="D536">
        <v>31.15</v>
      </c>
      <c r="E536">
        <v>31.389999</v>
      </c>
      <c r="F536">
        <v>29.695757</v>
      </c>
      <c r="G536">
        <v>18359600</v>
      </c>
      <c r="H536">
        <f t="shared" si="16"/>
        <v>31.295000000000002</v>
      </c>
      <c r="I536" s="3">
        <f t="shared" si="17"/>
        <v>1.6731660440735201E-2</v>
      </c>
    </row>
    <row r="537" spans="1:9" x14ac:dyDescent="0.25">
      <c r="A537" s="1">
        <v>42514</v>
      </c>
      <c r="B537">
        <v>30.5</v>
      </c>
      <c r="C537">
        <v>31.120000999999998</v>
      </c>
      <c r="D537">
        <v>30.450001</v>
      </c>
      <c r="E537">
        <v>31.059999000000001</v>
      </c>
      <c r="F537">
        <v>29.383568</v>
      </c>
      <c r="G537">
        <v>23699200</v>
      </c>
      <c r="H537">
        <f t="shared" si="16"/>
        <v>30.779999500000002</v>
      </c>
      <c r="I537" s="3">
        <f t="shared" si="17"/>
        <v>1.8193830631822758E-2</v>
      </c>
    </row>
    <row r="538" spans="1:9" x14ac:dyDescent="0.25">
      <c r="A538" s="1">
        <v>42513</v>
      </c>
      <c r="B538">
        <v>30.23</v>
      </c>
      <c r="C538">
        <v>30.48</v>
      </c>
      <c r="D538">
        <v>30.129999000000002</v>
      </c>
      <c r="E538">
        <v>30.23</v>
      </c>
      <c r="F538">
        <v>28.598365999999999</v>
      </c>
      <c r="G538">
        <v>20809300</v>
      </c>
      <c r="H538">
        <f t="shared" si="16"/>
        <v>30.23</v>
      </c>
      <c r="I538" s="3">
        <f t="shared" si="17"/>
        <v>9.6860387441550667E-3</v>
      </c>
    </row>
    <row r="539" spans="1:9" x14ac:dyDescent="0.25">
      <c r="A539" s="1">
        <v>42510</v>
      </c>
      <c r="B539">
        <v>29.73</v>
      </c>
      <c r="C539">
        <v>30.379999000000002</v>
      </c>
      <c r="D539">
        <v>29.700001</v>
      </c>
      <c r="E539">
        <v>30.15</v>
      </c>
      <c r="F539">
        <v>28.522684000000002</v>
      </c>
      <c r="G539">
        <v>22777300</v>
      </c>
      <c r="H539">
        <f t="shared" si="16"/>
        <v>29.939999999999998</v>
      </c>
      <c r="I539" s="3">
        <f t="shared" si="17"/>
        <v>8.080825051865647E-3</v>
      </c>
    </row>
    <row r="540" spans="1:9" x14ac:dyDescent="0.25">
      <c r="A540" s="1">
        <v>42509</v>
      </c>
      <c r="B540">
        <v>29.77</v>
      </c>
      <c r="C540">
        <v>29.93</v>
      </c>
      <c r="D540">
        <v>29.5</v>
      </c>
      <c r="E540">
        <v>29.629999000000002</v>
      </c>
      <c r="F540">
        <v>28.030754000000002</v>
      </c>
      <c r="G540">
        <v>21740900</v>
      </c>
      <c r="H540">
        <f t="shared" si="16"/>
        <v>29.699999500000001</v>
      </c>
      <c r="I540" s="3">
        <f t="shared" si="17"/>
        <v>-1.0329923186772231E-2</v>
      </c>
    </row>
    <row r="541" spans="1:9" x14ac:dyDescent="0.25">
      <c r="A541" s="1">
        <v>42508</v>
      </c>
      <c r="B541">
        <v>30.030000999999999</v>
      </c>
      <c r="C541">
        <v>30.25</v>
      </c>
      <c r="D541">
        <v>29.780000999999999</v>
      </c>
      <c r="E541">
        <v>29.99</v>
      </c>
      <c r="F541">
        <v>28.371324999999999</v>
      </c>
      <c r="G541">
        <v>22469900</v>
      </c>
      <c r="H541">
        <f t="shared" si="16"/>
        <v>30.010000499999997</v>
      </c>
      <c r="I541" s="3">
        <f t="shared" si="17"/>
        <v>-8.7530800990917208E-3</v>
      </c>
    </row>
    <row r="542" spans="1:9" x14ac:dyDescent="0.25">
      <c r="A542" s="1">
        <v>42507</v>
      </c>
      <c r="B542">
        <v>30.57</v>
      </c>
      <c r="C542">
        <v>30.57</v>
      </c>
      <c r="D542">
        <v>29.860001</v>
      </c>
      <c r="E542">
        <v>29.98</v>
      </c>
      <c r="F542">
        <v>28.36186</v>
      </c>
      <c r="G542">
        <v>25709900</v>
      </c>
      <c r="H542">
        <f t="shared" si="16"/>
        <v>30.274999999999999</v>
      </c>
      <c r="I542" s="3">
        <f t="shared" si="17"/>
        <v>4.3125062914663942E-3</v>
      </c>
    </row>
    <row r="543" spans="1:9" x14ac:dyDescent="0.25">
      <c r="A543" s="1">
        <v>42506</v>
      </c>
      <c r="B543">
        <v>29.9</v>
      </c>
      <c r="C543">
        <v>30.559999000000001</v>
      </c>
      <c r="D543">
        <v>29.879999000000002</v>
      </c>
      <c r="E543">
        <v>30.389999</v>
      </c>
      <c r="F543">
        <v>28.749731000000001</v>
      </c>
      <c r="G543">
        <v>21826100</v>
      </c>
      <c r="H543">
        <f t="shared" si="16"/>
        <v>30.144999499999997</v>
      </c>
      <c r="I543" s="3">
        <f t="shared" si="17"/>
        <v>8.6999831236408039E-3</v>
      </c>
    </row>
    <row r="544" spans="1:9" x14ac:dyDescent="0.25">
      <c r="A544" s="1">
        <v>42503</v>
      </c>
      <c r="B544">
        <v>29.860001</v>
      </c>
      <c r="C544">
        <v>30.200001</v>
      </c>
      <c r="D544">
        <v>29.84</v>
      </c>
      <c r="E544">
        <v>29.91</v>
      </c>
      <c r="F544">
        <v>28.295639000000001</v>
      </c>
      <c r="G544">
        <v>19999600</v>
      </c>
      <c r="H544">
        <f t="shared" si="16"/>
        <v>29.8850005</v>
      </c>
      <c r="I544" s="3">
        <f t="shared" si="17"/>
        <v>-1.6702855909423054E-3</v>
      </c>
    </row>
    <row r="545" spans="1:9" x14ac:dyDescent="0.25">
      <c r="A545" s="1">
        <v>42502</v>
      </c>
      <c r="B545">
        <v>30.110001</v>
      </c>
      <c r="C545">
        <v>30.24</v>
      </c>
      <c r="D545">
        <v>29.57</v>
      </c>
      <c r="E545">
        <v>29.76</v>
      </c>
      <c r="F545">
        <v>28.153735999999999</v>
      </c>
      <c r="G545">
        <v>20826700</v>
      </c>
      <c r="H545">
        <f t="shared" si="16"/>
        <v>29.935000500000001</v>
      </c>
      <c r="I545" s="3">
        <f t="shared" si="17"/>
        <v>-5.811989468814162E-3</v>
      </c>
    </row>
    <row r="546" spans="1:9" x14ac:dyDescent="0.25">
      <c r="A546" s="1">
        <v>42501</v>
      </c>
      <c r="B546">
        <v>30.16</v>
      </c>
      <c r="C546">
        <v>30.25</v>
      </c>
      <c r="D546">
        <v>29.969999000000001</v>
      </c>
      <c r="E546">
        <v>30.059999000000001</v>
      </c>
      <c r="F546">
        <v>28.437546000000001</v>
      </c>
      <c r="G546">
        <v>15754200</v>
      </c>
      <c r="H546">
        <f t="shared" si="16"/>
        <v>30.109999500000001</v>
      </c>
      <c r="I546" s="3">
        <f t="shared" si="17"/>
        <v>1.3302294867014927E-3</v>
      </c>
    </row>
    <row r="547" spans="1:9" x14ac:dyDescent="0.25">
      <c r="A547" s="1">
        <v>42500</v>
      </c>
      <c r="B547">
        <v>30</v>
      </c>
      <c r="C547">
        <v>30.18</v>
      </c>
      <c r="D547">
        <v>29.82</v>
      </c>
      <c r="E547">
        <v>30.139999</v>
      </c>
      <c r="F547">
        <v>28.513227000000001</v>
      </c>
      <c r="G547">
        <v>16963100</v>
      </c>
      <c r="H547">
        <f t="shared" si="16"/>
        <v>30.069999500000002</v>
      </c>
      <c r="I547" s="3">
        <f t="shared" si="17"/>
        <v>4.3420174405815392E-3</v>
      </c>
    </row>
    <row r="548" spans="1:9" x14ac:dyDescent="0.25">
      <c r="A548" s="1">
        <v>42499</v>
      </c>
      <c r="B548">
        <v>30.08</v>
      </c>
      <c r="C548">
        <v>30.17</v>
      </c>
      <c r="D548">
        <v>29.76</v>
      </c>
      <c r="E548">
        <v>29.799999</v>
      </c>
      <c r="F548">
        <v>28.191576000000001</v>
      </c>
      <c r="G548">
        <v>16888300</v>
      </c>
      <c r="H548">
        <f t="shared" si="16"/>
        <v>29.939999499999999</v>
      </c>
      <c r="I548" s="3">
        <f t="shared" si="17"/>
        <v>3.8557752269647422E-3</v>
      </c>
    </row>
    <row r="549" spans="1:9" x14ac:dyDescent="0.25">
      <c r="A549" s="1">
        <v>42496</v>
      </c>
      <c r="B549">
        <v>29.610001</v>
      </c>
      <c r="C549">
        <v>30.110001</v>
      </c>
      <c r="D549">
        <v>29.52</v>
      </c>
      <c r="E549">
        <v>30.040001</v>
      </c>
      <c r="F549">
        <v>28.418624999999999</v>
      </c>
      <c r="G549">
        <v>19632200</v>
      </c>
      <c r="H549">
        <f t="shared" si="16"/>
        <v>29.825001</v>
      </c>
      <c r="I549" s="3">
        <f t="shared" si="17"/>
        <v>-2.0076794042548684E-3</v>
      </c>
    </row>
    <row r="550" spans="1:9" x14ac:dyDescent="0.25">
      <c r="A550" s="1">
        <v>42495</v>
      </c>
      <c r="B550">
        <v>29.870000999999998</v>
      </c>
      <c r="C550">
        <v>30.02</v>
      </c>
      <c r="D550">
        <v>29.75</v>
      </c>
      <c r="E550">
        <v>29.9</v>
      </c>
      <c r="F550">
        <v>28.286179000000001</v>
      </c>
      <c r="G550">
        <v>23393300</v>
      </c>
      <c r="H550">
        <f t="shared" si="16"/>
        <v>29.885000499999997</v>
      </c>
      <c r="I550" s="3">
        <f t="shared" si="17"/>
        <v>-4.1652615794736687E-3</v>
      </c>
    </row>
    <row r="551" spans="1:9" x14ac:dyDescent="0.25">
      <c r="A551" s="1">
        <v>42494</v>
      </c>
      <c r="B551">
        <v>30.17</v>
      </c>
      <c r="C551">
        <v>30.209999</v>
      </c>
      <c r="D551">
        <v>29.700001</v>
      </c>
      <c r="E551">
        <v>29.85</v>
      </c>
      <c r="F551">
        <v>28.238876000000001</v>
      </c>
      <c r="G551">
        <v>23278800</v>
      </c>
      <c r="H551">
        <f t="shared" si="16"/>
        <v>30.01</v>
      </c>
      <c r="I551" s="3">
        <f t="shared" si="17"/>
        <v>-1.2341632181312576E-2</v>
      </c>
    </row>
    <row r="552" spans="1:9" x14ac:dyDescent="0.25">
      <c r="A552" s="1">
        <v>42493</v>
      </c>
      <c r="B552">
        <v>30.41</v>
      </c>
      <c r="C552">
        <v>30.559999000000001</v>
      </c>
      <c r="D552">
        <v>30.09</v>
      </c>
      <c r="E552">
        <v>30.360001</v>
      </c>
      <c r="F552">
        <v>28.475387999999999</v>
      </c>
      <c r="G552">
        <v>27111100</v>
      </c>
      <c r="H552">
        <f t="shared" si="16"/>
        <v>30.3850005</v>
      </c>
      <c r="I552" s="3">
        <f t="shared" si="17"/>
        <v>-4.7494430150853357E-3</v>
      </c>
    </row>
    <row r="553" spans="1:9" x14ac:dyDescent="0.25">
      <c r="A553" s="1">
        <v>42492</v>
      </c>
      <c r="B553">
        <v>30.450001</v>
      </c>
      <c r="C553">
        <v>30.690000999999999</v>
      </c>
      <c r="D553">
        <v>30.360001</v>
      </c>
      <c r="E553">
        <v>30.610001</v>
      </c>
      <c r="F553">
        <v>28.709866999999999</v>
      </c>
      <c r="G553">
        <v>21086600</v>
      </c>
      <c r="H553">
        <f t="shared" si="16"/>
        <v>30.530000999999999</v>
      </c>
      <c r="I553" s="3">
        <f t="shared" si="17"/>
        <v>-1.308472315718902E-3</v>
      </c>
    </row>
    <row r="554" spans="1:9" x14ac:dyDescent="0.25">
      <c r="A554" s="1">
        <v>42489</v>
      </c>
      <c r="B554">
        <v>30.860001</v>
      </c>
      <c r="C554">
        <v>30.870000999999998</v>
      </c>
      <c r="D554">
        <v>30.1</v>
      </c>
      <c r="E554">
        <v>30.280000999999999</v>
      </c>
      <c r="F554">
        <v>28.400352000000002</v>
      </c>
      <c r="G554">
        <v>36443700</v>
      </c>
      <c r="H554">
        <f t="shared" si="16"/>
        <v>30.570000999999998</v>
      </c>
      <c r="I554" s="3">
        <f t="shared" si="17"/>
        <v>-2.2698208993024039E-2</v>
      </c>
    </row>
    <row r="555" spans="1:9" x14ac:dyDescent="0.25">
      <c r="A555" s="1">
        <v>42488</v>
      </c>
      <c r="B555">
        <v>31.450001</v>
      </c>
      <c r="C555">
        <v>31.709999</v>
      </c>
      <c r="D555">
        <v>31.030000999999999</v>
      </c>
      <c r="E555">
        <v>31.110001</v>
      </c>
      <c r="F555">
        <v>29.178829</v>
      </c>
      <c r="G555">
        <v>25146400</v>
      </c>
      <c r="H555">
        <f t="shared" si="16"/>
        <v>31.280000999999999</v>
      </c>
      <c r="I555" s="3">
        <f t="shared" si="17"/>
        <v>-6.9840952380952823E-3</v>
      </c>
    </row>
    <row r="556" spans="1:9" x14ac:dyDescent="0.25">
      <c r="A556" s="1">
        <v>42487</v>
      </c>
      <c r="B556">
        <v>31.25</v>
      </c>
      <c r="C556">
        <v>31.799999</v>
      </c>
      <c r="D556">
        <v>31.190000999999999</v>
      </c>
      <c r="E556">
        <v>31.75</v>
      </c>
      <c r="F556">
        <v>29.779098999999999</v>
      </c>
      <c r="G556">
        <v>20006200</v>
      </c>
      <c r="H556">
        <f t="shared" si="16"/>
        <v>31.5</v>
      </c>
      <c r="I556" s="3">
        <f t="shared" si="17"/>
        <v>3.3444975847189526E-3</v>
      </c>
    </row>
    <row r="557" spans="1:9" x14ac:dyDescent="0.25">
      <c r="A557" s="1">
        <v>42486</v>
      </c>
      <c r="B557">
        <v>31.389999</v>
      </c>
      <c r="C557">
        <v>31.700001</v>
      </c>
      <c r="D557">
        <v>31.17</v>
      </c>
      <c r="E557">
        <v>31.4</v>
      </c>
      <c r="F557">
        <v>29.450828999999999</v>
      </c>
      <c r="G557">
        <v>20976400</v>
      </c>
      <c r="H557">
        <f t="shared" si="16"/>
        <v>31.394999499999997</v>
      </c>
      <c r="I557" s="3">
        <f t="shared" si="17"/>
        <v>6.3743426294812062E-4</v>
      </c>
    </row>
    <row r="558" spans="1:9" x14ac:dyDescent="0.25">
      <c r="A558" s="1">
        <v>42485</v>
      </c>
      <c r="B558">
        <v>31.360001</v>
      </c>
      <c r="C558">
        <v>31.5</v>
      </c>
      <c r="D558">
        <v>31.200001</v>
      </c>
      <c r="E558">
        <v>31.389999</v>
      </c>
      <c r="F558">
        <v>29.441448000000001</v>
      </c>
      <c r="G558">
        <v>19315700</v>
      </c>
      <c r="H558">
        <f t="shared" si="16"/>
        <v>31.375</v>
      </c>
      <c r="I558" s="3">
        <f t="shared" si="17"/>
        <v>-9.9400285569584499E-3</v>
      </c>
    </row>
    <row r="559" spans="1:9" x14ac:dyDescent="0.25">
      <c r="A559" s="1">
        <v>42482</v>
      </c>
      <c r="B559">
        <v>31.74</v>
      </c>
      <c r="C559">
        <v>31.860001</v>
      </c>
      <c r="D559">
        <v>31.219999000000001</v>
      </c>
      <c r="E559">
        <v>31.639999</v>
      </c>
      <c r="F559">
        <v>29.675926</v>
      </c>
      <c r="G559">
        <v>29625600</v>
      </c>
      <c r="H559">
        <f t="shared" si="16"/>
        <v>31.689999499999999</v>
      </c>
      <c r="I559" s="3">
        <f t="shared" si="17"/>
        <v>-8.2929275543733166E-3</v>
      </c>
    </row>
    <row r="560" spans="1:9" x14ac:dyDescent="0.25">
      <c r="A560" s="1">
        <v>42481</v>
      </c>
      <c r="B560">
        <v>31.940000999999999</v>
      </c>
      <c r="C560">
        <v>32.060001</v>
      </c>
      <c r="D560">
        <v>31.809999000000001</v>
      </c>
      <c r="E560">
        <v>31.969999000000001</v>
      </c>
      <c r="F560">
        <v>29.985443</v>
      </c>
      <c r="G560">
        <v>28431400</v>
      </c>
      <c r="H560">
        <f t="shared" si="16"/>
        <v>31.954999999999998</v>
      </c>
      <c r="I560" s="3">
        <f t="shared" si="17"/>
        <v>9.3177511054958351E-3</v>
      </c>
    </row>
    <row r="561" spans="1:9" x14ac:dyDescent="0.25">
      <c r="A561" s="1">
        <v>42480</v>
      </c>
      <c r="B561">
        <v>31.32</v>
      </c>
      <c r="C561">
        <v>32.259998000000003</v>
      </c>
      <c r="D561">
        <v>31.25</v>
      </c>
      <c r="E561">
        <v>32</v>
      </c>
      <c r="F561">
        <v>30.013584000000002</v>
      </c>
      <c r="G561">
        <v>57629800</v>
      </c>
      <c r="H561">
        <f t="shared" si="16"/>
        <v>31.66</v>
      </c>
      <c r="I561" s="3">
        <f t="shared" si="17"/>
        <v>3.1593996341324772E-4</v>
      </c>
    </row>
    <row r="562" spans="1:9" x14ac:dyDescent="0.25">
      <c r="A562" s="1">
        <v>42479</v>
      </c>
      <c r="B562">
        <v>31.700001</v>
      </c>
      <c r="C562">
        <v>31.809999000000001</v>
      </c>
      <c r="D562">
        <v>31.4</v>
      </c>
      <c r="E562">
        <v>31.6</v>
      </c>
      <c r="F562">
        <v>29.638411999999999</v>
      </c>
      <c r="G562">
        <v>33619300</v>
      </c>
      <c r="H562">
        <f t="shared" si="16"/>
        <v>31.650000500000001</v>
      </c>
      <c r="I562" s="3">
        <f t="shared" si="17"/>
        <v>3.4876506024096934E-3</v>
      </c>
    </row>
    <row r="563" spans="1:9" x14ac:dyDescent="0.25">
      <c r="A563" s="1">
        <v>42478</v>
      </c>
      <c r="B563">
        <v>31.43</v>
      </c>
      <c r="C563">
        <v>31.719999000000001</v>
      </c>
      <c r="D563">
        <v>31.379999000000002</v>
      </c>
      <c r="E563">
        <v>31.65</v>
      </c>
      <c r="F563">
        <v>29.685307000000002</v>
      </c>
      <c r="G563">
        <v>21516600</v>
      </c>
      <c r="H563">
        <f t="shared" si="16"/>
        <v>31.54</v>
      </c>
      <c r="I563" s="3">
        <f t="shared" si="17"/>
        <v>-2.6877470355731493E-3</v>
      </c>
    </row>
    <row r="564" spans="1:9" x14ac:dyDescent="0.25">
      <c r="A564" s="1">
        <v>42475</v>
      </c>
      <c r="B564">
        <v>31.790001</v>
      </c>
      <c r="C564">
        <v>31.889999</v>
      </c>
      <c r="D564">
        <v>31.379999000000002</v>
      </c>
      <c r="E564">
        <v>31.459999</v>
      </c>
      <c r="F564">
        <v>29.507100999999999</v>
      </c>
      <c r="G564">
        <v>28782800</v>
      </c>
      <c r="H564">
        <f t="shared" si="16"/>
        <v>31.625</v>
      </c>
      <c r="I564" s="3">
        <f t="shared" si="17"/>
        <v>-5.1903114186850948E-3</v>
      </c>
    </row>
    <row r="565" spans="1:9" x14ac:dyDescent="0.25">
      <c r="A565" s="1">
        <v>42474</v>
      </c>
      <c r="B565">
        <v>31.780000999999999</v>
      </c>
      <c r="C565">
        <v>31.889999</v>
      </c>
      <c r="D565">
        <v>31.549999</v>
      </c>
      <c r="E565">
        <v>31.799999</v>
      </c>
      <c r="F565">
        <v>29.825993</v>
      </c>
      <c r="G565">
        <v>21541600</v>
      </c>
      <c r="H565">
        <f t="shared" si="16"/>
        <v>31.79</v>
      </c>
      <c r="I565" s="3">
        <f t="shared" si="17"/>
        <v>-8.1123244929796577E-3</v>
      </c>
    </row>
    <row r="566" spans="1:9" x14ac:dyDescent="0.25">
      <c r="A566" s="1">
        <v>42473</v>
      </c>
      <c r="B566">
        <v>31.969999000000001</v>
      </c>
      <c r="C566">
        <v>32.18</v>
      </c>
      <c r="D566">
        <v>31.950001</v>
      </c>
      <c r="E566">
        <v>32.130001</v>
      </c>
      <c r="F566">
        <v>30.135513</v>
      </c>
      <c r="G566">
        <v>19968100</v>
      </c>
      <c r="H566">
        <f t="shared" si="16"/>
        <v>32.049999999999997</v>
      </c>
      <c r="I566" s="3">
        <f t="shared" si="17"/>
        <v>5.6479447756509621E-3</v>
      </c>
    </row>
    <row r="567" spans="1:9" x14ac:dyDescent="0.25">
      <c r="A567" s="1">
        <v>42472</v>
      </c>
      <c r="B567">
        <v>31.879999000000002</v>
      </c>
      <c r="C567">
        <v>31.940000999999999</v>
      </c>
      <c r="D567">
        <v>31.379999000000002</v>
      </c>
      <c r="E567">
        <v>31.860001</v>
      </c>
      <c r="F567">
        <v>29.882273000000001</v>
      </c>
      <c r="G567">
        <v>16647800</v>
      </c>
      <c r="H567">
        <f t="shared" si="16"/>
        <v>31.87</v>
      </c>
      <c r="I567" s="3">
        <f t="shared" si="17"/>
        <v>2.6742173981438053E-3</v>
      </c>
    </row>
    <row r="568" spans="1:9" x14ac:dyDescent="0.25">
      <c r="A568" s="1">
        <v>42471</v>
      </c>
      <c r="B568">
        <v>31.9</v>
      </c>
      <c r="C568">
        <v>32.340000000000003</v>
      </c>
      <c r="D568">
        <v>31.66</v>
      </c>
      <c r="E568">
        <v>31.67</v>
      </c>
      <c r="F568">
        <v>29.704066999999998</v>
      </c>
      <c r="G568">
        <v>19707700</v>
      </c>
      <c r="H568">
        <f t="shared" si="16"/>
        <v>31.785</v>
      </c>
      <c r="I568" s="3">
        <f t="shared" si="17"/>
        <v>2.8395804202488973E-3</v>
      </c>
    </row>
    <row r="569" spans="1:9" x14ac:dyDescent="0.25">
      <c r="A569" s="1">
        <v>42468</v>
      </c>
      <c r="B569">
        <v>31.76</v>
      </c>
      <c r="C569">
        <v>32.020000000000003</v>
      </c>
      <c r="D569">
        <v>31.48</v>
      </c>
      <c r="E569">
        <v>31.629999000000002</v>
      </c>
      <c r="F569">
        <v>29.666547999999999</v>
      </c>
      <c r="G569">
        <v>17031900</v>
      </c>
      <c r="H569">
        <f t="shared" si="16"/>
        <v>31.694999500000002</v>
      </c>
      <c r="I569" s="3">
        <f t="shared" si="17"/>
        <v>-7.8813054187044083E-4</v>
      </c>
    </row>
    <row r="570" spans="1:9" x14ac:dyDescent="0.25">
      <c r="A570" s="1">
        <v>42467</v>
      </c>
      <c r="B570">
        <v>31.889999</v>
      </c>
      <c r="C570">
        <v>31.9</v>
      </c>
      <c r="D570">
        <v>31.35</v>
      </c>
      <c r="E570">
        <v>31.549999</v>
      </c>
      <c r="F570">
        <v>29.591515000000001</v>
      </c>
      <c r="G570">
        <v>23738200</v>
      </c>
      <c r="H570">
        <f t="shared" si="16"/>
        <v>31.719999000000001</v>
      </c>
      <c r="I570" s="3">
        <f t="shared" si="17"/>
        <v>-9.5238562135230246E-3</v>
      </c>
    </row>
    <row r="571" spans="1:9" x14ac:dyDescent="0.25">
      <c r="A571" s="1">
        <v>42466</v>
      </c>
      <c r="B571">
        <v>31.969999000000001</v>
      </c>
      <c r="C571">
        <v>32.229999999999997</v>
      </c>
      <c r="D571">
        <v>31.77</v>
      </c>
      <c r="E571">
        <v>32.080002</v>
      </c>
      <c r="F571">
        <v>30.088616999999999</v>
      </c>
      <c r="G571">
        <v>15501100</v>
      </c>
      <c r="H571">
        <f t="shared" si="16"/>
        <v>32.025000500000004</v>
      </c>
      <c r="I571" s="3">
        <f t="shared" si="17"/>
        <v>4.0759053782084918E-3</v>
      </c>
    </row>
    <row r="572" spans="1:9" x14ac:dyDescent="0.25">
      <c r="A572" s="1">
        <v>42465</v>
      </c>
      <c r="B572">
        <v>31.889999</v>
      </c>
      <c r="C572">
        <v>32.119999</v>
      </c>
      <c r="D572">
        <v>31.719999000000001</v>
      </c>
      <c r="E572">
        <v>31.9</v>
      </c>
      <c r="F572">
        <v>29.919785999999998</v>
      </c>
      <c r="G572">
        <v>20080000</v>
      </c>
      <c r="H572">
        <f t="shared" si="16"/>
        <v>31.894999499999997</v>
      </c>
      <c r="I572" s="3">
        <f t="shared" si="17"/>
        <v>-6.3863238880635803E-3</v>
      </c>
    </row>
    <row r="573" spans="1:9" x14ac:dyDescent="0.25">
      <c r="A573" s="1">
        <v>42464</v>
      </c>
      <c r="B573">
        <v>32.200001</v>
      </c>
      <c r="C573">
        <v>32.380001</v>
      </c>
      <c r="D573">
        <v>31.74</v>
      </c>
      <c r="E573">
        <v>32</v>
      </c>
      <c r="F573">
        <v>30.013584000000002</v>
      </c>
      <c r="G573">
        <v>21581600</v>
      </c>
      <c r="H573">
        <f t="shared" si="16"/>
        <v>32.1000005</v>
      </c>
      <c r="I573" s="3">
        <f t="shared" si="17"/>
        <v>-8.0346105062636831E-3</v>
      </c>
    </row>
    <row r="574" spans="1:9" x14ac:dyDescent="0.25">
      <c r="A574" s="1">
        <v>42461</v>
      </c>
      <c r="B574">
        <v>32.270000000000003</v>
      </c>
      <c r="C574">
        <v>32.470001000000003</v>
      </c>
      <c r="D574">
        <v>32.099997999999999</v>
      </c>
      <c r="E574">
        <v>32.450001</v>
      </c>
      <c r="F574">
        <v>30.435652000000001</v>
      </c>
      <c r="G574">
        <v>18049700</v>
      </c>
      <c r="H574">
        <f t="shared" si="16"/>
        <v>32.360000499999998</v>
      </c>
      <c r="I574" s="3">
        <f t="shared" si="17"/>
        <v>-2.4660297071223149E-3</v>
      </c>
    </row>
    <row r="575" spans="1:9" x14ac:dyDescent="0.25">
      <c r="A575" s="1">
        <v>42460</v>
      </c>
      <c r="B575">
        <v>32.529998999999997</v>
      </c>
      <c r="C575">
        <v>32.659999999999997</v>
      </c>
      <c r="D575">
        <v>32.32</v>
      </c>
      <c r="E575">
        <v>32.349997999999999</v>
      </c>
      <c r="F575">
        <v>30.341854000000001</v>
      </c>
      <c r="G575">
        <v>17880000</v>
      </c>
      <c r="H575">
        <f t="shared" si="16"/>
        <v>32.439998500000002</v>
      </c>
      <c r="I575" s="3">
        <f t="shared" si="17"/>
        <v>-4.2971608348679182E-3</v>
      </c>
    </row>
    <row r="576" spans="1:9" x14ac:dyDescent="0.25">
      <c r="A576" s="1">
        <v>42459</v>
      </c>
      <c r="B576">
        <v>32.450001</v>
      </c>
      <c r="C576">
        <v>32.75</v>
      </c>
      <c r="D576">
        <v>32.290000999999997</v>
      </c>
      <c r="E576">
        <v>32.709999000000003</v>
      </c>
      <c r="F576">
        <v>30.679501999999999</v>
      </c>
      <c r="G576">
        <v>16598000</v>
      </c>
      <c r="H576">
        <f t="shared" si="16"/>
        <v>32.58</v>
      </c>
      <c r="I576" s="3">
        <f t="shared" si="17"/>
        <v>1.3217213291599807E-2</v>
      </c>
    </row>
    <row r="577" spans="1:9" x14ac:dyDescent="0.25">
      <c r="A577" s="1">
        <v>42458</v>
      </c>
      <c r="B577">
        <v>31.93</v>
      </c>
      <c r="C577">
        <v>32.439999</v>
      </c>
      <c r="D577">
        <v>31.73</v>
      </c>
      <c r="E577">
        <v>32.380001</v>
      </c>
      <c r="F577">
        <v>30.369994999999999</v>
      </c>
      <c r="G577">
        <v>15178600</v>
      </c>
      <c r="H577">
        <f t="shared" si="16"/>
        <v>32.1550005</v>
      </c>
      <c r="I577" s="3">
        <f t="shared" si="17"/>
        <v>8.4679314965042315E-3</v>
      </c>
    </row>
    <row r="578" spans="1:9" x14ac:dyDescent="0.25">
      <c r="A578" s="1">
        <v>42457</v>
      </c>
      <c r="B578">
        <v>31.870000999999998</v>
      </c>
      <c r="C578">
        <v>32</v>
      </c>
      <c r="D578">
        <v>31.620000999999998</v>
      </c>
      <c r="E578">
        <v>31.9</v>
      </c>
      <c r="F578">
        <v>29.919785999999998</v>
      </c>
      <c r="G578">
        <v>11433000</v>
      </c>
      <c r="H578">
        <f t="shared" ref="H578:H641" si="18">AVERAGE(B578,E578)</f>
        <v>31.885000499999997</v>
      </c>
      <c r="I578" s="3">
        <f t="shared" si="17"/>
        <v>3.137411764704862E-4</v>
      </c>
    </row>
    <row r="579" spans="1:9" x14ac:dyDescent="0.25">
      <c r="A579" s="1">
        <v>42453</v>
      </c>
      <c r="B579">
        <v>31.870000999999998</v>
      </c>
      <c r="C579">
        <v>31.950001</v>
      </c>
      <c r="D579">
        <v>31.700001</v>
      </c>
      <c r="E579">
        <v>31.879999000000002</v>
      </c>
      <c r="F579">
        <v>29.901029999999999</v>
      </c>
      <c r="G579">
        <v>14211900</v>
      </c>
      <c r="H579">
        <f t="shared" si="18"/>
        <v>31.875</v>
      </c>
      <c r="I579" s="3">
        <f t="shared" ref="I579:I642" si="19">(H579-H580)/H580</f>
        <v>-1.1168000447215696E-2</v>
      </c>
    </row>
    <row r="580" spans="1:9" x14ac:dyDescent="0.25">
      <c r="A580" s="1">
        <v>42452</v>
      </c>
      <c r="B580">
        <v>32.470001000000003</v>
      </c>
      <c r="C580">
        <v>32.470001000000003</v>
      </c>
      <c r="D580">
        <v>31.98</v>
      </c>
      <c r="E580">
        <v>32</v>
      </c>
      <c r="F580">
        <v>30.013584000000002</v>
      </c>
      <c r="G580">
        <v>18765300</v>
      </c>
      <c r="H580">
        <f t="shared" si="18"/>
        <v>32.235000499999998</v>
      </c>
      <c r="I580" s="3">
        <f t="shared" si="19"/>
        <v>-1.5507133995027033E-4</v>
      </c>
    </row>
    <row r="581" spans="1:9" x14ac:dyDescent="0.25">
      <c r="A581" s="1">
        <v>42451</v>
      </c>
      <c r="B581">
        <v>32.159999999999997</v>
      </c>
      <c r="C581">
        <v>32.459999000000003</v>
      </c>
      <c r="D581">
        <v>31.950001</v>
      </c>
      <c r="E581">
        <v>32.32</v>
      </c>
      <c r="F581">
        <v>30.313721000000001</v>
      </c>
      <c r="G581">
        <v>22200400</v>
      </c>
      <c r="H581">
        <f t="shared" si="18"/>
        <v>32.239999999999995</v>
      </c>
      <c r="I581" s="3">
        <f t="shared" si="19"/>
        <v>-1.3938361468174604E-3</v>
      </c>
    </row>
    <row r="582" spans="1:9" x14ac:dyDescent="0.25">
      <c r="A582" s="1">
        <v>42450</v>
      </c>
      <c r="B582">
        <v>32.229999999999997</v>
      </c>
      <c r="C582">
        <v>32.419998</v>
      </c>
      <c r="D582">
        <v>31.950001</v>
      </c>
      <c r="E582">
        <v>32.340000000000003</v>
      </c>
      <c r="F582">
        <v>30.332476</v>
      </c>
      <c r="G582">
        <v>21760900</v>
      </c>
      <c r="H582">
        <f t="shared" si="18"/>
        <v>32.284999999999997</v>
      </c>
      <c r="I582" s="3">
        <f t="shared" si="19"/>
        <v>-4.164096236890966E-3</v>
      </c>
    </row>
    <row r="583" spans="1:9" x14ac:dyDescent="0.25">
      <c r="A583" s="1">
        <v>42447</v>
      </c>
      <c r="B583">
        <v>32.159999999999997</v>
      </c>
      <c r="C583">
        <v>32.689999</v>
      </c>
      <c r="D583">
        <v>32.060001</v>
      </c>
      <c r="E583">
        <v>32.68</v>
      </c>
      <c r="F583">
        <v>30.651367</v>
      </c>
      <c r="G583">
        <v>49934200</v>
      </c>
      <c r="H583">
        <f t="shared" si="18"/>
        <v>32.42</v>
      </c>
      <c r="I583" s="3">
        <f t="shared" si="19"/>
        <v>1.7257609036711662E-2</v>
      </c>
    </row>
    <row r="584" spans="1:9" x14ac:dyDescent="0.25">
      <c r="A584" s="1">
        <v>42446</v>
      </c>
      <c r="B584">
        <v>31.76</v>
      </c>
      <c r="C584">
        <v>32.169998</v>
      </c>
      <c r="D584">
        <v>31.700001</v>
      </c>
      <c r="E584">
        <v>31.98</v>
      </c>
      <c r="F584">
        <v>29.994824999999999</v>
      </c>
      <c r="G584">
        <v>22865300</v>
      </c>
      <c r="H584">
        <f t="shared" si="18"/>
        <v>31.87</v>
      </c>
      <c r="I584" s="3">
        <f t="shared" si="19"/>
        <v>8.8635484510360303E-3</v>
      </c>
    </row>
    <row r="585" spans="1:9" x14ac:dyDescent="0.25">
      <c r="A585" s="1">
        <v>42445</v>
      </c>
      <c r="B585">
        <v>31.49</v>
      </c>
      <c r="C585">
        <v>31.799999</v>
      </c>
      <c r="D585">
        <v>31.17</v>
      </c>
      <c r="E585">
        <v>31.690000999999999</v>
      </c>
      <c r="F585">
        <v>29.722822000000001</v>
      </c>
      <c r="G585">
        <v>26298400</v>
      </c>
      <c r="H585">
        <f t="shared" si="18"/>
        <v>31.590000499999999</v>
      </c>
      <c r="I585" s="3">
        <f t="shared" si="19"/>
        <v>3.0163676774091494E-3</v>
      </c>
    </row>
    <row r="586" spans="1:9" x14ac:dyDescent="0.25">
      <c r="A586" s="1">
        <v>42444</v>
      </c>
      <c r="B586">
        <v>31.34</v>
      </c>
      <c r="C586">
        <v>31.65</v>
      </c>
      <c r="D586">
        <v>31.059999000000001</v>
      </c>
      <c r="E586">
        <v>31.65</v>
      </c>
      <c r="F586">
        <v>29.685307000000002</v>
      </c>
      <c r="G586">
        <v>16927700</v>
      </c>
      <c r="H586">
        <f t="shared" si="18"/>
        <v>31.494999999999997</v>
      </c>
      <c r="I586" s="3">
        <f t="shared" si="19"/>
        <v>-1.585037248375472E-3</v>
      </c>
    </row>
    <row r="587" spans="1:9" x14ac:dyDescent="0.25">
      <c r="A587" s="1">
        <v>42443</v>
      </c>
      <c r="B587">
        <v>31.66</v>
      </c>
      <c r="C587">
        <v>31.690000999999999</v>
      </c>
      <c r="D587">
        <v>31.299999</v>
      </c>
      <c r="E587">
        <v>31.43</v>
      </c>
      <c r="F587">
        <v>29.478966</v>
      </c>
      <c r="G587">
        <v>17438600</v>
      </c>
      <c r="H587">
        <f t="shared" si="18"/>
        <v>31.545000000000002</v>
      </c>
      <c r="I587" s="3">
        <f t="shared" si="19"/>
        <v>-5.360239634242525E-3</v>
      </c>
    </row>
    <row r="588" spans="1:9" x14ac:dyDescent="0.25">
      <c r="A588" s="1">
        <v>42440</v>
      </c>
      <c r="B588">
        <v>31.67</v>
      </c>
      <c r="C588">
        <v>31.790001</v>
      </c>
      <c r="D588">
        <v>31.530000999999999</v>
      </c>
      <c r="E588">
        <v>31.76</v>
      </c>
      <c r="F588">
        <v>29.788481000000001</v>
      </c>
      <c r="G588">
        <v>22811200</v>
      </c>
      <c r="H588">
        <f t="shared" si="18"/>
        <v>31.715000000000003</v>
      </c>
      <c r="I588" s="3">
        <f t="shared" si="19"/>
        <v>1.666935433033111E-2</v>
      </c>
    </row>
    <row r="589" spans="1:9" x14ac:dyDescent="0.25">
      <c r="A589" s="1">
        <v>42439</v>
      </c>
      <c r="B589">
        <v>31.139999</v>
      </c>
      <c r="C589">
        <v>31.4</v>
      </c>
      <c r="D589">
        <v>30.379999000000002</v>
      </c>
      <c r="E589">
        <v>31.25</v>
      </c>
      <c r="F589">
        <v>29.310138999999999</v>
      </c>
      <c r="G589">
        <v>29434600</v>
      </c>
      <c r="H589">
        <f t="shared" si="18"/>
        <v>31.194999500000002</v>
      </c>
      <c r="I589" s="3">
        <f t="shared" si="19"/>
        <v>1.1183111650192725E-2</v>
      </c>
    </row>
    <row r="590" spans="1:9" x14ac:dyDescent="0.25">
      <c r="A590" s="1">
        <v>42438</v>
      </c>
      <c r="B590">
        <v>30.83</v>
      </c>
      <c r="C590">
        <v>31.040001</v>
      </c>
      <c r="D590">
        <v>30.67</v>
      </c>
      <c r="E590">
        <v>30.870000999999998</v>
      </c>
      <c r="F590">
        <v>28.953728000000002</v>
      </c>
      <c r="G590">
        <v>14707800</v>
      </c>
      <c r="H590">
        <f t="shared" si="18"/>
        <v>30.8500005</v>
      </c>
      <c r="I590" s="3">
        <f t="shared" si="19"/>
        <v>5.0497150195424698E-3</v>
      </c>
    </row>
    <row r="591" spans="1:9" x14ac:dyDescent="0.25">
      <c r="A591" s="1">
        <v>42437</v>
      </c>
      <c r="B591">
        <v>30.83</v>
      </c>
      <c r="C591">
        <v>30.879999000000002</v>
      </c>
      <c r="D591">
        <v>30.379999000000002</v>
      </c>
      <c r="E591">
        <v>30.559999000000001</v>
      </c>
      <c r="F591">
        <v>28.662970000000001</v>
      </c>
      <c r="G591">
        <v>19104900</v>
      </c>
      <c r="H591">
        <f t="shared" si="18"/>
        <v>30.694999500000002</v>
      </c>
      <c r="I591" s="3">
        <f t="shared" si="19"/>
        <v>-2.2753453230074791E-3</v>
      </c>
    </row>
    <row r="592" spans="1:9" x14ac:dyDescent="0.25">
      <c r="A592" s="1">
        <v>42436</v>
      </c>
      <c r="B592">
        <v>30.59</v>
      </c>
      <c r="C592">
        <v>31.120000999999998</v>
      </c>
      <c r="D592">
        <v>30.5</v>
      </c>
      <c r="E592">
        <v>30.940000999999999</v>
      </c>
      <c r="F592">
        <v>29.019382</v>
      </c>
      <c r="G592">
        <v>18858200</v>
      </c>
      <c r="H592">
        <f t="shared" si="18"/>
        <v>30.765000499999999</v>
      </c>
      <c r="I592" s="3">
        <f t="shared" si="19"/>
        <v>6.5434648543017419E-3</v>
      </c>
    </row>
    <row r="593" spans="1:9" x14ac:dyDescent="0.25">
      <c r="A593" s="1">
        <v>42433</v>
      </c>
      <c r="B593">
        <v>30.5</v>
      </c>
      <c r="C593">
        <v>30.860001</v>
      </c>
      <c r="D593">
        <v>30.049999</v>
      </c>
      <c r="E593">
        <v>30.629999000000002</v>
      </c>
      <c r="F593">
        <v>28.728624</v>
      </c>
      <c r="G593">
        <v>20356800</v>
      </c>
      <c r="H593">
        <f t="shared" si="18"/>
        <v>30.564999499999999</v>
      </c>
      <c r="I593" s="3">
        <f t="shared" si="19"/>
        <v>-9.3988009949570461E-3</v>
      </c>
    </row>
    <row r="594" spans="1:9" x14ac:dyDescent="0.25">
      <c r="A594" s="1">
        <v>42432</v>
      </c>
      <c r="B594">
        <v>31.129999000000002</v>
      </c>
      <c r="C594">
        <v>31.35</v>
      </c>
      <c r="D594">
        <v>30.540001</v>
      </c>
      <c r="E594">
        <v>30.58</v>
      </c>
      <c r="F594">
        <v>28.681726000000001</v>
      </c>
      <c r="G594">
        <v>25608800</v>
      </c>
      <c r="H594">
        <f t="shared" si="18"/>
        <v>30.854999499999998</v>
      </c>
      <c r="I594" s="3">
        <f t="shared" si="19"/>
        <v>1.4299786324786207E-2</v>
      </c>
    </row>
    <row r="595" spans="1:9" x14ac:dyDescent="0.25">
      <c r="A595" s="1">
        <v>42431</v>
      </c>
      <c r="B595">
        <v>30.299999</v>
      </c>
      <c r="C595">
        <v>30.870000999999998</v>
      </c>
      <c r="D595">
        <v>30.120000999999998</v>
      </c>
      <c r="E595">
        <v>30.540001</v>
      </c>
      <c r="F595">
        <v>28.644213000000001</v>
      </c>
      <c r="G595">
        <v>23779800</v>
      </c>
      <c r="H595">
        <f t="shared" si="18"/>
        <v>30.42</v>
      </c>
      <c r="I595" s="3">
        <f t="shared" si="19"/>
        <v>8.9552071483383362E-3</v>
      </c>
    </row>
    <row r="596" spans="1:9" x14ac:dyDescent="0.25">
      <c r="A596" s="1">
        <v>42430</v>
      </c>
      <c r="B596">
        <v>29.93</v>
      </c>
      <c r="C596">
        <v>30.530000999999999</v>
      </c>
      <c r="D596">
        <v>29.75</v>
      </c>
      <c r="E596">
        <v>30.370000999999998</v>
      </c>
      <c r="F596">
        <v>28.484767999999999</v>
      </c>
      <c r="G596">
        <v>25502600</v>
      </c>
      <c r="H596">
        <f t="shared" si="18"/>
        <v>30.150000499999997</v>
      </c>
      <c r="I596" s="3">
        <f t="shared" si="19"/>
        <v>1.669199151394337E-2</v>
      </c>
    </row>
    <row r="597" spans="1:9" x14ac:dyDescent="0.25">
      <c r="A597" s="1">
        <v>42429</v>
      </c>
      <c r="B597">
        <v>29.719999000000001</v>
      </c>
      <c r="C597">
        <v>30.139999</v>
      </c>
      <c r="D597">
        <v>29.58</v>
      </c>
      <c r="E597">
        <v>29.59</v>
      </c>
      <c r="F597">
        <v>27.753183</v>
      </c>
      <c r="G597">
        <v>22903100</v>
      </c>
      <c r="H597">
        <f t="shared" si="18"/>
        <v>29.654999500000002</v>
      </c>
      <c r="I597" s="3">
        <f t="shared" si="19"/>
        <v>-6.1997153552182235E-3</v>
      </c>
    </row>
    <row r="598" spans="1:9" x14ac:dyDescent="0.25">
      <c r="A598" s="1">
        <v>42426</v>
      </c>
      <c r="B598">
        <v>29.879999000000002</v>
      </c>
      <c r="C598">
        <v>30.08</v>
      </c>
      <c r="D598">
        <v>29.700001</v>
      </c>
      <c r="E598">
        <v>29.799999</v>
      </c>
      <c r="F598">
        <v>27.950147999999999</v>
      </c>
      <c r="G598">
        <v>19902200</v>
      </c>
      <c r="H598">
        <f t="shared" si="18"/>
        <v>29.839998999999999</v>
      </c>
      <c r="I598" s="3">
        <f t="shared" si="19"/>
        <v>1.2555089708939817E-2</v>
      </c>
    </row>
    <row r="599" spans="1:9" x14ac:dyDescent="0.25">
      <c r="A599" s="1">
        <v>42425</v>
      </c>
      <c r="B599">
        <v>29.32</v>
      </c>
      <c r="C599">
        <v>29.620000999999998</v>
      </c>
      <c r="D599">
        <v>28.950001</v>
      </c>
      <c r="E599">
        <v>29.620000999999998</v>
      </c>
      <c r="F599">
        <v>27.781324000000001</v>
      </c>
      <c r="G599">
        <v>17311000</v>
      </c>
      <c r="H599">
        <f t="shared" si="18"/>
        <v>29.470000499999998</v>
      </c>
      <c r="I599" s="3">
        <f t="shared" si="19"/>
        <v>2.1313463501759371E-2</v>
      </c>
    </row>
    <row r="600" spans="1:9" x14ac:dyDescent="0.25">
      <c r="A600" s="1">
        <v>42424</v>
      </c>
      <c r="B600">
        <v>28.52</v>
      </c>
      <c r="C600">
        <v>29.299999</v>
      </c>
      <c r="D600">
        <v>28.379999000000002</v>
      </c>
      <c r="E600">
        <v>29.190000999999999</v>
      </c>
      <c r="F600">
        <v>27.378015999999999</v>
      </c>
      <c r="G600">
        <v>21593600</v>
      </c>
      <c r="H600">
        <f t="shared" si="18"/>
        <v>28.855000499999999</v>
      </c>
      <c r="I600" s="3">
        <f t="shared" si="19"/>
        <v>-6.7125131398455646E-3</v>
      </c>
    </row>
    <row r="601" spans="1:9" x14ac:dyDescent="0.25">
      <c r="A601" s="1">
        <v>42423</v>
      </c>
      <c r="B601">
        <v>29.299999</v>
      </c>
      <c r="C601">
        <v>29.35</v>
      </c>
      <c r="D601">
        <v>28.6</v>
      </c>
      <c r="E601">
        <v>28.799999</v>
      </c>
      <c r="F601">
        <v>27.012222000000001</v>
      </c>
      <c r="G601">
        <v>26638200</v>
      </c>
      <c r="H601">
        <f t="shared" si="18"/>
        <v>29.049999</v>
      </c>
      <c r="I601" s="3">
        <f t="shared" si="19"/>
        <v>-6.1581080027693809E-3</v>
      </c>
    </row>
    <row r="602" spans="1:9" x14ac:dyDescent="0.25">
      <c r="A602" s="1">
        <v>42422</v>
      </c>
      <c r="B602">
        <v>29.110001</v>
      </c>
      <c r="C602">
        <v>29.540001</v>
      </c>
      <c r="D602">
        <v>29</v>
      </c>
      <c r="E602">
        <v>29.35</v>
      </c>
      <c r="F602">
        <v>27.528082000000001</v>
      </c>
      <c r="G602">
        <v>23893100</v>
      </c>
      <c r="H602">
        <f t="shared" si="18"/>
        <v>29.230000500000003</v>
      </c>
      <c r="I602" s="3">
        <f t="shared" si="19"/>
        <v>9.497513382835587E-3</v>
      </c>
    </row>
    <row r="603" spans="1:9" x14ac:dyDescent="0.25">
      <c r="A603" s="1">
        <v>42419</v>
      </c>
      <c r="B603">
        <v>29.200001</v>
      </c>
      <c r="C603">
        <v>29.33</v>
      </c>
      <c r="D603">
        <v>28.709999</v>
      </c>
      <c r="E603">
        <v>28.709999</v>
      </c>
      <c r="F603">
        <v>26.927809</v>
      </c>
      <c r="G603">
        <v>42056700</v>
      </c>
      <c r="H603">
        <f t="shared" si="18"/>
        <v>28.954999999999998</v>
      </c>
      <c r="I603" s="3">
        <f t="shared" si="19"/>
        <v>-1.7642086214722942E-2</v>
      </c>
    </row>
    <row r="604" spans="1:9" x14ac:dyDescent="0.25">
      <c r="A604" s="1">
        <v>42418</v>
      </c>
      <c r="B604">
        <v>29.530000999999999</v>
      </c>
      <c r="C604">
        <v>29.76</v>
      </c>
      <c r="D604">
        <v>29.379999000000002</v>
      </c>
      <c r="E604">
        <v>29.42</v>
      </c>
      <c r="F604">
        <v>27.593738999999999</v>
      </c>
      <c r="G604">
        <v>20623300</v>
      </c>
      <c r="H604">
        <f t="shared" si="18"/>
        <v>29.4750005</v>
      </c>
      <c r="I604" s="3">
        <f t="shared" si="19"/>
        <v>1.0629195954054552E-2</v>
      </c>
    </row>
    <row r="605" spans="1:9" x14ac:dyDescent="0.25">
      <c r="A605" s="1">
        <v>42417</v>
      </c>
      <c r="B605">
        <v>28.860001</v>
      </c>
      <c r="C605">
        <v>29.620000999999998</v>
      </c>
      <c r="D605">
        <v>28.73</v>
      </c>
      <c r="E605">
        <v>29.469999000000001</v>
      </c>
      <c r="F605">
        <v>27.640635</v>
      </c>
      <c r="G605">
        <v>27691700</v>
      </c>
      <c r="H605">
        <f t="shared" si="18"/>
        <v>29.164999999999999</v>
      </c>
      <c r="I605" s="3">
        <f t="shared" si="19"/>
        <v>1.3905770660424631E-2</v>
      </c>
    </row>
    <row r="606" spans="1:9" x14ac:dyDescent="0.25">
      <c r="A606" s="1">
        <v>42416</v>
      </c>
      <c r="B606">
        <v>28.75</v>
      </c>
      <c r="C606">
        <v>28.950001</v>
      </c>
      <c r="D606">
        <v>28.360001</v>
      </c>
      <c r="E606">
        <v>28.780000999999999</v>
      </c>
      <c r="F606">
        <v>26.993465</v>
      </c>
      <c r="G606">
        <v>30705200</v>
      </c>
      <c r="H606">
        <f t="shared" si="18"/>
        <v>28.765000499999999</v>
      </c>
      <c r="I606" s="3">
        <f t="shared" si="19"/>
        <v>5.5934627791201733E-3</v>
      </c>
    </row>
    <row r="607" spans="1:9" x14ac:dyDescent="0.25">
      <c r="A607" s="1">
        <v>42412</v>
      </c>
      <c r="B607">
        <v>28.57</v>
      </c>
      <c r="C607">
        <v>28.700001</v>
      </c>
      <c r="D607">
        <v>28.139999</v>
      </c>
      <c r="E607">
        <v>28.639999</v>
      </c>
      <c r="F607">
        <v>26.862154</v>
      </c>
      <c r="G607">
        <v>19699000</v>
      </c>
      <c r="H607">
        <f t="shared" si="18"/>
        <v>28.604999499999998</v>
      </c>
      <c r="I607" s="3">
        <f t="shared" si="19"/>
        <v>2.0695807684135668E-2</v>
      </c>
    </row>
    <row r="608" spans="1:9" x14ac:dyDescent="0.25">
      <c r="A608" s="1">
        <v>42411</v>
      </c>
      <c r="B608">
        <v>27.83</v>
      </c>
      <c r="C608">
        <v>28.41</v>
      </c>
      <c r="D608">
        <v>27.68</v>
      </c>
      <c r="E608">
        <v>28.219999000000001</v>
      </c>
      <c r="F608">
        <v>26.468229000000001</v>
      </c>
      <c r="G608">
        <v>28450200</v>
      </c>
      <c r="H608">
        <f t="shared" si="18"/>
        <v>28.0249995</v>
      </c>
      <c r="I608" s="3">
        <f t="shared" si="19"/>
        <v>-1.8560672711620995E-2</v>
      </c>
    </row>
    <row r="609" spans="1:9" x14ac:dyDescent="0.25">
      <c r="A609" s="1">
        <v>42410</v>
      </c>
      <c r="B609">
        <v>28.879999000000002</v>
      </c>
      <c r="C609">
        <v>29</v>
      </c>
      <c r="D609">
        <v>28.190000999999999</v>
      </c>
      <c r="E609">
        <v>28.23</v>
      </c>
      <c r="F609">
        <v>26.477606000000002</v>
      </c>
      <c r="G609">
        <v>27267800</v>
      </c>
      <c r="H609">
        <f t="shared" si="18"/>
        <v>28.554999500000001</v>
      </c>
      <c r="I609" s="3">
        <f t="shared" si="19"/>
        <v>-3.315881384221276E-3</v>
      </c>
    </row>
    <row r="610" spans="1:9" x14ac:dyDescent="0.25">
      <c r="A610" s="1">
        <v>42409</v>
      </c>
      <c r="B610">
        <v>28.49</v>
      </c>
      <c r="C610">
        <v>29.15</v>
      </c>
      <c r="D610">
        <v>28.41</v>
      </c>
      <c r="E610">
        <v>28.809999000000001</v>
      </c>
      <c r="F610">
        <v>27.021598999999998</v>
      </c>
      <c r="G610">
        <v>22710600</v>
      </c>
      <c r="H610">
        <f t="shared" si="18"/>
        <v>28.6499995</v>
      </c>
      <c r="I610" s="3">
        <f t="shared" si="19"/>
        <v>-4.5170430854760699E-3</v>
      </c>
    </row>
    <row r="611" spans="1:9" x14ac:dyDescent="0.25">
      <c r="A611" s="1">
        <v>42408</v>
      </c>
      <c r="B611">
        <v>28.74</v>
      </c>
      <c r="C611">
        <v>28.98</v>
      </c>
      <c r="D611">
        <v>28.299999</v>
      </c>
      <c r="E611">
        <v>28.82</v>
      </c>
      <c r="F611">
        <v>27.030982999999999</v>
      </c>
      <c r="G611">
        <v>28725900</v>
      </c>
      <c r="H611">
        <f t="shared" si="18"/>
        <v>28.78</v>
      </c>
      <c r="I611" s="3">
        <f t="shared" si="19"/>
        <v>-1.808258242779627E-2</v>
      </c>
    </row>
    <row r="612" spans="1:9" x14ac:dyDescent="0.25">
      <c r="A612" s="1">
        <v>42405</v>
      </c>
      <c r="B612">
        <v>29.58</v>
      </c>
      <c r="C612">
        <v>29.76</v>
      </c>
      <c r="D612">
        <v>28.91</v>
      </c>
      <c r="E612">
        <v>29.040001</v>
      </c>
      <c r="F612">
        <v>27.237328999999999</v>
      </c>
      <c r="G612">
        <v>27957500</v>
      </c>
      <c r="H612">
        <f t="shared" si="18"/>
        <v>29.310000500000001</v>
      </c>
      <c r="I612" s="3">
        <f t="shared" si="19"/>
        <v>-4.9227296710698826E-3</v>
      </c>
    </row>
    <row r="613" spans="1:9" x14ac:dyDescent="0.25">
      <c r="A613" s="1">
        <v>42404</v>
      </c>
      <c r="B613">
        <v>29.139999</v>
      </c>
      <c r="C613">
        <v>29.879999000000002</v>
      </c>
      <c r="D613">
        <v>29.110001</v>
      </c>
      <c r="E613">
        <v>29.77</v>
      </c>
      <c r="F613">
        <v>27.92201</v>
      </c>
      <c r="G613">
        <v>29109700</v>
      </c>
      <c r="H613">
        <f t="shared" si="18"/>
        <v>29.4549995</v>
      </c>
      <c r="I613" s="3">
        <f t="shared" si="19"/>
        <v>-2.5397900870266807E-3</v>
      </c>
    </row>
    <row r="614" spans="1:9" x14ac:dyDescent="0.25">
      <c r="A614" s="1">
        <v>42403</v>
      </c>
      <c r="B614">
        <v>29.719999000000001</v>
      </c>
      <c r="C614">
        <v>29.719999000000001</v>
      </c>
      <c r="D614">
        <v>28.52</v>
      </c>
      <c r="E614">
        <v>29.34</v>
      </c>
      <c r="F614">
        <v>27.518702999999999</v>
      </c>
      <c r="G614">
        <v>44660100</v>
      </c>
      <c r="H614">
        <f t="shared" si="18"/>
        <v>29.529999500000002</v>
      </c>
      <c r="I614" s="3">
        <f t="shared" si="19"/>
        <v>-1.9751053941908635E-2</v>
      </c>
    </row>
    <row r="615" spans="1:9" x14ac:dyDescent="0.25">
      <c r="A615" s="1">
        <v>42402</v>
      </c>
      <c r="B615">
        <v>30.450001</v>
      </c>
      <c r="C615">
        <v>30.49</v>
      </c>
      <c r="D615">
        <v>29.629999000000002</v>
      </c>
      <c r="E615">
        <v>29.799999</v>
      </c>
      <c r="F615">
        <v>27.706287</v>
      </c>
      <c r="G615">
        <v>24994300</v>
      </c>
      <c r="H615">
        <f t="shared" si="18"/>
        <v>30.125</v>
      </c>
      <c r="I615" s="3">
        <f t="shared" si="19"/>
        <v>-2.0961960041630836E-2</v>
      </c>
    </row>
    <row r="616" spans="1:9" x14ac:dyDescent="0.25">
      <c r="A616" s="1">
        <v>42401</v>
      </c>
      <c r="B616">
        <v>30.719999000000001</v>
      </c>
      <c r="C616">
        <v>31.120000999999998</v>
      </c>
      <c r="D616">
        <v>30.639999</v>
      </c>
      <c r="E616">
        <v>30.82</v>
      </c>
      <c r="F616">
        <v>28.654627000000001</v>
      </c>
      <c r="G616">
        <v>19015100</v>
      </c>
      <c r="H616">
        <f t="shared" si="18"/>
        <v>30.769999500000001</v>
      </c>
      <c r="I616" s="3">
        <f t="shared" si="19"/>
        <v>5.0628777570289078E-3</v>
      </c>
    </row>
    <row r="617" spans="1:9" x14ac:dyDescent="0.25">
      <c r="A617" s="1">
        <v>42398</v>
      </c>
      <c r="B617">
        <v>30.209999</v>
      </c>
      <c r="C617">
        <v>31.030000999999999</v>
      </c>
      <c r="D617">
        <v>30.1</v>
      </c>
      <c r="E617">
        <v>31.02</v>
      </c>
      <c r="F617">
        <v>28.840574</v>
      </c>
      <c r="G617">
        <v>38311400</v>
      </c>
      <c r="H617">
        <f t="shared" si="18"/>
        <v>30.6149995</v>
      </c>
      <c r="I617" s="3">
        <f t="shared" si="19"/>
        <v>2.0670112029840208E-2</v>
      </c>
    </row>
    <row r="618" spans="1:9" x14ac:dyDescent="0.25">
      <c r="A618" s="1">
        <v>42397</v>
      </c>
      <c r="B618">
        <v>30.02</v>
      </c>
      <c r="C618">
        <v>30.18</v>
      </c>
      <c r="D618">
        <v>29.75</v>
      </c>
      <c r="E618">
        <v>29.969999000000001</v>
      </c>
      <c r="F618">
        <v>27.864343999999999</v>
      </c>
      <c r="G618">
        <v>22028100</v>
      </c>
      <c r="H618">
        <f t="shared" si="18"/>
        <v>29.994999499999999</v>
      </c>
      <c r="I618" s="3">
        <f t="shared" si="19"/>
        <v>5.0259844203713096E-3</v>
      </c>
    </row>
    <row r="619" spans="1:9" x14ac:dyDescent="0.25">
      <c r="A619" s="1">
        <v>42396</v>
      </c>
      <c r="B619">
        <v>29.879999000000002</v>
      </c>
      <c r="C619">
        <v>30.219999000000001</v>
      </c>
      <c r="D619">
        <v>29.639999</v>
      </c>
      <c r="E619">
        <v>29.809999000000001</v>
      </c>
      <c r="F619">
        <v>27.715588</v>
      </c>
      <c r="G619">
        <v>26384100</v>
      </c>
      <c r="H619">
        <f t="shared" si="18"/>
        <v>29.844999000000001</v>
      </c>
      <c r="I619" s="3">
        <f t="shared" si="19"/>
        <v>2.3508983257465475E-3</v>
      </c>
    </row>
    <row r="620" spans="1:9" x14ac:dyDescent="0.25">
      <c r="A620" s="1">
        <v>42395</v>
      </c>
      <c r="B620">
        <v>29.610001</v>
      </c>
      <c r="C620">
        <v>30.049999</v>
      </c>
      <c r="D620">
        <v>29.610001</v>
      </c>
      <c r="E620">
        <v>29.940000999999999</v>
      </c>
      <c r="F620">
        <v>27.836454</v>
      </c>
      <c r="G620">
        <v>24689800</v>
      </c>
      <c r="H620">
        <f t="shared" si="18"/>
        <v>29.775001</v>
      </c>
      <c r="I620" s="3">
        <f t="shared" si="19"/>
        <v>-6.7122000335633825E-4</v>
      </c>
    </row>
    <row r="621" spans="1:9" x14ac:dyDescent="0.25">
      <c r="A621" s="1">
        <v>42394</v>
      </c>
      <c r="B621">
        <v>29.99</v>
      </c>
      <c r="C621">
        <v>30.219999000000001</v>
      </c>
      <c r="D621">
        <v>29.57</v>
      </c>
      <c r="E621">
        <v>29.6</v>
      </c>
      <c r="F621">
        <v>27.520340000000001</v>
      </c>
      <c r="G621">
        <v>26441000</v>
      </c>
      <c r="H621">
        <f t="shared" si="18"/>
        <v>29.795000000000002</v>
      </c>
      <c r="I621" s="3">
        <f t="shared" si="19"/>
        <v>-7.6602996226426585E-3</v>
      </c>
    </row>
    <row r="622" spans="1:9" x14ac:dyDescent="0.25">
      <c r="A622" s="1">
        <v>42391</v>
      </c>
      <c r="B622">
        <v>30.120000999999998</v>
      </c>
      <c r="C622">
        <v>30.24</v>
      </c>
      <c r="D622">
        <v>29.51</v>
      </c>
      <c r="E622">
        <v>29.93</v>
      </c>
      <c r="F622">
        <v>27.827155999999999</v>
      </c>
      <c r="G622">
        <v>25326500</v>
      </c>
      <c r="H622">
        <f t="shared" si="18"/>
        <v>30.025000499999997</v>
      </c>
      <c r="I622" s="3">
        <f t="shared" si="19"/>
        <v>1.247683358624165E-2</v>
      </c>
    </row>
    <row r="623" spans="1:9" x14ac:dyDescent="0.25">
      <c r="A623" s="1">
        <v>42390</v>
      </c>
      <c r="B623">
        <v>29.65</v>
      </c>
      <c r="C623">
        <v>30.030000999999999</v>
      </c>
      <c r="D623">
        <v>29.24</v>
      </c>
      <c r="E623">
        <v>29.66</v>
      </c>
      <c r="F623">
        <v>27.576124</v>
      </c>
      <c r="G623">
        <v>30157400</v>
      </c>
      <c r="H623">
        <f t="shared" si="18"/>
        <v>29.655000000000001</v>
      </c>
      <c r="I623" s="3">
        <f t="shared" si="19"/>
        <v>6.2775704105871152E-3</v>
      </c>
    </row>
    <row r="624" spans="1:9" x14ac:dyDescent="0.25">
      <c r="A624" s="1">
        <v>42389</v>
      </c>
      <c r="B624">
        <v>29.35</v>
      </c>
      <c r="C624">
        <v>29.870000999999998</v>
      </c>
      <c r="D624">
        <v>29.209999</v>
      </c>
      <c r="E624">
        <v>29.59</v>
      </c>
      <c r="F624">
        <v>27.511043999999998</v>
      </c>
      <c r="G624">
        <v>39598200</v>
      </c>
      <c r="H624">
        <f t="shared" si="18"/>
        <v>29.47</v>
      </c>
      <c r="I624" s="3">
        <f t="shared" si="19"/>
        <v>-1.4051505755294607E-2</v>
      </c>
    </row>
    <row r="625" spans="1:9" x14ac:dyDescent="0.25">
      <c r="A625" s="1">
        <v>42388</v>
      </c>
      <c r="B625">
        <v>29.98</v>
      </c>
      <c r="C625">
        <v>30.059999000000001</v>
      </c>
      <c r="D625">
        <v>29.48</v>
      </c>
      <c r="E625">
        <v>29.799999</v>
      </c>
      <c r="F625">
        <v>27.706287</v>
      </c>
      <c r="G625">
        <v>28878100</v>
      </c>
      <c r="H625">
        <f t="shared" si="18"/>
        <v>29.889999500000002</v>
      </c>
      <c r="I625" s="3">
        <f t="shared" si="19"/>
        <v>4.8747520591696366E-3</v>
      </c>
    </row>
    <row r="626" spans="1:9" x14ac:dyDescent="0.25">
      <c r="A626" s="1">
        <v>42384</v>
      </c>
      <c r="B626">
        <v>29.73</v>
      </c>
      <c r="C626">
        <v>30.5</v>
      </c>
      <c r="D626">
        <v>29.450001</v>
      </c>
      <c r="E626">
        <v>29.76</v>
      </c>
      <c r="F626">
        <v>27.6691</v>
      </c>
      <c r="G626">
        <v>76373900</v>
      </c>
      <c r="H626">
        <f t="shared" si="18"/>
        <v>29.745000000000001</v>
      </c>
      <c r="I626" s="3">
        <f t="shared" si="19"/>
        <v>-8.0667608087349629E-2</v>
      </c>
    </row>
    <row r="627" spans="1:9" x14ac:dyDescent="0.25">
      <c r="A627" s="1">
        <v>42383</v>
      </c>
      <c r="B627">
        <v>31.969999000000001</v>
      </c>
      <c r="C627">
        <v>32.869999</v>
      </c>
      <c r="D627">
        <v>31.799999</v>
      </c>
      <c r="E627">
        <v>32.740001999999997</v>
      </c>
      <c r="F627">
        <v>30.439727999999999</v>
      </c>
      <c r="G627">
        <v>48728200</v>
      </c>
      <c r="H627">
        <f t="shared" si="18"/>
        <v>32.355000500000003</v>
      </c>
      <c r="I627" s="3">
        <f t="shared" si="19"/>
        <v>6.1857122679976999E-4</v>
      </c>
    </row>
    <row r="628" spans="1:9" x14ac:dyDescent="0.25">
      <c r="A628" s="1">
        <v>42382</v>
      </c>
      <c r="B628">
        <v>32.759998000000003</v>
      </c>
      <c r="C628">
        <v>32.93</v>
      </c>
      <c r="D628">
        <v>31.83</v>
      </c>
      <c r="E628">
        <v>31.91</v>
      </c>
      <c r="F628">
        <v>29.668040999999999</v>
      </c>
      <c r="G628">
        <v>34445700</v>
      </c>
      <c r="H628">
        <f t="shared" si="18"/>
        <v>32.334999000000003</v>
      </c>
      <c r="I628" s="3">
        <f t="shared" si="19"/>
        <v>-1.1766504027093583E-2</v>
      </c>
    </row>
    <row r="629" spans="1:9" x14ac:dyDescent="0.25">
      <c r="A629" s="1">
        <v>42381</v>
      </c>
      <c r="B629">
        <v>32.759998000000003</v>
      </c>
      <c r="C629">
        <v>32.889999000000003</v>
      </c>
      <c r="D629">
        <v>32.270000000000003</v>
      </c>
      <c r="E629">
        <v>32.68</v>
      </c>
      <c r="F629">
        <v>30.383939999999999</v>
      </c>
      <c r="G629">
        <v>28587700</v>
      </c>
      <c r="H629">
        <f t="shared" si="18"/>
        <v>32.719999000000001</v>
      </c>
      <c r="I629" s="3">
        <f t="shared" si="19"/>
        <v>2.4581149209331424E-2</v>
      </c>
    </row>
    <row r="630" spans="1:9" x14ac:dyDescent="0.25">
      <c r="A630" s="1">
        <v>42380</v>
      </c>
      <c r="B630">
        <v>31.809999000000001</v>
      </c>
      <c r="C630">
        <v>32.220001000000003</v>
      </c>
      <c r="D630">
        <v>31.68</v>
      </c>
      <c r="E630">
        <v>32.060001</v>
      </c>
      <c r="F630">
        <v>29.807507000000001</v>
      </c>
      <c r="G630">
        <v>27594200</v>
      </c>
      <c r="H630">
        <f t="shared" si="18"/>
        <v>31.935000000000002</v>
      </c>
      <c r="I630" s="3">
        <f t="shared" si="19"/>
        <v>4.2452830188678611E-3</v>
      </c>
    </row>
    <row r="631" spans="1:9" x14ac:dyDescent="0.25">
      <c r="A631" s="1">
        <v>42377</v>
      </c>
      <c r="B631">
        <v>32.090000000000003</v>
      </c>
      <c r="C631">
        <v>32.220001000000003</v>
      </c>
      <c r="D631">
        <v>31.43</v>
      </c>
      <c r="E631">
        <v>31.51</v>
      </c>
      <c r="F631">
        <v>29.296144000000002</v>
      </c>
      <c r="G631">
        <v>29953800</v>
      </c>
      <c r="H631">
        <f t="shared" si="18"/>
        <v>31.800000000000004</v>
      </c>
      <c r="I631" s="3">
        <f t="shared" si="19"/>
        <v>-8.1097786667149573E-3</v>
      </c>
    </row>
    <row r="632" spans="1:9" x14ac:dyDescent="0.25">
      <c r="A632" s="1">
        <v>42376</v>
      </c>
      <c r="B632">
        <v>32.279998999999997</v>
      </c>
      <c r="C632">
        <v>33.009998000000003</v>
      </c>
      <c r="D632">
        <v>31.84</v>
      </c>
      <c r="E632">
        <v>31.84</v>
      </c>
      <c r="F632">
        <v>29.602961000000001</v>
      </c>
      <c r="G632">
        <v>37680500</v>
      </c>
      <c r="H632">
        <f t="shared" si="18"/>
        <v>32.059999499999996</v>
      </c>
      <c r="I632" s="3">
        <f t="shared" si="19"/>
        <v>-3.3318301422635484E-2</v>
      </c>
    </row>
    <row r="633" spans="1:9" x14ac:dyDescent="0.25">
      <c r="A633" s="1">
        <v>42375</v>
      </c>
      <c r="B633">
        <v>33.25</v>
      </c>
      <c r="C633">
        <v>33.520000000000003</v>
      </c>
      <c r="D633">
        <v>32.799999</v>
      </c>
      <c r="E633">
        <v>33.080002</v>
      </c>
      <c r="F633">
        <v>30.755839999999999</v>
      </c>
      <c r="G633">
        <v>25491300</v>
      </c>
      <c r="H633">
        <f t="shared" si="18"/>
        <v>33.165001000000004</v>
      </c>
      <c r="I633" s="3">
        <f t="shared" si="19"/>
        <v>-2.1537084798095758E-2</v>
      </c>
    </row>
    <row r="634" spans="1:9" x14ac:dyDescent="0.25">
      <c r="A634" s="1">
        <v>42374</v>
      </c>
      <c r="B634">
        <v>33.959999000000003</v>
      </c>
      <c r="C634">
        <v>34</v>
      </c>
      <c r="D634">
        <v>33.529998999999997</v>
      </c>
      <c r="E634">
        <v>33.830002</v>
      </c>
      <c r="F634">
        <v>31.453150000000001</v>
      </c>
      <c r="G634">
        <v>16709500</v>
      </c>
      <c r="H634">
        <f t="shared" si="18"/>
        <v>33.895000500000002</v>
      </c>
      <c r="I634" s="3">
        <f t="shared" si="19"/>
        <v>-1.1787534472334302E-3</v>
      </c>
    </row>
    <row r="635" spans="1:9" x14ac:dyDescent="0.25">
      <c r="A635" s="1">
        <v>42373</v>
      </c>
      <c r="B635">
        <v>33.880001</v>
      </c>
      <c r="C635">
        <v>34.009998000000003</v>
      </c>
      <c r="D635">
        <v>33.459999000000003</v>
      </c>
      <c r="E635">
        <v>33.990001999999997</v>
      </c>
      <c r="F635">
        <v>31.601908000000002</v>
      </c>
      <c r="G635">
        <v>27882200</v>
      </c>
      <c r="H635">
        <f t="shared" si="18"/>
        <v>33.935001499999998</v>
      </c>
      <c r="I635" s="3">
        <f t="shared" si="19"/>
        <v>-2.0210740288570381E-2</v>
      </c>
    </row>
    <row r="636" spans="1:9" x14ac:dyDescent="0.25">
      <c r="A636" s="1">
        <v>42369</v>
      </c>
      <c r="B636">
        <v>34.82</v>
      </c>
      <c r="C636">
        <v>34.959999000000003</v>
      </c>
      <c r="D636">
        <v>34.439999</v>
      </c>
      <c r="E636">
        <v>34.450001</v>
      </c>
      <c r="F636">
        <v>32.029583000000002</v>
      </c>
      <c r="G636">
        <v>14736700</v>
      </c>
      <c r="H636">
        <f t="shared" si="18"/>
        <v>34.635000500000004</v>
      </c>
      <c r="I636" s="3">
        <f t="shared" si="19"/>
        <v>-1.5631688974064549E-2</v>
      </c>
    </row>
    <row r="637" spans="1:9" x14ac:dyDescent="0.25">
      <c r="A637" s="1">
        <v>42368</v>
      </c>
      <c r="B637">
        <v>35.380001</v>
      </c>
      <c r="C637">
        <v>35.450001</v>
      </c>
      <c r="D637">
        <v>34.950001</v>
      </c>
      <c r="E637">
        <v>34.990001999999997</v>
      </c>
      <c r="F637">
        <v>32.531647</v>
      </c>
      <c r="G637">
        <v>11566800</v>
      </c>
      <c r="H637">
        <f t="shared" si="18"/>
        <v>35.185001499999998</v>
      </c>
      <c r="I637" s="3">
        <f t="shared" si="19"/>
        <v>-1.1354720142855257E-3</v>
      </c>
    </row>
    <row r="638" spans="1:9" x14ac:dyDescent="0.25">
      <c r="A638" s="1">
        <v>42367</v>
      </c>
      <c r="B638">
        <v>35.009998000000003</v>
      </c>
      <c r="C638">
        <v>35.590000000000003</v>
      </c>
      <c r="D638">
        <v>35.009998000000003</v>
      </c>
      <c r="E638">
        <v>35.439999</v>
      </c>
      <c r="F638">
        <v>32.950026999999999</v>
      </c>
      <c r="G638">
        <v>14188600</v>
      </c>
      <c r="H638">
        <f t="shared" si="18"/>
        <v>35.224998499999998</v>
      </c>
      <c r="I638" s="3">
        <f t="shared" si="19"/>
        <v>8.1567829399430501E-3</v>
      </c>
    </row>
    <row r="639" spans="1:9" x14ac:dyDescent="0.25">
      <c r="A639" s="1">
        <v>42366</v>
      </c>
      <c r="B639">
        <v>34.950001</v>
      </c>
      <c r="C639">
        <v>35</v>
      </c>
      <c r="D639">
        <v>34.57</v>
      </c>
      <c r="E639">
        <v>34.93</v>
      </c>
      <c r="F639">
        <v>32.475861000000002</v>
      </c>
      <c r="G639">
        <v>9442300</v>
      </c>
      <c r="H639">
        <f t="shared" si="18"/>
        <v>34.940000499999996</v>
      </c>
      <c r="I639" s="3">
        <f t="shared" si="19"/>
        <v>-2.4268236973590896E-3</v>
      </c>
    </row>
    <row r="640" spans="1:9" x14ac:dyDescent="0.25">
      <c r="A640" s="1">
        <v>42362</v>
      </c>
      <c r="B640">
        <v>35.07</v>
      </c>
      <c r="C640">
        <v>35.259998000000003</v>
      </c>
      <c r="D640">
        <v>34.959999000000003</v>
      </c>
      <c r="E640">
        <v>34.979999999999997</v>
      </c>
      <c r="F640">
        <v>32.522345999999999</v>
      </c>
      <c r="G640">
        <v>5893800</v>
      </c>
      <c r="H640">
        <f t="shared" si="18"/>
        <v>35.024999999999999</v>
      </c>
      <c r="I640" s="3">
        <f t="shared" si="19"/>
        <v>1.4295782497558054E-3</v>
      </c>
    </row>
    <row r="641" spans="1:9" x14ac:dyDescent="0.25">
      <c r="A641" s="1">
        <v>42361</v>
      </c>
      <c r="B641">
        <v>34.950001</v>
      </c>
      <c r="C641">
        <v>35.049999</v>
      </c>
      <c r="D641">
        <v>34.779998999999997</v>
      </c>
      <c r="E641">
        <v>35</v>
      </c>
      <c r="F641">
        <v>32.540942999999999</v>
      </c>
      <c r="G641">
        <v>12526500</v>
      </c>
      <c r="H641">
        <f t="shared" si="18"/>
        <v>34.9750005</v>
      </c>
      <c r="I641" s="3">
        <f t="shared" si="19"/>
        <v>1.2447532024207083E-2</v>
      </c>
    </row>
    <row r="642" spans="1:9" x14ac:dyDescent="0.25">
      <c r="A642" s="1">
        <v>42360</v>
      </c>
      <c r="B642">
        <v>34.360000999999997</v>
      </c>
      <c r="C642">
        <v>34.779998999999997</v>
      </c>
      <c r="D642">
        <v>34.270000000000003</v>
      </c>
      <c r="E642">
        <v>34.729999999999997</v>
      </c>
      <c r="F642">
        <v>32.289917000000003</v>
      </c>
      <c r="G642">
        <v>17915600</v>
      </c>
      <c r="H642">
        <f t="shared" ref="H642:H705" si="20">AVERAGE(B642,E642)</f>
        <v>34.5450005</v>
      </c>
      <c r="I642" s="3">
        <f t="shared" si="19"/>
        <v>1.0826597915438486E-2</v>
      </c>
    </row>
    <row r="643" spans="1:9" x14ac:dyDescent="0.25">
      <c r="A643" s="1">
        <v>42359</v>
      </c>
      <c r="B643">
        <v>34.110000999999997</v>
      </c>
      <c r="C643">
        <v>34.299999</v>
      </c>
      <c r="D643">
        <v>33.82</v>
      </c>
      <c r="E643">
        <v>34.240001999999997</v>
      </c>
      <c r="F643">
        <v>31.834344999999999</v>
      </c>
      <c r="G643">
        <v>18006800</v>
      </c>
      <c r="H643">
        <f t="shared" si="20"/>
        <v>34.175001499999993</v>
      </c>
      <c r="I643" s="3">
        <f t="shared" ref="I643:I706" si="21">(H643-H644)/H644</f>
        <v>-3.6442566128901854E-3</v>
      </c>
    </row>
    <row r="644" spans="1:9" x14ac:dyDescent="0.25">
      <c r="A644" s="1">
        <v>42356</v>
      </c>
      <c r="B644">
        <v>34.729999999999997</v>
      </c>
      <c r="C644">
        <v>34.75</v>
      </c>
      <c r="D644">
        <v>33.860000999999997</v>
      </c>
      <c r="E644">
        <v>33.869999</v>
      </c>
      <c r="F644">
        <v>31.490335000000002</v>
      </c>
      <c r="G644">
        <v>41336600</v>
      </c>
      <c r="H644">
        <f t="shared" si="20"/>
        <v>34.299999499999998</v>
      </c>
      <c r="I644" s="3">
        <f t="shared" si="21"/>
        <v>-2.3209468887939528E-2</v>
      </c>
    </row>
    <row r="645" spans="1:9" x14ac:dyDescent="0.25">
      <c r="A645" s="1">
        <v>42355</v>
      </c>
      <c r="B645">
        <v>35.32</v>
      </c>
      <c r="C645">
        <v>35.369999</v>
      </c>
      <c r="D645">
        <v>34.759998000000003</v>
      </c>
      <c r="E645">
        <v>34.909999999999997</v>
      </c>
      <c r="F645">
        <v>32.457267999999999</v>
      </c>
      <c r="G645">
        <v>24963600</v>
      </c>
      <c r="H645">
        <f t="shared" si="20"/>
        <v>35.114999999999995</v>
      </c>
      <c r="I645" s="3">
        <f t="shared" si="21"/>
        <v>-6.0854797622418178E-3</v>
      </c>
    </row>
    <row r="646" spans="1:9" x14ac:dyDescent="0.25">
      <c r="A646" s="1">
        <v>42354</v>
      </c>
      <c r="B646">
        <v>35.360000999999997</v>
      </c>
      <c r="C646">
        <v>35.470001000000003</v>
      </c>
      <c r="D646">
        <v>34.770000000000003</v>
      </c>
      <c r="E646">
        <v>35.299999</v>
      </c>
      <c r="F646">
        <v>32.819865999999998</v>
      </c>
      <c r="G646">
        <v>23257900</v>
      </c>
      <c r="H646">
        <f t="shared" si="20"/>
        <v>35.33</v>
      </c>
      <c r="I646" s="3">
        <f t="shared" si="21"/>
        <v>1.1885979897293847E-2</v>
      </c>
    </row>
    <row r="647" spans="1:9" x14ac:dyDescent="0.25">
      <c r="A647" s="1">
        <v>42353</v>
      </c>
      <c r="B647">
        <v>34.650002000000001</v>
      </c>
      <c r="C647">
        <v>35.349997999999999</v>
      </c>
      <c r="D647">
        <v>34.639999000000003</v>
      </c>
      <c r="E647">
        <v>35.18</v>
      </c>
      <c r="F647">
        <v>32.708294000000002</v>
      </c>
      <c r="G647">
        <v>24365900</v>
      </c>
      <c r="H647">
        <f t="shared" si="20"/>
        <v>34.915001000000004</v>
      </c>
      <c r="I647" s="3">
        <f t="shared" si="21"/>
        <v>1.4233841271348168E-2</v>
      </c>
    </row>
    <row r="648" spans="1:9" x14ac:dyDescent="0.25">
      <c r="A648" s="1">
        <v>42352</v>
      </c>
      <c r="B648">
        <v>34.380001</v>
      </c>
      <c r="C648">
        <v>34.479999999999997</v>
      </c>
      <c r="D648">
        <v>33.880001</v>
      </c>
      <c r="E648">
        <v>34.470001000000003</v>
      </c>
      <c r="F648">
        <v>32.048183000000002</v>
      </c>
      <c r="G648">
        <v>19357100</v>
      </c>
      <c r="H648">
        <f t="shared" si="20"/>
        <v>34.425001000000002</v>
      </c>
      <c r="I648" s="3">
        <f t="shared" si="21"/>
        <v>3.9370223981185634E-3</v>
      </c>
    </row>
    <row r="649" spans="1:9" x14ac:dyDescent="0.25">
      <c r="A649" s="1">
        <v>42349</v>
      </c>
      <c r="B649">
        <v>34.310001</v>
      </c>
      <c r="C649">
        <v>34.650002000000001</v>
      </c>
      <c r="D649">
        <v>34.200001</v>
      </c>
      <c r="E649">
        <v>34.270000000000003</v>
      </c>
      <c r="F649">
        <v>31.862231999999999</v>
      </c>
      <c r="G649">
        <v>21251400</v>
      </c>
      <c r="H649">
        <f t="shared" si="20"/>
        <v>34.290000500000005</v>
      </c>
      <c r="I649" s="3">
        <f t="shared" si="21"/>
        <v>-1.4938193477109831E-2</v>
      </c>
    </row>
    <row r="650" spans="1:9" x14ac:dyDescent="0.25">
      <c r="A650" s="1">
        <v>42348</v>
      </c>
      <c r="B650">
        <v>34.849997999999999</v>
      </c>
      <c r="C650">
        <v>35.07</v>
      </c>
      <c r="D650">
        <v>34.659999999999997</v>
      </c>
      <c r="E650">
        <v>34.770000000000003</v>
      </c>
      <c r="F650">
        <v>32.327106000000001</v>
      </c>
      <c r="G650">
        <v>17350500</v>
      </c>
      <c r="H650">
        <f t="shared" si="20"/>
        <v>34.809999000000005</v>
      </c>
      <c r="I650" s="3">
        <f t="shared" si="21"/>
        <v>-1.0045056391300303E-3</v>
      </c>
    </row>
    <row r="651" spans="1:9" x14ac:dyDescent="0.25">
      <c r="A651" s="1">
        <v>42347</v>
      </c>
      <c r="B651">
        <v>34.880001</v>
      </c>
      <c r="C651">
        <v>35.220001000000003</v>
      </c>
      <c r="D651">
        <v>34.509998000000003</v>
      </c>
      <c r="E651">
        <v>34.810001</v>
      </c>
      <c r="F651">
        <v>32.364296000000003</v>
      </c>
      <c r="G651">
        <v>22548300</v>
      </c>
      <c r="H651">
        <f t="shared" si="20"/>
        <v>34.845000999999996</v>
      </c>
      <c r="I651" s="3">
        <f t="shared" si="21"/>
        <v>3.8894267902456602E-3</v>
      </c>
    </row>
    <row r="652" spans="1:9" x14ac:dyDescent="0.25">
      <c r="A652" s="1">
        <v>42346</v>
      </c>
      <c r="B652">
        <v>34.669998</v>
      </c>
      <c r="C652">
        <v>34.950001</v>
      </c>
      <c r="D652">
        <v>34.419998</v>
      </c>
      <c r="E652">
        <v>34.75</v>
      </c>
      <c r="F652">
        <v>32.308509999999998</v>
      </c>
      <c r="G652">
        <v>13380200</v>
      </c>
      <c r="H652">
        <f t="shared" si="20"/>
        <v>34.709998999999996</v>
      </c>
      <c r="I652" s="3">
        <f t="shared" si="21"/>
        <v>-5.1591427991196995E-3</v>
      </c>
    </row>
    <row r="653" spans="1:9" x14ac:dyDescent="0.25">
      <c r="A653" s="1">
        <v>42345</v>
      </c>
      <c r="B653">
        <v>34.790000999999997</v>
      </c>
      <c r="C653">
        <v>35.169998</v>
      </c>
      <c r="D653">
        <v>34.75</v>
      </c>
      <c r="E653">
        <v>34.990001999999997</v>
      </c>
      <c r="F653">
        <v>32.531647</v>
      </c>
      <c r="G653">
        <v>17731900</v>
      </c>
      <c r="H653">
        <f t="shared" si="20"/>
        <v>34.890001499999997</v>
      </c>
      <c r="I653" s="3">
        <f t="shared" si="21"/>
        <v>1.0572092686459035E-2</v>
      </c>
    </row>
    <row r="654" spans="1:9" x14ac:dyDescent="0.25">
      <c r="A654" s="1">
        <v>42342</v>
      </c>
      <c r="B654">
        <v>34.110000999999997</v>
      </c>
      <c r="C654">
        <v>35.029998999999997</v>
      </c>
      <c r="D654">
        <v>34</v>
      </c>
      <c r="E654">
        <v>34.939999</v>
      </c>
      <c r="F654">
        <v>32.485157000000001</v>
      </c>
      <c r="G654">
        <v>24901000</v>
      </c>
      <c r="H654">
        <f t="shared" si="20"/>
        <v>34.524999999999999</v>
      </c>
      <c r="I654" s="3">
        <f t="shared" si="21"/>
        <v>5.7959714303438355E-4</v>
      </c>
    </row>
    <row r="655" spans="1:9" x14ac:dyDescent="0.25">
      <c r="A655" s="1">
        <v>42341</v>
      </c>
      <c r="B655">
        <v>34.970001000000003</v>
      </c>
      <c r="C655">
        <v>34.990001999999997</v>
      </c>
      <c r="D655">
        <v>34</v>
      </c>
      <c r="E655">
        <v>34.040000999999997</v>
      </c>
      <c r="F655">
        <v>31.648392000000001</v>
      </c>
      <c r="G655">
        <v>30131100</v>
      </c>
      <c r="H655">
        <f t="shared" si="20"/>
        <v>34.505001</v>
      </c>
      <c r="I655" s="3">
        <f t="shared" si="21"/>
        <v>-1.3014873769597585E-2</v>
      </c>
    </row>
    <row r="656" spans="1:9" x14ac:dyDescent="0.25">
      <c r="A656" s="1">
        <v>42340</v>
      </c>
      <c r="B656">
        <v>35.090000000000003</v>
      </c>
      <c r="C656">
        <v>35.409999999999997</v>
      </c>
      <c r="D656">
        <v>34.810001</v>
      </c>
      <c r="E656">
        <v>34.830002</v>
      </c>
      <c r="F656">
        <v>32.382888999999999</v>
      </c>
      <c r="G656">
        <v>18688200</v>
      </c>
      <c r="H656">
        <f t="shared" si="20"/>
        <v>34.960001000000005</v>
      </c>
      <c r="I656" s="3">
        <f t="shared" si="21"/>
        <v>-2.425424454272971E-3</v>
      </c>
    </row>
    <row r="657" spans="1:9" x14ac:dyDescent="0.25">
      <c r="A657" s="1">
        <v>42339</v>
      </c>
      <c r="B657">
        <v>35</v>
      </c>
      <c r="C657">
        <v>35.200001</v>
      </c>
      <c r="D657">
        <v>34.709999000000003</v>
      </c>
      <c r="E657">
        <v>35.090000000000003</v>
      </c>
      <c r="F657">
        <v>32.624619000000003</v>
      </c>
      <c r="G657">
        <v>23560200</v>
      </c>
      <c r="H657">
        <f t="shared" si="20"/>
        <v>35.045000000000002</v>
      </c>
      <c r="I657" s="3">
        <f t="shared" si="21"/>
        <v>1.1107919952509055E-2</v>
      </c>
    </row>
    <row r="658" spans="1:9" x14ac:dyDescent="0.25">
      <c r="A658" s="1">
        <v>42338</v>
      </c>
      <c r="B658">
        <v>34.549999</v>
      </c>
      <c r="C658">
        <v>34.900002000000001</v>
      </c>
      <c r="D658">
        <v>34.43</v>
      </c>
      <c r="E658">
        <v>34.770000000000003</v>
      </c>
      <c r="F658">
        <v>32.327106000000001</v>
      </c>
      <c r="G658">
        <v>21785800</v>
      </c>
      <c r="H658">
        <f t="shared" si="20"/>
        <v>34.659999499999998</v>
      </c>
      <c r="I658" s="3">
        <f t="shared" si="21"/>
        <v>4.6376666666666042E-3</v>
      </c>
    </row>
    <row r="659" spans="1:9" x14ac:dyDescent="0.25">
      <c r="A659" s="1">
        <v>42335</v>
      </c>
      <c r="B659">
        <v>34.540000999999997</v>
      </c>
      <c r="C659">
        <v>34.68</v>
      </c>
      <c r="D659">
        <v>34.400002000000001</v>
      </c>
      <c r="E659">
        <v>34.459999000000003</v>
      </c>
      <c r="F659">
        <v>32.038882999999998</v>
      </c>
      <c r="G659">
        <v>6620900</v>
      </c>
      <c r="H659">
        <f t="shared" si="20"/>
        <v>34.5</v>
      </c>
      <c r="I659" s="3">
        <f t="shared" si="21"/>
        <v>4.2206520771451254E-3</v>
      </c>
    </row>
    <row r="660" spans="1:9" x14ac:dyDescent="0.25">
      <c r="A660" s="1">
        <v>42333</v>
      </c>
      <c r="B660">
        <v>34.259998000000003</v>
      </c>
      <c r="C660">
        <v>34.740001999999997</v>
      </c>
      <c r="D660">
        <v>34.139999000000003</v>
      </c>
      <c r="E660">
        <v>34.450001</v>
      </c>
      <c r="F660">
        <v>32.029583000000002</v>
      </c>
      <c r="G660">
        <v>17939400</v>
      </c>
      <c r="H660">
        <f t="shared" si="20"/>
        <v>34.354999500000005</v>
      </c>
      <c r="I660" s="3">
        <f t="shared" si="21"/>
        <v>2.9110495161894715E-4</v>
      </c>
    </row>
    <row r="661" spans="1:9" x14ac:dyDescent="0.25">
      <c r="A661" s="1">
        <v>42332</v>
      </c>
      <c r="B661">
        <v>34.330002</v>
      </c>
      <c r="C661">
        <v>34.439999</v>
      </c>
      <c r="D661">
        <v>33.900002000000001</v>
      </c>
      <c r="E661">
        <v>34.360000999999997</v>
      </c>
      <c r="F661">
        <v>31.945907999999999</v>
      </c>
      <c r="G661">
        <v>21413500</v>
      </c>
      <c r="H661">
        <f t="shared" si="20"/>
        <v>34.345001499999995</v>
      </c>
      <c r="I661" s="3">
        <f t="shared" si="21"/>
        <v>-6.5084900202487172E-3</v>
      </c>
    </row>
    <row r="662" spans="1:9" x14ac:dyDescent="0.25">
      <c r="A662" s="1">
        <v>42331</v>
      </c>
      <c r="B662">
        <v>34.659999999999997</v>
      </c>
      <c r="C662">
        <v>34.849997999999999</v>
      </c>
      <c r="D662">
        <v>34.409999999999997</v>
      </c>
      <c r="E662">
        <v>34.479999999999997</v>
      </c>
      <c r="F662">
        <v>32.057476000000001</v>
      </c>
      <c r="G662">
        <v>20152900</v>
      </c>
      <c r="H662">
        <f t="shared" si="20"/>
        <v>34.569999999999993</v>
      </c>
      <c r="I662" s="3">
        <f t="shared" si="21"/>
        <v>0</v>
      </c>
    </row>
    <row r="663" spans="1:9" x14ac:dyDescent="0.25">
      <c r="A663" s="1">
        <v>42328</v>
      </c>
      <c r="B663">
        <v>34.479999999999997</v>
      </c>
      <c r="C663">
        <v>35.290000999999997</v>
      </c>
      <c r="D663">
        <v>34.479999999999997</v>
      </c>
      <c r="E663">
        <v>34.659999999999997</v>
      </c>
      <c r="F663">
        <v>32.224834000000001</v>
      </c>
      <c r="G663">
        <v>41137700</v>
      </c>
      <c r="H663">
        <f t="shared" si="20"/>
        <v>34.569999999999993</v>
      </c>
      <c r="I663" s="3">
        <f t="shared" si="21"/>
        <v>2.3992890995260308E-2</v>
      </c>
    </row>
    <row r="664" spans="1:9" x14ac:dyDescent="0.25">
      <c r="A664" s="1">
        <v>42327</v>
      </c>
      <c r="B664">
        <v>33.220001000000003</v>
      </c>
      <c r="C664">
        <v>34.729999999999997</v>
      </c>
      <c r="D664">
        <v>33.130001</v>
      </c>
      <c r="E664">
        <v>34.299999</v>
      </c>
      <c r="F664">
        <v>31.890121000000001</v>
      </c>
      <c r="G664">
        <v>45381600</v>
      </c>
      <c r="H664">
        <f t="shared" si="20"/>
        <v>33.760000000000005</v>
      </c>
      <c r="I664" s="3">
        <f t="shared" si="21"/>
        <v>2.4738200030353989E-2</v>
      </c>
    </row>
    <row r="665" spans="1:9" x14ac:dyDescent="0.25">
      <c r="A665" s="1">
        <v>42326</v>
      </c>
      <c r="B665">
        <v>32.729999999999997</v>
      </c>
      <c r="C665">
        <v>33.240001999999997</v>
      </c>
      <c r="D665">
        <v>32.619999</v>
      </c>
      <c r="E665">
        <v>33.159999999999997</v>
      </c>
      <c r="F665">
        <v>30.830223</v>
      </c>
      <c r="G665">
        <v>18619800</v>
      </c>
      <c r="H665">
        <f t="shared" si="20"/>
        <v>32.944999999999993</v>
      </c>
      <c r="I665" s="3">
        <f t="shared" si="21"/>
        <v>1.6977912996173322E-2</v>
      </c>
    </row>
    <row r="666" spans="1:9" x14ac:dyDescent="0.25">
      <c r="A666" s="1">
        <v>42325</v>
      </c>
      <c r="B666">
        <v>32.150002000000001</v>
      </c>
      <c r="C666">
        <v>32.880001</v>
      </c>
      <c r="D666">
        <v>32.009998000000003</v>
      </c>
      <c r="E666">
        <v>32.639999000000003</v>
      </c>
      <c r="F666">
        <v>30.346755999999999</v>
      </c>
      <c r="G666">
        <v>22636400</v>
      </c>
      <c r="H666">
        <f t="shared" si="20"/>
        <v>32.395000500000002</v>
      </c>
      <c r="I666" s="3">
        <f t="shared" si="21"/>
        <v>9.3472973780120844E-3</v>
      </c>
    </row>
    <row r="667" spans="1:9" x14ac:dyDescent="0.25">
      <c r="A667" s="1">
        <v>42324</v>
      </c>
      <c r="B667">
        <v>32.090000000000003</v>
      </c>
      <c r="C667">
        <v>32.259998000000003</v>
      </c>
      <c r="D667">
        <v>31.93</v>
      </c>
      <c r="E667">
        <v>32.099997999999999</v>
      </c>
      <c r="F667">
        <v>29.844691999999998</v>
      </c>
      <c r="G667">
        <v>29899700</v>
      </c>
      <c r="H667">
        <f t="shared" si="20"/>
        <v>32.094999000000001</v>
      </c>
      <c r="I667" s="3">
        <f t="shared" si="21"/>
        <v>-2.9512736416389645E-3</v>
      </c>
    </row>
    <row r="668" spans="1:9" x14ac:dyDescent="0.25">
      <c r="A668" s="1">
        <v>42321</v>
      </c>
      <c r="B668">
        <v>32.270000000000003</v>
      </c>
      <c r="C668">
        <v>32.380001</v>
      </c>
      <c r="D668">
        <v>31.959999</v>
      </c>
      <c r="E668">
        <v>32.110000999999997</v>
      </c>
      <c r="F668">
        <v>29.853994</v>
      </c>
      <c r="G668">
        <v>23673200</v>
      </c>
      <c r="H668">
        <f t="shared" si="20"/>
        <v>32.190000499999996</v>
      </c>
      <c r="I668" s="3">
        <f t="shared" si="21"/>
        <v>-1.1211795250932619E-2</v>
      </c>
    </row>
    <row r="669" spans="1:9" x14ac:dyDescent="0.25">
      <c r="A669" s="1">
        <v>42320</v>
      </c>
      <c r="B669">
        <v>32.709999000000003</v>
      </c>
      <c r="C669">
        <v>32.919998</v>
      </c>
      <c r="D669">
        <v>32.389999000000003</v>
      </c>
      <c r="E669">
        <v>32.400002000000001</v>
      </c>
      <c r="F669">
        <v>30.123616999999999</v>
      </c>
      <c r="G669">
        <v>23265400</v>
      </c>
      <c r="H669">
        <f t="shared" si="20"/>
        <v>32.555000500000006</v>
      </c>
      <c r="I669" s="3">
        <f t="shared" si="21"/>
        <v>-1.3783701699731608E-2</v>
      </c>
    </row>
    <row r="670" spans="1:9" x14ac:dyDescent="0.25">
      <c r="A670" s="1">
        <v>42319</v>
      </c>
      <c r="B670">
        <v>33.159999999999997</v>
      </c>
      <c r="C670">
        <v>33.380001</v>
      </c>
      <c r="D670">
        <v>32.799999</v>
      </c>
      <c r="E670">
        <v>32.860000999999997</v>
      </c>
      <c r="F670">
        <v>30.551300000000001</v>
      </c>
      <c r="G670">
        <v>19864700</v>
      </c>
      <c r="H670">
        <f t="shared" si="20"/>
        <v>33.010000499999997</v>
      </c>
      <c r="I670" s="3">
        <f t="shared" si="21"/>
        <v>-5.4232602631785224E-3</v>
      </c>
    </row>
    <row r="671" spans="1:9" x14ac:dyDescent="0.25">
      <c r="A671" s="1">
        <v>42318</v>
      </c>
      <c r="B671">
        <v>33.169998</v>
      </c>
      <c r="C671">
        <v>33.270000000000003</v>
      </c>
      <c r="D671">
        <v>32.810001</v>
      </c>
      <c r="E671">
        <v>33.209999000000003</v>
      </c>
      <c r="F671">
        <v>30.876701000000001</v>
      </c>
      <c r="G671">
        <v>22451700</v>
      </c>
      <c r="H671">
        <f t="shared" si="20"/>
        <v>33.189998500000002</v>
      </c>
      <c r="I671" s="3">
        <f t="shared" si="21"/>
        <v>-8.5138018529529961E-3</v>
      </c>
    </row>
    <row r="672" spans="1:9" x14ac:dyDescent="0.25">
      <c r="A672" s="1">
        <v>42317</v>
      </c>
      <c r="B672">
        <v>33.599997999999999</v>
      </c>
      <c r="C672">
        <v>33.830002</v>
      </c>
      <c r="D672">
        <v>33.080002</v>
      </c>
      <c r="E672">
        <v>33.349997999999999</v>
      </c>
      <c r="F672">
        <v>31.006872000000001</v>
      </c>
      <c r="G672">
        <v>24168700</v>
      </c>
      <c r="H672">
        <f t="shared" si="20"/>
        <v>33.474997999999999</v>
      </c>
      <c r="I672" s="3">
        <f t="shared" si="21"/>
        <v>-1.2099808174708741E-2</v>
      </c>
    </row>
    <row r="673" spans="1:9" x14ac:dyDescent="0.25">
      <c r="A673" s="1">
        <v>42314</v>
      </c>
      <c r="B673">
        <v>33.93</v>
      </c>
      <c r="C673">
        <v>33.970001000000003</v>
      </c>
      <c r="D673">
        <v>33.409999999999997</v>
      </c>
      <c r="E673">
        <v>33.840000000000003</v>
      </c>
      <c r="F673">
        <v>31.462444000000001</v>
      </c>
      <c r="G673">
        <v>23701700</v>
      </c>
      <c r="H673">
        <f t="shared" si="20"/>
        <v>33.885000000000005</v>
      </c>
      <c r="I673" s="3">
        <f t="shared" si="21"/>
        <v>-4.8457857517116096E-3</v>
      </c>
    </row>
    <row r="674" spans="1:9" x14ac:dyDescent="0.25">
      <c r="A674" s="1">
        <v>42313</v>
      </c>
      <c r="B674">
        <v>34.099997999999999</v>
      </c>
      <c r="C674">
        <v>34.200001</v>
      </c>
      <c r="D674">
        <v>33.729999999999997</v>
      </c>
      <c r="E674">
        <v>34</v>
      </c>
      <c r="F674">
        <v>31.611205999999999</v>
      </c>
      <c r="G674">
        <v>16486100</v>
      </c>
      <c r="H674">
        <f t="shared" si="20"/>
        <v>34.049999</v>
      </c>
      <c r="I674" s="3">
        <f t="shared" si="21"/>
        <v>-4.6770533564148599E-3</v>
      </c>
    </row>
    <row r="675" spans="1:9" x14ac:dyDescent="0.25">
      <c r="A675" s="1">
        <v>42312</v>
      </c>
      <c r="B675">
        <v>34.270000000000003</v>
      </c>
      <c r="C675">
        <v>34.270000000000003</v>
      </c>
      <c r="D675">
        <v>33.900002000000001</v>
      </c>
      <c r="E675">
        <v>34.150002000000001</v>
      </c>
      <c r="F675">
        <v>31.750655999999999</v>
      </c>
      <c r="G675">
        <v>20734800</v>
      </c>
      <c r="H675">
        <f t="shared" si="20"/>
        <v>34.210001000000005</v>
      </c>
      <c r="I675" s="3">
        <f t="shared" si="21"/>
        <v>1.6103205737035653E-3</v>
      </c>
    </row>
    <row r="676" spans="1:9" x14ac:dyDescent="0.25">
      <c r="A676" s="1">
        <v>42311</v>
      </c>
      <c r="B676">
        <v>34</v>
      </c>
      <c r="C676">
        <v>34.409999999999997</v>
      </c>
      <c r="D676">
        <v>33.979999999999997</v>
      </c>
      <c r="E676">
        <v>34.310001</v>
      </c>
      <c r="F676">
        <v>31.676280999999999</v>
      </c>
      <c r="G676">
        <v>18167000</v>
      </c>
      <c r="H676">
        <f t="shared" si="20"/>
        <v>34.1550005</v>
      </c>
      <c r="I676" s="3">
        <f t="shared" si="21"/>
        <v>6.9280659356122185E-3</v>
      </c>
    </row>
    <row r="677" spans="1:9" x14ac:dyDescent="0.25">
      <c r="A677" s="1">
        <v>42310</v>
      </c>
      <c r="B677">
        <v>33.729999999999997</v>
      </c>
      <c r="C677">
        <v>34.279998999999997</v>
      </c>
      <c r="D677">
        <v>33.639999000000003</v>
      </c>
      <c r="E677">
        <v>34.110000999999997</v>
      </c>
      <c r="F677">
        <v>31.491636</v>
      </c>
      <c r="G677">
        <v>21743100</v>
      </c>
      <c r="H677">
        <f t="shared" si="20"/>
        <v>33.9200005</v>
      </c>
      <c r="I677" s="3">
        <f t="shared" si="21"/>
        <v>-1.7657151525266414E-3</v>
      </c>
    </row>
    <row r="678" spans="1:9" x14ac:dyDescent="0.25">
      <c r="A678" s="1">
        <v>42307</v>
      </c>
      <c r="B678">
        <v>34.099997999999999</v>
      </c>
      <c r="C678">
        <v>34.290000999999997</v>
      </c>
      <c r="D678">
        <v>33.860000999999997</v>
      </c>
      <c r="E678">
        <v>33.860000999999997</v>
      </c>
      <c r="F678">
        <v>31.260826000000002</v>
      </c>
      <c r="G678">
        <v>24693900</v>
      </c>
      <c r="H678">
        <f t="shared" si="20"/>
        <v>33.979999499999998</v>
      </c>
      <c r="I678" s="3">
        <f t="shared" si="21"/>
        <v>-3.9572182324489743E-3</v>
      </c>
    </row>
    <row r="679" spans="1:9" x14ac:dyDescent="0.25">
      <c r="A679" s="1">
        <v>42306</v>
      </c>
      <c r="B679">
        <v>34.200001</v>
      </c>
      <c r="C679">
        <v>34.290000999999997</v>
      </c>
      <c r="D679">
        <v>33.770000000000003</v>
      </c>
      <c r="E679">
        <v>34.029998999999997</v>
      </c>
      <c r="F679">
        <v>31.417771999999999</v>
      </c>
      <c r="G679">
        <v>21224200</v>
      </c>
      <c r="H679">
        <f t="shared" si="20"/>
        <v>34.114999999999995</v>
      </c>
      <c r="I679" s="3">
        <f t="shared" si="21"/>
        <v>-1.3732292570107213E-2</v>
      </c>
    </row>
    <row r="680" spans="1:9" x14ac:dyDescent="0.25">
      <c r="A680" s="1">
        <v>42305</v>
      </c>
      <c r="B680">
        <v>34.470001000000003</v>
      </c>
      <c r="C680">
        <v>34.709999000000003</v>
      </c>
      <c r="D680">
        <v>34.119999</v>
      </c>
      <c r="E680">
        <v>34.709999000000003</v>
      </c>
      <c r="F680">
        <v>32.045582000000003</v>
      </c>
      <c r="G680">
        <v>21908400</v>
      </c>
      <c r="H680">
        <f t="shared" si="20"/>
        <v>34.590000000000003</v>
      </c>
      <c r="I680" s="3">
        <f t="shared" si="21"/>
        <v>4.3553861156304854E-3</v>
      </c>
    </row>
    <row r="681" spans="1:9" x14ac:dyDescent="0.25">
      <c r="A681" s="1">
        <v>42304</v>
      </c>
      <c r="B681">
        <v>34.409999999999997</v>
      </c>
      <c r="C681">
        <v>34.549999</v>
      </c>
      <c r="D681">
        <v>34.310001</v>
      </c>
      <c r="E681">
        <v>34.470001000000003</v>
      </c>
      <c r="F681">
        <v>31.824003000000001</v>
      </c>
      <c r="G681">
        <v>22630100</v>
      </c>
      <c r="H681">
        <f t="shared" si="20"/>
        <v>34.440000499999996</v>
      </c>
      <c r="I681" s="3">
        <f t="shared" si="21"/>
        <v>-6.9204008073820737E-3</v>
      </c>
    </row>
    <row r="682" spans="1:9" x14ac:dyDescent="0.25">
      <c r="A682" s="1">
        <v>42303</v>
      </c>
      <c r="B682">
        <v>34.770000000000003</v>
      </c>
      <c r="C682">
        <v>34.959999000000003</v>
      </c>
      <c r="D682">
        <v>34.549999</v>
      </c>
      <c r="E682">
        <v>34.590000000000003</v>
      </c>
      <c r="F682">
        <v>31.934788000000001</v>
      </c>
      <c r="G682">
        <v>22646900</v>
      </c>
      <c r="H682">
        <f t="shared" si="20"/>
        <v>34.680000000000007</v>
      </c>
      <c r="I682" s="3">
        <f t="shared" si="21"/>
        <v>-1.1521168857088978E-3</v>
      </c>
    </row>
    <row r="683" spans="1:9" x14ac:dyDescent="0.25">
      <c r="A683" s="1">
        <v>42300</v>
      </c>
      <c r="B683">
        <v>34.540000999999997</v>
      </c>
      <c r="C683">
        <v>35.029998999999997</v>
      </c>
      <c r="D683">
        <v>34.400002000000001</v>
      </c>
      <c r="E683">
        <v>34.900002000000001</v>
      </c>
      <c r="F683">
        <v>32.220989000000003</v>
      </c>
      <c r="G683">
        <v>42796600</v>
      </c>
      <c r="H683">
        <f t="shared" si="20"/>
        <v>34.720001499999995</v>
      </c>
      <c r="I683" s="3">
        <f t="shared" si="21"/>
        <v>1.9676944801309174E-2</v>
      </c>
    </row>
    <row r="684" spans="1:9" x14ac:dyDescent="0.25">
      <c r="A684" s="1">
        <v>42299</v>
      </c>
      <c r="B684">
        <v>33.700001</v>
      </c>
      <c r="C684">
        <v>34.5</v>
      </c>
      <c r="D684">
        <v>33.590000000000003</v>
      </c>
      <c r="E684">
        <v>34.400002000000001</v>
      </c>
      <c r="F684">
        <v>31.759377000000001</v>
      </c>
      <c r="G684">
        <v>39572600</v>
      </c>
      <c r="H684">
        <f t="shared" si="20"/>
        <v>34.0500015</v>
      </c>
      <c r="I684" s="3">
        <f t="shared" si="21"/>
        <v>1.5811546053619323E-2</v>
      </c>
    </row>
    <row r="685" spans="1:9" x14ac:dyDescent="0.25">
      <c r="A685" s="1">
        <v>42298</v>
      </c>
      <c r="B685">
        <v>33.669998</v>
      </c>
      <c r="C685">
        <v>34.049999</v>
      </c>
      <c r="D685">
        <v>33.32</v>
      </c>
      <c r="E685">
        <v>33.369999</v>
      </c>
      <c r="F685">
        <v>30.808443</v>
      </c>
      <c r="G685">
        <v>31928800</v>
      </c>
      <c r="H685">
        <f t="shared" si="20"/>
        <v>33.5199985</v>
      </c>
      <c r="I685" s="3">
        <f t="shared" si="21"/>
        <v>2.9921603382381565E-3</v>
      </c>
    </row>
    <row r="686" spans="1:9" x14ac:dyDescent="0.25">
      <c r="A686" s="1">
        <v>42297</v>
      </c>
      <c r="B686">
        <v>33.400002000000001</v>
      </c>
      <c r="C686">
        <v>33.700001</v>
      </c>
      <c r="D686">
        <v>33.310001</v>
      </c>
      <c r="E686">
        <v>33.439999</v>
      </c>
      <c r="F686">
        <v>30.873066000000001</v>
      </c>
      <c r="G686">
        <v>24301000</v>
      </c>
      <c r="H686">
        <f t="shared" si="20"/>
        <v>33.4200005</v>
      </c>
      <c r="I686" s="3">
        <f t="shared" si="21"/>
        <v>5.5664208580349589E-3</v>
      </c>
    </row>
    <row r="687" spans="1:9" x14ac:dyDescent="0.25">
      <c r="A687" s="1">
        <v>42296</v>
      </c>
      <c r="B687">
        <v>32.880001</v>
      </c>
      <c r="C687">
        <v>33.619999</v>
      </c>
      <c r="D687">
        <v>32.869999</v>
      </c>
      <c r="E687">
        <v>33.590000000000003</v>
      </c>
      <c r="F687">
        <v>31.011555000000001</v>
      </c>
      <c r="G687">
        <v>37624000</v>
      </c>
      <c r="H687">
        <f t="shared" si="20"/>
        <v>33.235000499999998</v>
      </c>
      <c r="I687" s="3">
        <f t="shared" si="21"/>
        <v>1.033591715555692E-2</v>
      </c>
    </row>
    <row r="688" spans="1:9" x14ac:dyDescent="0.25">
      <c r="A688" s="1">
        <v>42293</v>
      </c>
      <c r="B688">
        <v>32.75</v>
      </c>
      <c r="C688">
        <v>33.200001</v>
      </c>
      <c r="D688">
        <v>32.479999999999997</v>
      </c>
      <c r="E688">
        <v>33.040000999999997</v>
      </c>
      <c r="F688">
        <v>30.503768999999998</v>
      </c>
      <c r="G688">
        <v>29371300</v>
      </c>
      <c r="H688">
        <f t="shared" si="20"/>
        <v>32.895000499999995</v>
      </c>
      <c r="I688" s="3">
        <f t="shared" si="21"/>
        <v>3.0492605580116801E-3</v>
      </c>
    </row>
    <row r="689" spans="1:9" x14ac:dyDescent="0.25">
      <c r="A689" s="1">
        <v>42292</v>
      </c>
      <c r="B689">
        <v>32.840000000000003</v>
      </c>
      <c r="C689">
        <v>33.060001</v>
      </c>
      <c r="D689">
        <v>32.459999000000003</v>
      </c>
      <c r="E689">
        <v>32.75</v>
      </c>
      <c r="F689">
        <v>30.236035999999999</v>
      </c>
      <c r="G689">
        <v>37634800</v>
      </c>
      <c r="H689">
        <f t="shared" si="20"/>
        <v>32.795000000000002</v>
      </c>
      <c r="I689" s="3">
        <f t="shared" si="21"/>
        <v>2.1810282654939492E-2</v>
      </c>
    </row>
    <row r="690" spans="1:9" x14ac:dyDescent="0.25">
      <c r="A690" s="1">
        <v>42291</v>
      </c>
      <c r="B690">
        <v>31.389999</v>
      </c>
      <c r="C690">
        <v>32.93</v>
      </c>
      <c r="D690">
        <v>30.85</v>
      </c>
      <c r="E690">
        <v>32.799999</v>
      </c>
      <c r="F690">
        <v>30.282195999999999</v>
      </c>
      <c r="G690">
        <v>75954800</v>
      </c>
      <c r="H690">
        <f t="shared" si="20"/>
        <v>32.094999000000001</v>
      </c>
      <c r="I690" s="3">
        <f t="shared" si="21"/>
        <v>1.8729202434838398E-3</v>
      </c>
    </row>
    <row r="691" spans="1:9" x14ac:dyDescent="0.25">
      <c r="A691" s="1">
        <v>42290</v>
      </c>
      <c r="B691">
        <v>32.029998999999997</v>
      </c>
      <c r="C691">
        <v>32.479999999999997</v>
      </c>
      <c r="D691">
        <v>31.98</v>
      </c>
      <c r="E691">
        <v>32.040000999999997</v>
      </c>
      <c r="F691">
        <v>29.580535999999999</v>
      </c>
      <c r="G691">
        <v>35588600</v>
      </c>
      <c r="H691">
        <f t="shared" si="20"/>
        <v>32.034999999999997</v>
      </c>
      <c r="I691" s="3">
        <f t="shared" si="21"/>
        <v>-4.6605406969171129E-3</v>
      </c>
    </row>
    <row r="692" spans="1:9" x14ac:dyDescent="0.25">
      <c r="A692" s="1">
        <v>42289</v>
      </c>
      <c r="B692">
        <v>32.159999999999997</v>
      </c>
      <c r="C692">
        <v>32.32</v>
      </c>
      <c r="D692">
        <v>32</v>
      </c>
      <c r="E692">
        <v>32.209999000000003</v>
      </c>
      <c r="F692">
        <v>29.737483999999998</v>
      </c>
      <c r="G692">
        <v>18795000</v>
      </c>
      <c r="H692">
        <f t="shared" si="20"/>
        <v>32.184999500000004</v>
      </c>
      <c r="I692" s="3">
        <f t="shared" si="21"/>
        <v>-2.1701907353956031E-3</v>
      </c>
    </row>
    <row r="693" spans="1:9" x14ac:dyDescent="0.25">
      <c r="A693" s="1">
        <v>42286</v>
      </c>
      <c r="B693">
        <v>32.369999</v>
      </c>
      <c r="C693">
        <v>32.549999</v>
      </c>
      <c r="D693">
        <v>31.940000999999999</v>
      </c>
      <c r="E693">
        <v>32.139999000000003</v>
      </c>
      <c r="F693">
        <v>29.672854999999998</v>
      </c>
      <c r="G693">
        <v>24209900</v>
      </c>
      <c r="H693">
        <f t="shared" si="20"/>
        <v>32.254998999999998</v>
      </c>
      <c r="I693" s="3">
        <f t="shared" si="21"/>
        <v>-3.7065945945946571E-3</v>
      </c>
    </row>
    <row r="694" spans="1:9" x14ac:dyDescent="0.25">
      <c r="A694" s="1">
        <v>42285</v>
      </c>
      <c r="B694">
        <v>32.229999999999997</v>
      </c>
      <c r="C694">
        <v>32.599997999999999</v>
      </c>
      <c r="D694">
        <v>31.98</v>
      </c>
      <c r="E694">
        <v>32.520000000000003</v>
      </c>
      <c r="F694">
        <v>30.023689000000001</v>
      </c>
      <c r="G694">
        <v>27794600</v>
      </c>
      <c r="H694">
        <f t="shared" si="20"/>
        <v>32.375</v>
      </c>
      <c r="I694" s="3">
        <f t="shared" si="21"/>
        <v>6.6853233830846837E-3</v>
      </c>
    </row>
    <row r="695" spans="1:9" x14ac:dyDescent="0.25">
      <c r="A695" s="1">
        <v>42284</v>
      </c>
      <c r="B695">
        <v>32</v>
      </c>
      <c r="C695">
        <v>32.419998</v>
      </c>
      <c r="D695">
        <v>31.719999000000001</v>
      </c>
      <c r="E695">
        <v>32.32</v>
      </c>
      <c r="F695">
        <v>29.839044999999999</v>
      </c>
      <c r="G695">
        <v>36930100</v>
      </c>
      <c r="H695">
        <f t="shared" si="20"/>
        <v>32.159999999999997</v>
      </c>
      <c r="I695" s="3">
        <f t="shared" si="21"/>
        <v>2.2575516693163666E-2</v>
      </c>
    </row>
    <row r="696" spans="1:9" x14ac:dyDescent="0.25">
      <c r="A696" s="1">
        <v>42283</v>
      </c>
      <c r="B696">
        <v>31.16</v>
      </c>
      <c r="C696">
        <v>31.85</v>
      </c>
      <c r="D696">
        <v>31.110001</v>
      </c>
      <c r="E696">
        <v>31.74</v>
      </c>
      <c r="F696">
        <v>29.303561999999999</v>
      </c>
      <c r="G696">
        <v>34899800</v>
      </c>
      <c r="H696">
        <f t="shared" si="20"/>
        <v>31.45</v>
      </c>
      <c r="I696" s="3">
        <f t="shared" si="21"/>
        <v>1.5498886268951963E-2</v>
      </c>
    </row>
    <row r="697" spans="1:9" x14ac:dyDescent="0.25">
      <c r="A697" s="1">
        <v>42282</v>
      </c>
      <c r="B697">
        <v>30.73</v>
      </c>
      <c r="C697">
        <v>31.379999000000002</v>
      </c>
      <c r="D697">
        <v>30.559999000000001</v>
      </c>
      <c r="E697">
        <v>31.209999</v>
      </c>
      <c r="F697">
        <v>28.814243000000001</v>
      </c>
      <c r="G697">
        <v>34842500</v>
      </c>
      <c r="H697">
        <f t="shared" si="20"/>
        <v>30.9699995</v>
      </c>
      <c r="I697" s="3">
        <f t="shared" si="21"/>
        <v>2.9245579926885895E-2</v>
      </c>
    </row>
    <row r="698" spans="1:9" x14ac:dyDescent="0.25">
      <c r="A698" s="1">
        <v>42279</v>
      </c>
      <c r="B698">
        <v>29.67</v>
      </c>
      <c r="C698">
        <v>30.530000999999999</v>
      </c>
      <c r="D698">
        <v>29.530000999999999</v>
      </c>
      <c r="E698">
        <v>30.51</v>
      </c>
      <c r="F698">
        <v>28.16798</v>
      </c>
      <c r="G698">
        <v>27901500</v>
      </c>
      <c r="H698">
        <f t="shared" si="20"/>
        <v>30.090000000000003</v>
      </c>
      <c r="I698" s="3">
        <f t="shared" si="21"/>
        <v>-4.9823950337533559E-4</v>
      </c>
    </row>
    <row r="699" spans="1:9" x14ac:dyDescent="0.25">
      <c r="A699" s="1">
        <v>42278</v>
      </c>
      <c r="B699">
        <v>30.209999</v>
      </c>
      <c r="C699">
        <v>30.280000999999999</v>
      </c>
      <c r="D699">
        <v>29.459999</v>
      </c>
      <c r="E699">
        <v>30</v>
      </c>
      <c r="F699">
        <v>27.697127999999999</v>
      </c>
      <c r="G699">
        <v>29832800</v>
      </c>
      <c r="H699">
        <f t="shared" si="20"/>
        <v>30.104999499999998</v>
      </c>
      <c r="I699" s="3">
        <f t="shared" si="21"/>
        <v>8.5427306044465103E-3</v>
      </c>
    </row>
    <row r="700" spans="1:9" x14ac:dyDescent="0.25">
      <c r="A700" s="1">
        <v>42277</v>
      </c>
      <c r="B700">
        <v>29.559999000000001</v>
      </c>
      <c r="C700">
        <v>30.32</v>
      </c>
      <c r="D700">
        <v>29.540001</v>
      </c>
      <c r="E700">
        <v>30.139999</v>
      </c>
      <c r="F700">
        <v>27.826381999999999</v>
      </c>
      <c r="G700">
        <v>40840800</v>
      </c>
      <c r="H700">
        <f t="shared" si="20"/>
        <v>29.849999</v>
      </c>
      <c r="I700" s="3">
        <f t="shared" si="21"/>
        <v>2.8069536765972236E-2</v>
      </c>
    </row>
    <row r="701" spans="1:9" x14ac:dyDescent="0.25">
      <c r="A701" s="1">
        <v>42276</v>
      </c>
      <c r="B701">
        <v>28.83</v>
      </c>
      <c r="C701">
        <v>29.35</v>
      </c>
      <c r="D701">
        <v>28.76</v>
      </c>
      <c r="E701">
        <v>29.24</v>
      </c>
      <c r="F701">
        <v>26.995471999999999</v>
      </c>
      <c r="G701">
        <v>34169600</v>
      </c>
      <c r="H701">
        <f t="shared" si="20"/>
        <v>29.034999999999997</v>
      </c>
      <c r="I701" s="3">
        <f t="shared" si="21"/>
        <v>1.0967966573816077E-2</v>
      </c>
    </row>
    <row r="702" spans="1:9" x14ac:dyDescent="0.25">
      <c r="A702" s="1">
        <v>42275</v>
      </c>
      <c r="B702">
        <v>28.68</v>
      </c>
      <c r="C702">
        <v>29.360001</v>
      </c>
      <c r="D702">
        <v>28.639999</v>
      </c>
      <c r="E702">
        <v>28.76</v>
      </c>
      <c r="F702">
        <v>26.552315</v>
      </c>
      <c r="G702">
        <v>42291000</v>
      </c>
      <c r="H702">
        <f t="shared" si="20"/>
        <v>28.72</v>
      </c>
      <c r="I702" s="3">
        <f t="shared" si="21"/>
        <v>-5.367965367965407E-3</v>
      </c>
    </row>
    <row r="703" spans="1:9" x14ac:dyDescent="0.25">
      <c r="A703" s="1">
        <v>42272</v>
      </c>
      <c r="B703">
        <v>28.940000999999999</v>
      </c>
      <c r="C703">
        <v>29.120000999999998</v>
      </c>
      <c r="D703">
        <v>28.629999000000002</v>
      </c>
      <c r="E703">
        <v>28.809999000000001</v>
      </c>
      <c r="F703">
        <v>26.598472999999998</v>
      </c>
      <c r="G703">
        <v>29192300</v>
      </c>
      <c r="H703">
        <f t="shared" si="20"/>
        <v>28.875</v>
      </c>
      <c r="I703" s="3">
        <f t="shared" si="21"/>
        <v>1.5652497637222929E-2</v>
      </c>
    </row>
    <row r="704" spans="1:9" x14ac:dyDescent="0.25">
      <c r="A704" s="1">
        <v>42271</v>
      </c>
      <c r="B704">
        <v>28.379999000000002</v>
      </c>
      <c r="C704">
        <v>28.67</v>
      </c>
      <c r="D704">
        <v>27.870000999999998</v>
      </c>
      <c r="E704">
        <v>28.48</v>
      </c>
      <c r="F704">
        <v>26.293806</v>
      </c>
      <c r="G704">
        <v>32754700</v>
      </c>
      <c r="H704">
        <f t="shared" si="20"/>
        <v>28.429999500000001</v>
      </c>
      <c r="I704" s="3">
        <f t="shared" si="21"/>
        <v>-1.5581734764542868E-2</v>
      </c>
    </row>
    <row r="705" spans="1:9" x14ac:dyDescent="0.25">
      <c r="A705" s="1">
        <v>42270</v>
      </c>
      <c r="B705">
        <v>29.02</v>
      </c>
      <c r="C705">
        <v>29.09</v>
      </c>
      <c r="D705">
        <v>28.59</v>
      </c>
      <c r="E705">
        <v>28.74</v>
      </c>
      <c r="F705">
        <v>26.533852</v>
      </c>
      <c r="G705">
        <v>25984000</v>
      </c>
      <c r="H705">
        <f t="shared" si="20"/>
        <v>28.88</v>
      </c>
      <c r="I705" s="3">
        <f t="shared" si="21"/>
        <v>7.3247296825949522E-3</v>
      </c>
    </row>
    <row r="706" spans="1:9" x14ac:dyDescent="0.25">
      <c r="A706" s="1">
        <v>42269</v>
      </c>
      <c r="B706">
        <v>28.67</v>
      </c>
      <c r="C706">
        <v>28.9</v>
      </c>
      <c r="D706">
        <v>28.48</v>
      </c>
      <c r="E706">
        <v>28.67</v>
      </c>
      <c r="F706">
        <v>26.469223</v>
      </c>
      <c r="G706">
        <v>28576200</v>
      </c>
      <c r="H706">
        <f t="shared" ref="H706:H769" si="22">AVERAGE(B706,E706)</f>
        <v>28.67</v>
      </c>
      <c r="I706" s="3">
        <f t="shared" si="21"/>
        <v>-1.5622317596566465E-2</v>
      </c>
    </row>
    <row r="707" spans="1:9" x14ac:dyDescent="0.25">
      <c r="A707" s="1">
        <v>42268</v>
      </c>
      <c r="B707">
        <v>29.09</v>
      </c>
      <c r="C707">
        <v>29.34</v>
      </c>
      <c r="D707">
        <v>28.940000999999999</v>
      </c>
      <c r="E707">
        <v>29.16</v>
      </c>
      <c r="F707">
        <v>26.921610000000001</v>
      </c>
      <c r="G707">
        <v>24417100</v>
      </c>
      <c r="H707">
        <f t="shared" si="22"/>
        <v>29.125</v>
      </c>
      <c r="I707" s="3">
        <f t="shared" ref="I707:I770" si="23">(H707-H708)/H708</f>
        <v>1.7172046998150861E-4</v>
      </c>
    </row>
    <row r="708" spans="1:9" x14ac:dyDescent="0.25">
      <c r="A708" s="1">
        <v>42265</v>
      </c>
      <c r="B708">
        <v>29.219999000000001</v>
      </c>
      <c r="C708">
        <v>29.42</v>
      </c>
      <c r="D708">
        <v>28.809999000000001</v>
      </c>
      <c r="E708">
        <v>29.02</v>
      </c>
      <c r="F708">
        <v>26.792356000000002</v>
      </c>
      <c r="G708">
        <v>60138700</v>
      </c>
      <c r="H708">
        <f t="shared" si="22"/>
        <v>29.119999499999999</v>
      </c>
      <c r="I708" s="3">
        <f t="shared" si="23"/>
        <v>-1.8371835496376217E-2</v>
      </c>
    </row>
    <row r="709" spans="1:9" x14ac:dyDescent="0.25">
      <c r="A709" s="1">
        <v>42264</v>
      </c>
      <c r="B709">
        <v>29.620000999999998</v>
      </c>
      <c r="C709">
        <v>30.200001</v>
      </c>
      <c r="D709">
        <v>29.549999</v>
      </c>
      <c r="E709">
        <v>29.709999</v>
      </c>
      <c r="F709">
        <v>27.429393999999998</v>
      </c>
      <c r="G709">
        <v>29805200</v>
      </c>
      <c r="H709">
        <f t="shared" si="22"/>
        <v>29.664999999999999</v>
      </c>
      <c r="I709" s="3">
        <f t="shared" si="23"/>
        <v>-1.0102879102493996E-3</v>
      </c>
    </row>
    <row r="710" spans="1:9" x14ac:dyDescent="0.25">
      <c r="A710" s="1">
        <v>42263</v>
      </c>
      <c r="B710">
        <v>29.620000999999998</v>
      </c>
      <c r="C710">
        <v>29.790001</v>
      </c>
      <c r="D710">
        <v>29.4</v>
      </c>
      <c r="E710">
        <v>29.77</v>
      </c>
      <c r="F710">
        <v>27.484784999999999</v>
      </c>
      <c r="G710">
        <v>25957800</v>
      </c>
      <c r="H710">
        <f t="shared" si="22"/>
        <v>29.695000499999999</v>
      </c>
      <c r="I710" s="3">
        <f t="shared" si="23"/>
        <v>1.686658824197254E-3</v>
      </c>
    </row>
    <row r="711" spans="1:9" x14ac:dyDescent="0.25">
      <c r="A711" s="1">
        <v>42262</v>
      </c>
      <c r="B711">
        <v>29.559999000000001</v>
      </c>
      <c r="C711">
        <v>29.940000999999999</v>
      </c>
      <c r="D711">
        <v>29.48</v>
      </c>
      <c r="E711">
        <v>29.73</v>
      </c>
      <c r="F711">
        <v>27.447855000000001</v>
      </c>
      <c r="G711">
        <v>29399900</v>
      </c>
      <c r="H711">
        <f t="shared" si="22"/>
        <v>29.644999500000001</v>
      </c>
      <c r="I711" s="3">
        <f t="shared" si="23"/>
        <v>7.305487845922067E-3</v>
      </c>
    </row>
    <row r="712" spans="1:9" x14ac:dyDescent="0.25">
      <c r="A712" s="1">
        <v>42261</v>
      </c>
      <c r="B712">
        <v>29.469999000000001</v>
      </c>
      <c r="C712">
        <v>29.530000999999999</v>
      </c>
      <c r="D712">
        <v>29.09</v>
      </c>
      <c r="E712">
        <v>29.389999</v>
      </c>
      <c r="F712">
        <v>27.133956999999999</v>
      </c>
      <c r="G712">
        <v>24065100</v>
      </c>
      <c r="H712">
        <f t="shared" si="22"/>
        <v>29.429999000000002</v>
      </c>
      <c r="I712" s="3">
        <f t="shared" si="23"/>
        <v>5.2946029939301073E-3</v>
      </c>
    </row>
    <row r="713" spans="1:9" x14ac:dyDescent="0.25">
      <c r="A713" s="1">
        <v>42258</v>
      </c>
      <c r="B713">
        <v>29.08</v>
      </c>
      <c r="C713">
        <v>29.52</v>
      </c>
      <c r="D713">
        <v>29.040001</v>
      </c>
      <c r="E713">
        <v>29.469999000000001</v>
      </c>
      <c r="F713">
        <v>27.207813000000002</v>
      </c>
      <c r="G713">
        <v>21786900</v>
      </c>
      <c r="H713">
        <f t="shared" si="22"/>
        <v>29.2749995</v>
      </c>
      <c r="I713" s="3">
        <f t="shared" si="23"/>
        <v>1.7108468776731709E-3</v>
      </c>
    </row>
    <row r="714" spans="1:9" x14ac:dyDescent="0.25">
      <c r="A714" s="1">
        <v>42257</v>
      </c>
      <c r="B714">
        <v>29.18</v>
      </c>
      <c r="C714">
        <v>29.66</v>
      </c>
      <c r="D714">
        <v>28.9</v>
      </c>
      <c r="E714">
        <v>29.27</v>
      </c>
      <c r="F714">
        <v>27.023167000000001</v>
      </c>
      <c r="G714">
        <v>25195800</v>
      </c>
      <c r="H714">
        <f t="shared" si="22"/>
        <v>29.225000000000001</v>
      </c>
      <c r="I714" s="3">
        <f t="shared" si="23"/>
        <v>-8.6499153434516415E-3</v>
      </c>
    </row>
    <row r="715" spans="1:9" x14ac:dyDescent="0.25">
      <c r="A715" s="1">
        <v>42256</v>
      </c>
      <c r="B715">
        <v>29.719999000000001</v>
      </c>
      <c r="C715">
        <v>30.120000999999998</v>
      </c>
      <c r="D715">
        <v>29.17</v>
      </c>
      <c r="E715">
        <v>29.24</v>
      </c>
      <c r="F715">
        <v>26.995471999999999</v>
      </c>
      <c r="G715">
        <v>30669900</v>
      </c>
      <c r="H715">
        <f t="shared" si="22"/>
        <v>29.479999499999998</v>
      </c>
      <c r="I715" s="3">
        <f t="shared" si="23"/>
        <v>8.2079172366619751E-3</v>
      </c>
    </row>
    <row r="716" spans="1:9" x14ac:dyDescent="0.25">
      <c r="A716" s="1">
        <v>42255</v>
      </c>
      <c r="B716">
        <v>28.98</v>
      </c>
      <c r="C716">
        <v>29.5</v>
      </c>
      <c r="D716">
        <v>28.950001</v>
      </c>
      <c r="E716">
        <v>29.5</v>
      </c>
      <c r="F716">
        <v>27.235512</v>
      </c>
      <c r="G716">
        <v>27805000</v>
      </c>
      <c r="H716">
        <f t="shared" si="22"/>
        <v>29.240000000000002</v>
      </c>
      <c r="I716" s="3">
        <f t="shared" si="23"/>
        <v>2.4347521457348056E-2</v>
      </c>
    </row>
    <row r="717" spans="1:9" x14ac:dyDescent="0.25">
      <c r="A717" s="1">
        <v>42251</v>
      </c>
      <c r="B717">
        <v>28.57</v>
      </c>
      <c r="C717">
        <v>28.9</v>
      </c>
      <c r="D717">
        <v>28.41</v>
      </c>
      <c r="E717">
        <v>28.52</v>
      </c>
      <c r="F717">
        <v>26.330738</v>
      </c>
      <c r="G717">
        <v>29116500</v>
      </c>
      <c r="H717">
        <f t="shared" si="22"/>
        <v>28.545000000000002</v>
      </c>
      <c r="I717" s="3">
        <f t="shared" si="23"/>
        <v>-1.364891177693342E-2</v>
      </c>
    </row>
    <row r="718" spans="1:9" x14ac:dyDescent="0.25">
      <c r="A718" s="1">
        <v>42250</v>
      </c>
      <c r="B718">
        <v>28.799999</v>
      </c>
      <c r="C718">
        <v>29.42</v>
      </c>
      <c r="D718">
        <v>28.690000999999999</v>
      </c>
      <c r="E718">
        <v>29.08</v>
      </c>
      <c r="F718">
        <v>26.847750000000001</v>
      </c>
      <c r="G718">
        <v>38665900</v>
      </c>
      <c r="H718">
        <f t="shared" si="22"/>
        <v>28.939999499999999</v>
      </c>
      <c r="I718" s="3">
        <f t="shared" si="23"/>
        <v>1.6330096575943726E-2</v>
      </c>
    </row>
    <row r="719" spans="1:9" x14ac:dyDescent="0.25">
      <c r="A719" s="1">
        <v>42249</v>
      </c>
      <c r="B719">
        <v>28.35</v>
      </c>
      <c r="C719">
        <v>28.6</v>
      </c>
      <c r="D719">
        <v>28.139999</v>
      </c>
      <c r="E719">
        <v>28.6</v>
      </c>
      <c r="F719">
        <v>26.404596000000002</v>
      </c>
      <c r="G719">
        <v>34618800</v>
      </c>
      <c r="H719">
        <f t="shared" si="22"/>
        <v>28.475000000000001</v>
      </c>
      <c r="I719" s="3">
        <f t="shared" si="23"/>
        <v>2.1891261439081263E-2</v>
      </c>
    </row>
    <row r="720" spans="1:9" x14ac:dyDescent="0.25">
      <c r="A720" s="1">
        <v>42248</v>
      </c>
      <c r="B720">
        <v>27.91</v>
      </c>
      <c r="C720">
        <v>28.17</v>
      </c>
      <c r="D720">
        <v>27.66</v>
      </c>
      <c r="E720">
        <v>27.82</v>
      </c>
      <c r="F720">
        <v>25.684470999999998</v>
      </c>
      <c r="G720">
        <v>44144000</v>
      </c>
      <c r="H720">
        <f t="shared" si="22"/>
        <v>27.865000000000002</v>
      </c>
      <c r="I720" s="3">
        <f t="shared" si="23"/>
        <v>-2.0045735536385837E-2</v>
      </c>
    </row>
    <row r="721" spans="1:9" x14ac:dyDescent="0.25">
      <c r="A721" s="1">
        <v>42247</v>
      </c>
      <c r="B721">
        <v>28.33</v>
      </c>
      <c r="C721">
        <v>29.129999000000002</v>
      </c>
      <c r="D721">
        <v>28.16</v>
      </c>
      <c r="E721">
        <v>28.540001</v>
      </c>
      <c r="F721">
        <v>26.349207</v>
      </c>
      <c r="G721">
        <v>42197500</v>
      </c>
      <c r="H721">
        <f t="shared" si="22"/>
        <v>28.435000500000001</v>
      </c>
      <c r="I721" s="3">
        <f t="shared" si="23"/>
        <v>1.3906239971474391E-2</v>
      </c>
    </row>
    <row r="722" spans="1:9" x14ac:dyDescent="0.25">
      <c r="A722" s="1">
        <v>42244</v>
      </c>
      <c r="B722">
        <v>27.67</v>
      </c>
      <c r="C722">
        <v>28.610001</v>
      </c>
      <c r="D722">
        <v>27.450001</v>
      </c>
      <c r="E722">
        <v>28.42</v>
      </c>
      <c r="F722">
        <v>26.238413000000001</v>
      </c>
      <c r="G722">
        <v>43452400</v>
      </c>
      <c r="H722">
        <f t="shared" si="22"/>
        <v>28.045000000000002</v>
      </c>
      <c r="I722" s="3">
        <f t="shared" si="23"/>
        <v>1.1724423222381802E-2</v>
      </c>
    </row>
    <row r="723" spans="1:9" x14ac:dyDescent="0.25">
      <c r="A723" s="1">
        <v>42243</v>
      </c>
      <c r="B723">
        <v>27.719999000000001</v>
      </c>
      <c r="C723">
        <v>27.91</v>
      </c>
      <c r="D723">
        <v>27.01</v>
      </c>
      <c r="E723">
        <v>27.719999000000001</v>
      </c>
      <c r="F723">
        <v>25.592148000000002</v>
      </c>
      <c r="G723">
        <v>38649400</v>
      </c>
      <c r="H723">
        <f t="shared" si="22"/>
        <v>27.719999000000001</v>
      </c>
      <c r="I723" s="3">
        <f t="shared" si="23"/>
        <v>3.0291749308525313E-2</v>
      </c>
    </row>
    <row r="724" spans="1:9" x14ac:dyDescent="0.25">
      <c r="A724" s="1">
        <v>42242</v>
      </c>
      <c r="B724">
        <v>26.51</v>
      </c>
      <c r="C724">
        <v>27.34</v>
      </c>
      <c r="D724">
        <v>26.08</v>
      </c>
      <c r="E724">
        <v>27.299999</v>
      </c>
      <c r="F724">
        <v>25.20439</v>
      </c>
      <c r="G724">
        <v>47386700</v>
      </c>
      <c r="H724">
        <f t="shared" si="22"/>
        <v>26.904999500000002</v>
      </c>
      <c r="I724" s="3">
        <f t="shared" si="23"/>
        <v>1.7009959666983307E-2</v>
      </c>
    </row>
    <row r="725" spans="1:9" x14ac:dyDescent="0.25">
      <c r="A725" s="1">
        <v>42241</v>
      </c>
      <c r="B725">
        <v>27.040001</v>
      </c>
      <c r="C725">
        <v>27.15</v>
      </c>
      <c r="D725">
        <v>25.870000999999998</v>
      </c>
      <c r="E725">
        <v>25.870000999999998</v>
      </c>
      <c r="F725">
        <v>23.884159</v>
      </c>
      <c r="G725">
        <v>59371900</v>
      </c>
      <c r="H725">
        <f t="shared" si="22"/>
        <v>26.455000999999999</v>
      </c>
      <c r="I725" s="3">
        <f t="shared" si="23"/>
        <v>2.8377083996558101E-2</v>
      </c>
    </row>
    <row r="726" spans="1:9" x14ac:dyDescent="0.25">
      <c r="A726" s="1">
        <v>42240</v>
      </c>
      <c r="B726">
        <v>25.200001</v>
      </c>
      <c r="C726">
        <v>27.629999000000002</v>
      </c>
      <c r="D726">
        <v>24.870000999999998</v>
      </c>
      <c r="E726">
        <v>26.25</v>
      </c>
      <c r="F726">
        <v>24.234988999999999</v>
      </c>
      <c r="G726">
        <v>83234200</v>
      </c>
      <c r="H726">
        <f t="shared" si="22"/>
        <v>25.7250005</v>
      </c>
      <c r="I726" s="3">
        <f t="shared" si="23"/>
        <v>-4.527738068801973E-2</v>
      </c>
    </row>
    <row r="727" spans="1:9" x14ac:dyDescent="0.25">
      <c r="A727" s="1">
        <v>42237</v>
      </c>
      <c r="B727">
        <v>27.33</v>
      </c>
      <c r="C727">
        <v>27.629999000000002</v>
      </c>
      <c r="D727">
        <v>26.559999000000001</v>
      </c>
      <c r="E727">
        <v>26.559999000000001</v>
      </c>
      <c r="F727">
        <v>24.521194000000001</v>
      </c>
      <c r="G727">
        <v>52288400</v>
      </c>
      <c r="H727">
        <f t="shared" si="22"/>
        <v>26.944999500000002</v>
      </c>
      <c r="I727" s="3">
        <f t="shared" si="23"/>
        <v>-3.0057648306060072E-2</v>
      </c>
    </row>
    <row r="728" spans="1:9" x14ac:dyDescent="0.25">
      <c r="A728" s="1">
        <v>42236</v>
      </c>
      <c r="B728">
        <v>28.030000999999999</v>
      </c>
      <c r="C728">
        <v>28.24</v>
      </c>
      <c r="D728">
        <v>27.530000999999999</v>
      </c>
      <c r="E728">
        <v>27.530000999999999</v>
      </c>
      <c r="F728">
        <v>25.416734999999999</v>
      </c>
      <c r="G728">
        <v>31936600</v>
      </c>
      <c r="H728">
        <f t="shared" si="22"/>
        <v>27.780000999999999</v>
      </c>
      <c r="I728" s="3">
        <f t="shared" si="23"/>
        <v>-2.5434116375476039E-2</v>
      </c>
    </row>
    <row r="729" spans="1:9" x14ac:dyDescent="0.25">
      <c r="A729" s="1">
        <v>42235</v>
      </c>
      <c r="B729">
        <v>28.65</v>
      </c>
      <c r="C729">
        <v>28.799999</v>
      </c>
      <c r="D729">
        <v>28.280000999999999</v>
      </c>
      <c r="E729">
        <v>28.360001</v>
      </c>
      <c r="F729">
        <v>26.183019999999999</v>
      </c>
      <c r="G729">
        <v>30530100</v>
      </c>
      <c r="H729">
        <f t="shared" si="22"/>
        <v>28.505000500000001</v>
      </c>
      <c r="I729" s="3">
        <f t="shared" si="23"/>
        <v>-1.4690632307455272E-2</v>
      </c>
    </row>
    <row r="730" spans="1:9" x14ac:dyDescent="0.25">
      <c r="A730" s="1">
        <v>42234</v>
      </c>
      <c r="B730">
        <v>28.950001</v>
      </c>
      <c r="C730">
        <v>29.049999</v>
      </c>
      <c r="D730">
        <v>28.799999</v>
      </c>
      <c r="E730">
        <v>28.91</v>
      </c>
      <c r="F730">
        <v>26.690799999999999</v>
      </c>
      <c r="G730">
        <v>19182600</v>
      </c>
      <c r="H730">
        <f t="shared" si="22"/>
        <v>28.930000499999998</v>
      </c>
      <c r="I730" s="3">
        <f t="shared" si="23"/>
        <v>-8.6339146952166615E-4</v>
      </c>
    </row>
    <row r="731" spans="1:9" x14ac:dyDescent="0.25">
      <c r="A731" s="1">
        <v>42233</v>
      </c>
      <c r="B731">
        <v>28.83</v>
      </c>
      <c r="C731">
        <v>29.200001</v>
      </c>
      <c r="D731">
        <v>28.709999</v>
      </c>
      <c r="E731">
        <v>29.08</v>
      </c>
      <c r="F731">
        <v>26.847750000000001</v>
      </c>
      <c r="G731">
        <v>15548300</v>
      </c>
      <c r="H731">
        <f t="shared" si="22"/>
        <v>28.954999999999998</v>
      </c>
      <c r="I731" s="3">
        <f t="shared" si="23"/>
        <v>-5.1777701070074452E-4</v>
      </c>
    </row>
    <row r="732" spans="1:9" x14ac:dyDescent="0.25">
      <c r="A732" s="1">
        <v>42230</v>
      </c>
      <c r="B732">
        <v>28.92</v>
      </c>
      <c r="C732">
        <v>29.040001</v>
      </c>
      <c r="D732">
        <v>28.82</v>
      </c>
      <c r="E732">
        <v>29.02</v>
      </c>
      <c r="F732">
        <v>26.792356000000002</v>
      </c>
      <c r="G732">
        <v>14279000</v>
      </c>
      <c r="H732">
        <f t="shared" si="22"/>
        <v>28.97</v>
      </c>
      <c r="I732" s="3">
        <f t="shared" si="23"/>
        <v>-5.6633086380073307E-3</v>
      </c>
    </row>
    <row r="733" spans="1:9" x14ac:dyDescent="0.25">
      <c r="A733" s="1">
        <v>42229</v>
      </c>
      <c r="B733">
        <v>29.4</v>
      </c>
      <c r="C733">
        <v>29.450001</v>
      </c>
      <c r="D733">
        <v>28.870000999999998</v>
      </c>
      <c r="E733">
        <v>28.870000999999998</v>
      </c>
      <c r="F733">
        <v>26.653873000000001</v>
      </c>
      <c r="G733">
        <v>18821900</v>
      </c>
      <c r="H733">
        <f t="shared" si="22"/>
        <v>29.135000499999997</v>
      </c>
      <c r="I733" s="3">
        <f t="shared" si="23"/>
        <v>2.5809016273381823E-3</v>
      </c>
    </row>
    <row r="734" spans="1:9" x14ac:dyDescent="0.25">
      <c r="A734" s="1">
        <v>42228</v>
      </c>
      <c r="B734">
        <v>28.66</v>
      </c>
      <c r="C734">
        <v>29.57</v>
      </c>
      <c r="D734">
        <v>28.66</v>
      </c>
      <c r="E734">
        <v>29.459999</v>
      </c>
      <c r="F734">
        <v>27.19858</v>
      </c>
      <c r="G734">
        <v>33589100</v>
      </c>
      <c r="H734">
        <f t="shared" si="22"/>
        <v>29.0599995</v>
      </c>
      <c r="I734" s="3">
        <f t="shared" si="23"/>
        <v>-5.4756846500919254E-3</v>
      </c>
    </row>
    <row r="735" spans="1:9" x14ac:dyDescent="0.25">
      <c r="A735" s="1">
        <v>42227</v>
      </c>
      <c r="B735">
        <v>29.469999000000001</v>
      </c>
      <c r="C735">
        <v>29.48</v>
      </c>
      <c r="D735">
        <v>28.959999</v>
      </c>
      <c r="E735">
        <v>28.969999000000001</v>
      </c>
      <c r="F735">
        <v>26.746196999999999</v>
      </c>
      <c r="G735">
        <v>23434700</v>
      </c>
      <c r="H735">
        <f t="shared" si="22"/>
        <v>29.219999000000001</v>
      </c>
      <c r="I735" s="3">
        <f t="shared" si="23"/>
        <v>-4.5988929415582769E-3</v>
      </c>
    </row>
    <row r="736" spans="1:9" x14ac:dyDescent="0.25">
      <c r="A736" s="1">
        <v>42226</v>
      </c>
      <c r="B736">
        <v>29.07</v>
      </c>
      <c r="C736">
        <v>29.68</v>
      </c>
      <c r="D736">
        <v>29.059999000000001</v>
      </c>
      <c r="E736">
        <v>29.639999</v>
      </c>
      <c r="F736">
        <v>27.364761000000001</v>
      </c>
      <c r="G736">
        <v>22807400</v>
      </c>
      <c r="H736">
        <f t="shared" si="22"/>
        <v>29.354999499999998</v>
      </c>
      <c r="I736" s="3">
        <f t="shared" si="23"/>
        <v>1.7857160813355068E-2</v>
      </c>
    </row>
    <row r="737" spans="1:9" x14ac:dyDescent="0.25">
      <c r="A737" s="1">
        <v>42223</v>
      </c>
      <c r="B737">
        <v>28.799999</v>
      </c>
      <c r="C737">
        <v>28.959999</v>
      </c>
      <c r="D737">
        <v>28.690000999999999</v>
      </c>
      <c r="E737">
        <v>28.879999000000002</v>
      </c>
      <c r="F737">
        <v>26.663101000000001</v>
      </c>
      <c r="G737">
        <v>25606100</v>
      </c>
      <c r="H737">
        <f t="shared" si="22"/>
        <v>28.839998999999999</v>
      </c>
      <c r="I737" s="3">
        <f t="shared" si="23"/>
        <v>-8.4236204228984712E-3</v>
      </c>
    </row>
    <row r="738" spans="1:9" x14ac:dyDescent="0.25">
      <c r="A738" s="1">
        <v>42222</v>
      </c>
      <c r="B738">
        <v>29.16</v>
      </c>
      <c r="C738">
        <v>29.23</v>
      </c>
      <c r="D738">
        <v>28.85</v>
      </c>
      <c r="E738">
        <v>29.01</v>
      </c>
      <c r="F738">
        <v>26.783123</v>
      </c>
      <c r="G738">
        <v>27958200</v>
      </c>
      <c r="H738">
        <f t="shared" si="22"/>
        <v>29.085000000000001</v>
      </c>
      <c r="I738" s="3">
        <f t="shared" si="23"/>
        <v>-2.4009946012348879E-3</v>
      </c>
    </row>
    <row r="739" spans="1:9" x14ac:dyDescent="0.25">
      <c r="A739" s="1">
        <v>42221</v>
      </c>
      <c r="B739">
        <v>29.190000999999999</v>
      </c>
      <c r="C739">
        <v>29.389999</v>
      </c>
      <c r="D739">
        <v>29.02</v>
      </c>
      <c r="E739">
        <v>29.120000999999998</v>
      </c>
      <c r="F739">
        <v>26.884679999999999</v>
      </c>
      <c r="G739">
        <v>23622700</v>
      </c>
      <c r="H739">
        <f t="shared" si="22"/>
        <v>29.155000999999999</v>
      </c>
      <c r="I739" s="3">
        <f t="shared" si="23"/>
        <v>3.4418000936464526E-3</v>
      </c>
    </row>
    <row r="740" spans="1:9" x14ac:dyDescent="0.25">
      <c r="A740" s="1">
        <v>42220</v>
      </c>
      <c r="B740">
        <v>28.98</v>
      </c>
      <c r="C740">
        <v>29.15</v>
      </c>
      <c r="D740">
        <v>28.860001</v>
      </c>
      <c r="E740">
        <v>29.129999000000002</v>
      </c>
      <c r="F740">
        <v>26.672338</v>
      </c>
      <c r="G740">
        <v>25741700</v>
      </c>
      <c r="H740">
        <f t="shared" si="22"/>
        <v>29.054999500000001</v>
      </c>
      <c r="I740" s="3">
        <f t="shared" si="23"/>
        <v>1.0335917490713871E-3</v>
      </c>
    </row>
    <row r="741" spans="1:9" x14ac:dyDescent="0.25">
      <c r="A741" s="1">
        <v>42219</v>
      </c>
      <c r="B741">
        <v>29</v>
      </c>
      <c r="C741">
        <v>29.35</v>
      </c>
      <c r="D741">
        <v>28.9</v>
      </c>
      <c r="E741">
        <v>29.049999</v>
      </c>
      <c r="F741">
        <v>26.599084999999999</v>
      </c>
      <c r="G741">
        <v>26213600</v>
      </c>
      <c r="H741">
        <f t="shared" si="22"/>
        <v>29.0249995</v>
      </c>
      <c r="I741" s="3">
        <f t="shared" si="23"/>
        <v>-3.4446356657612406E-4</v>
      </c>
    </row>
    <row r="742" spans="1:9" x14ac:dyDescent="0.25">
      <c r="A742" s="1">
        <v>42216</v>
      </c>
      <c r="B742">
        <v>29.120000999999998</v>
      </c>
      <c r="C742">
        <v>29.120000999999998</v>
      </c>
      <c r="D742">
        <v>28.77</v>
      </c>
      <c r="E742">
        <v>28.950001</v>
      </c>
      <c r="F742">
        <v>26.507521000000001</v>
      </c>
      <c r="G742">
        <v>27158800</v>
      </c>
      <c r="H742">
        <f t="shared" si="22"/>
        <v>29.035001000000001</v>
      </c>
      <c r="I742" s="3">
        <f t="shared" si="23"/>
        <v>1.0343389070849374E-3</v>
      </c>
    </row>
    <row r="743" spans="1:9" x14ac:dyDescent="0.25">
      <c r="A743" s="1">
        <v>42215</v>
      </c>
      <c r="B743">
        <v>29.1</v>
      </c>
      <c r="C743">
        <v>29.450001</v>
      </c>
      <c r="D743">
        <v>28.85</v>
      </c>
      <c r="E743">
        <v>28.91</v>
      </c>
      <c r="F743">
        <v>26.470897999999998</v>
      </c>
      <c r="G743">
        <v>26582400</v>
      </c>
      <c r="H743">
        <f t="shared" si="22"/>
        <v>29.005000000000003</v>
      </c>
      <c r="I743" s="3">
        <f t="shared" si="23"/>
        <v>8.626466379805562E-4</v>
      </c>
    </row>
    <row r="744" spans="1:9" x14ac:dyDescent="0.25">
      <c r="A744" s="1">
        <v>42214</v>
      </c>
      <c r="B744">
        <v>28.950001</v>
      </c>
      <c r="C744">
        <v>29.129999000000002</v>
      </c>
      <c r="D744">
        <v>28.790001</v>
      </c>
      <c r="E744">
        <v>29.01</v>
      </c>
      <c r="F744">
        <v>26.562463999999999</v>
      </c>
      <c r="G744">
        <v>26470200</v>
      </c>
      <c r="H744">
        <f t="shared" si="22"/>
        <v>28.980000500000003</v>
      </c>
      <c r="I744" s="3">
        <f t="shared" si="23"/>
        <v>8.5262225252518975E-3</v>
      </c>
    </row>
    <row r="745" spans="1:9" x14ac:dyDescent="0.25">
      <c r="A745" s="1">
        <v>42213</v>
      </c>
      <c r="B745">
        <v>28.51</v>
      </c>
      <c r="C745">
        <v>29.18</v>
      </c>
      <c r="D745">
        <v>28.440000999999999</v>
      </c>
      <c r="E745">
        <v>28.959999</v>
      </c>
      <c r="F745">
        <v>26.516676</v>
      </c>
      <c r="G745">
        <v>33182400</v>
      </c>
      <c r="H745">
        <f t="shared" si="22"/>
        <v>28.734999500000001</v>
      </c>
      <c r="I745" s="3">
        <f t="shared" si="23"/>
        <v>1.8610404112017011E-2</v>
      </c>
    </row>
    <row r="746" spans="1:9" x14ac:dyDescent="0.25">
      <c r="A746" s="1">
        <v>42212</v>
      </c>
      <c r="B746">
        <v>28.07</v>
      </c>
      <c r="C746">
        <v>28.42</v>
      </c>
      <c r="D746">
        <v>27.620000999999998</v>
      </c>
      <c r="E746">
        <v>28.35</v>
      </c>
      <c r="F746">
        <v>25.958147</v>
      </c>
      <c r="G746">
        <v>42161100</v>
      </c>
      <c r="H746">
        <f t="shared" si="22"/>
        <v>28.21</v>
      </c>
      <c r="I746" s="3">
        <f t="shared" si="23"/>
        <v>-3.0040643223184609E-3</v>
      </c>
    </row>
    <row r="747" spans="1:9" x14ac:dyDescent="0.25">
      <c r="A747" s="1">
        <v>42209</v>
      </c>
      <c r="B747">
        <v>28.530000999999999</v>
      </c>
      <c r="C747">
        <v>28.639999</v>
      </c>
      <c r="D747">
        <v>28.059999000000001</v>
      </c>
      <c r="E747">
        <v>28.059999000000001</v>
      </c>
      <c r="F747">
        <v>25.692609999999998</v>
      </c>
      <c r="G747">
        <v>31621000</v>
      </c>
      <c r="H747">
        <f t="shared" si="22"/>
        <v>28.295000000000002</v>
      </c>
      <c r="I747" s="3">
        <f t="shared" si="23"/>
        <v>-1.1701012923506839E-2</v>
      </c>
    </row>
    <row r="748" spans="1:9" x14ac:dyDescent="0.25">
      <c r="A748" s="1">
        <v>42208</v>
      </c>
      <c r="B748">
        <v>28.66</v>
      </c>
      <c r="C748">
        <v>28.969999000000001</v>
      </c>
      <c r="D748">
        <v>28.43</v>
      </c>
      <c r="E748">
        <v>28.6</v>
      </c>
      <c r="F748">
        <v>26.187052000000001</v>
      </c>
      <c r="G748">
        <v>33775200</v>
      </c>
      <c r="H748">
        <f t="shared" si="22"/>
        <v>28.630000000000003</v>
      </c>
      <c r="I748" s="3">
        <f t="shared" si="23"/>
        <v>1.3990730780155253E-3</v>
      </c>
    </row>
    <row r="749" spans="1:9" x14ac:dyDescent="0.25">
      <c r="A749" s="1">
        <v>42207</v>
      </c>
      <c r="B749">
        <v>28.57</v>
      </c>
      <c r="C749">
        <v>28.85</v>
      </c>
      <c r="D749">
        <v>28.43</v>
      </c>
      <c r="E749">
        <v>28.610001</v>
      </c>
      <c r="F749">
        <v>26.196213</v>
      </c>
      <c r="G749">
        <v>36387200</v>
      </c>
      <c r="H749">
        <f t="shared" si="22"/>
        <v>28.590000500000002</v>
      </c>
      <c r="I749" s="3">
        <f t="shared" si="23"/>
        <v>-8.6684642395444145E-3</v>
      </c>
    </row>
    <row r="750" spans="1:9" x14ac:dyDescent="0.25">
      <c r="A750" s="1">
        <v>42206</v>
      </c>
      <c r="B750">
        <v>28.959999</v>
      </c>
      <c r="C750">
        <v>29.26</v>
      </c>
      <c r="D750">
        <v>28.67</v>
      </c>
      <c r="E750">
        <v>28.719999000000001</v>
      </c>
      <c r="F750">
        <v>26.296928000000001</v>
      </c>
      <c r="G750">
        <v>45191000</v>
      </c>
      <c r="H750">
        <f t="shared" si="22"/>
        <v>28.839998999999999</v>
      </c>
      <c r="I750" s="3">
        <f t="shared" si="23"/>
        <v>-1.7711222450421938E-2</v>
      </c>
    </row>
    <row r="751" spans="1:9" x14ac:dyDescent="0.25">
      <c r="A751" s="1">
        <v>42205</v>
      </c>
      <c r="B751">
        <v>29.620000999999998</v>
      </c>
      <c r="C751">
        <v>29.620000999999998</v>
      </c>
      <c r="D751">
        <v>29.07</v>
      </c>
      <c r="E751">
        <v>29.1</v>
      </c>
      <c r="F751">
        <v>26.644867000000001</v>
      </c>
      <c r="G751">
        <v>33812900</v>
      </c>
      <c r="H751">
        <f t="shared" si="22"/>
        <v>29.360000499999998</v>
      </c>
      <c r="I751" s="3">
        <f t="shared" si="23"/>
        <v>-6.9338408072694476E-3</v>
      </c>
    </row>
    <row r="752" spans="1:9" x14ac:dyDescent="0.25">
      <c r="A752" s="1">
        <v>42202</v>
      </c>
      <c r="B752">
        <v>29.66</v>
      </c>
      <c r="C752">
        <v>29.799999</v>
      </c>
      <c r="D752">
        <v>29.1</v>
      </c>
      <c r="E752">
        <v>29.469999000000001</v>
      </c>
      <c r="F752">
        <v>26.983650000000001</v>
      </c>
      <c r="G752">
        <v>43697600</v>
      </c>
      <c r="H752">
        <f t="shared" si="22"/>
        <v>29.564999499999999</v>
      </c>
      <c r="I752" s="3">
        <f t="shared" si="23"/>
        <v>-2.0540003653139068E-2</v>
      </c>
    </row>
    <row r="753" spans="1:9" x14ac:dyDescent="0.25">
      <c r="A753" s="1">
        <v>42201</v>
      </c>
      <c r="B753">
        <v>30.469999000000001</v>
      </c>
      <c r="C753">
        <v>30.48</v>
      </c>
      <c r="D753">
        <v>29.1</v>
      </c>
      <c r="E753">
        <v>29.9</v>
      </c>
      <c r="F753">
        <v>27.377375000000001</v>
      </c>
      <c r="G753">
        <v>81166700</v>
      </c>
      <c r="H753">
        <f t="shared" si="22"/>
        <v>30.1849995</v>
      </c>
      <c r="I753" s="3">
        <f t="shared" si="23"/>
        <v>1.735756627304403E-2</v>
      </c>
    </row>
    <row r="754" spans="1:9" x14ac:dyDescent="0.25">
      <c r="A754" s="1">
        <v>42200</v>
      </c>
      <c r="B754">
        <v>29.65</v>
      </c>
      <c r="C754">
        <v>29.99</v>
      </c>
      <c r="D754">
        <v>29.469999000000001</v>
      </c>
      <c r="E754">
        <v>29.690000999999999</v>
      </c>
      <c r="F754">
        <v>27.185091</v>
      </c>
      <c r="G754">
        <v>47852500</v>
      </c>
      <c r="H754">
        <f t="shared" si="22"/>
        <v>29.6700005</v>
      </c>
      <c r="I754" s="3">
        <f t="shared" si="23"/>
        <v>5.058337548473885E-4</v>
      </c>
    </row>
    <row r="755" spans="1:9" x14ac:dyDescent="0.25">
      <c r="A755" s="1">
        <v>42199</v>
      </c>
      <c r="B755">
        <v>29.66</v>
      </c>
      <c r="C755">
        <v>30.110001</v>
      </c>
      <c r="D755">
        <v>29.440000999999999</v>
      </c>
      <c r="E755">
        <v>29.65</v>
      </c>
      <c r="F755">
        <v>27.148461999999999</v>
      </c>
      <c r="G755">
        <v>39778300</v>
      </c>
      <c r="H755">
        <f t="shared" si="22"/>
        <v>29.655000000000001</v>
      </c>
      <c r="I755" s="3">
        <f t="shared" si="23"/>
        <v>5.2542372881356318E-3</v>
      </c>
    </row>
    <row r="756" spans="1:9" x14ac:dyDescent="0.25">
      <c r="A756" s="1">
        <v>42198</v>
      </c>
      <c r="B756">
        <v>29.27</v>
      </c>
      <c r="C756">
        <v>29.82</v>
      </c>
      <c r="D756">
        <v>29.190000999999999</v>
      </c>
      <c r="E756">
        <v>29.73</v>
      </c>
      <c r="F756">
        <v>27.221713999999999</v>
      </c>
      <c r="G756">
        <v>26452400</v>
      </c>
      <c r="H756">
        <f t="shared" si="22"/>
        <v>29.5</v>
      </c>
      <c r="I756" s="3">
        <f t="shared" si="23"/>
        <v>1.079319837599451E-2</v>
      </c>
    </row>
    <row r="757" spans="1:9" x14ac:dyDescent="0.25">
      <c r="A757" s="1">
        <v>42195</v>
      </c>
      <c r="B757">
        <v>29.200001</v>
      </c>
      <c r="C757">
        <v>29.35</v>
      </c>
      <c r="D757">
        <v>28.940000999999999</v>
      </c>
      <c r="E757">
        <v>29.17</v>
      </c>
      <c r="F757">
        <v>26.708960000000001</v>
      </c>
      <c r="G757">
        <v>31423800</v>
      </c>
      <c r="H757">
        <f t="shared" si="22"/>
        <v>29.185000500000001</v>
      </c>
      <c r="I757" s="3">
        <f t="shared" si="23"/>
        <v>-4.7740495272642555E-3</v>
      </c>
    </row>
    <row r="758" spans="1:9" x14ac:dyDescent="0.25">
      <c r="A758" s="1">
        <v>42194</v>
      </c>
      <c r="B758">
        <v>29.719999000000001</v>
      </c>
      <c r="C758">
        <v>29.889999</v>
      </c>
      <c r="D758">
        <v>28.82</v>
      </c>
      <c r="E758">
        <v>28.93</v>
      </c>
      <c r="F758">
        <v>26.489211999999998</v>
      </c>
      <c r="G758">
        <v>47167800</v>
      </c>
      <c r="H758">
        <f t="shared" si="22"/>
        <v>29.324999500000001</v>
      </c>
      <c r="I758" s="3">
        <f t="shared" si="23"/>
        <v>-4.2444991511035226E-3</v>
      </c>
    </row>
    <row r="759" spans="1:9" x14ac:dyDescent="0.25">
      <c r="A759" s="1">
        <v>42193</v>
      </c>
      <c r="B759">
        <v>29.4</v>
      </c>
      <c r="C759">
        <v>29.67</v>
      </c>
      <c r="D759">
        <v>29.15</v>
      </c>
      <c r="E759">
        <v>29.5</v>
      </c>
      <c r="F759">
        <v>27.011119999999998</v>
      </c>
      <c r="G759">
        <v>45223800</v>
      </c>
      <c r="H759">
        <f t="shared" si="22"/>
        <v>29.45</v>
      </c>
      <c r="I759" s="3">
        <f t="shared" si="23"/>
        <v>-1.4555813709957861E-2</v>
      </c>
    </row>
    <row r="760" spans="1:9" x14ac:dyDescent="0.25">
      <c r="A760" s="1">
        <v>42192</v>
      </c>
      <c r="B760">
        <v>29.870000999999998</v>
      </c>
      <c r="C760">
        <v>29.93</v>
      </c>
      <c r="D760">
        <v>29.09</v>
      </c>
      <c r="E760">
        <v>29.9</v>
      </c>
      <c r="F760">
        <v>27.377375000000001</v>
      </c>
      <c r="G760">
        <v>43833700</v>
      </c>
      <c r="H760">
        <f t="shared" si="22"/>
        <v>29.885000499999997</v>
      </c>
      <c r="I760" s="3">
        <f t="shared" si="23"/>
        <v>-8.4605174442516206E-3</v>
      </c>
    </row>
    <row r="761" spans="1:9" x14ac:dyDescent="0.25">
      <c r="A761" s="1">
        <v>42191</v>
      </c>
      <c r="B761">
        <v>30.24</v>
      </c>
      <c r="C761">
        <v>30.450001</v>
      </c>
      <c r="D761">
        <v>29.84</v>
      </c>
      <c r="E761">
        <v>30.040001</v>
      </c>
      <c r="F761">
        <v>27.505562000000001</v>
      </c>
      <c r="G761">
        <v>32468100</v>
      </c>
      <c r="H761">
        <f t="shared" si="22"/>
        <v>30.140000499999999</v>
      </c>
      <c r="I761" s="3">
        <f t="shared" si="23"/>
        <v>-7.5732302860261622E-3</v>
      </c>
    </row>
    <row r="762" spans="1:9" x14ac:dyDescent="0.25">
      <c r="A762" s="1">
        <v>42187</v>
      </c>
      <c r="B762">
        <v>30.18</v>
      </c>
      <c r="C762">
        <v>30.92</v>
      </c>
      <c r="D762">
        <v>30.1</v>
      </c>
      <c r="E762">
        <v>30.559999000000001</v>
      </c>
      <c r="F762">
        <v>27.981686</v>
      </c>
      <c r="G762">
        <v>27105200</v>
      </c>
      <c r="H762">
        <f t="shared" si="22"/>
        <v>30.369999499999999</v>
      </c>
      <c r="I762" s="3">
        <f t="shared" si="23"/>
        <v>1.1537662765781392E-3</v>
      </c>
    </row>
    <row r="763" spans="1:9" x14ac:dyDescent="0.25">
      <c r="A763" s="1">
        <v>42186</v>
      </c>
      <c r="B763">
        <v>30.49</v>
      </c>
      <c r="C763">
        <v>30.549999</v>
      </c>
      <c r="D763">
        <v>30.01</v>
      </c>
      <c r="E763">
        <v>30.18</v>
      </c>
      <c r="F763">
        <v>27.633745000000001</v>
      </c>
      <c r="G763">
        <v>27178900</v>
      </c>
      <c r="H763">
        <f t="shared" si="22"/>
        <v>30.335000000000001</v>
      </c>
      <c r="I763" s="3">
        <f t="shared" si="23"/>
        <v>-6.2243899463454207E-3</v>
      </c>
    </row>
    <row r="764" spans="1:9" x14ac:dyDescent="0.25">
      <c r="A764" s="1">
        <v>42185</v>
      </c>
      <c r="B764">
        <v>30.629999000000002</v>
      </c>
      <c r="C764">
        <v>30.690000999999999</v>
      </c>
      <c r="D764">
        <v>30.15</v>
      </c>
      <c r="E764">
        <v>30.42</v>
      </c>
      <c r="F764">
        <v>27.853501999999999</v>
      </c>
      <c r="G764">
        <v>34412200</v>
      </c>
      <c r="H764">
        <f t="shared" si="22"/>
        <v>30.5249995</v>
      </c>
      <c r="I764" s="3">
        <f t="shared" si="23"/>
        <v>-6.5478801767889546E-4</v>
      </c>
    </row>
    <row r="765" spans="1:9" x14ac:dyDescent="0.25">
      <c r="A765" s="1">
        <v>42184</v>
      </c>
      <c r="B765">
        <v>30.700001</v>
      </c>
      <c r="C765">
        <v>30.98</v>
      </c>
      <c r="D765">
        <v>30.309999000000001</v>
      </c>
      <c r="E765">
        <v>30.389999</v>
      </c>
      <c r="F765">
        <v>27.826035000000001</v>
      </c>
      <c r="G765">
        <v>35194500</v>
      </c>
      <c r="H765">
        <f t="shared" si="22"/>
        <v>30.545000000000002</v>
      </c>
      <c r="I765" s="3">
        <f t="shared" si="23"/>
        <v>-2.3028946105869145E-2</v>
      </c>
    </row>
    <row r="766" spans="1:9" x14ac:dyDescent="0.25">
      <c r="A766" s="1">
        <v>42181</v>
      </c>
      <c r="B766">
        <v>31.51</v>
      </c>
      <c r="C766">
        <v>31.530000999999999</v>
      </c>
      <c r="D766">
        <v>30.76</v>
      </c>
      <c r="E766">
        <v>31.02</v>
      </c>
      <c r="F766">
        <v>28.402878000000001</v>
      </c>
      <c r="G766">
        <v>62157200</v>
      </c>
      <c r="H766">
        <f t="shared" si="22"/>
        <v>31.265000000000001</v>
      </c>
      <c r="I766" s="3">
        <f t="shared" si="23"/>
        <v>-2.3121387283237056E-2</v>
      </c>
    </row>
    <row r="767" spans="1:9" x14ac:dyDescent="0.25">
      <c r="A767" s="1">
        <v>42180</v>
      </c>
      <c r="B767">
        <v>32.020000000000003</v>
      </c>
      <c r="C767">
        <v>32.32</v>
      </c>
      <c r="D767">
        <v>31.99</v>
      </c>
      <c r="E767">
        <v>31.99</v>
      </c>
      <c r="F767">
        <v>29.291039999999999</v>
      </c>
      <c r="G767">
        <v>22743300</v>
      </c>
      <c r="H767">
        <f t="shared" si="22"/>
        <v>32.005000000000003</v>
      </c>
      <c r="I767" s="3">
        <f t="shared" si="23"/>
        <v>-7.8054946048849809E-4</v>
      </c>
    </row>
    <row r="768" spans="1:9" x14ac:dyDescent="0.25">
      <c r="A768" s="1">
        <v>42179</v>
      </c>
      <c r="B768">
        <v>32.150002000000001</v>
      </c>
      <c r="C768">
        <v>32.150002000000001</v>
      </c>
      <c r="D768">
        <v>31.879999000000002</v>
      </c>
      <c r="E768">
        <v>31.91</v>
      </c>
      <c r="F768">
        <v>29.217794000000001</v>
      </c>
      <c r="G768">
        <v>23313900</v>
      </c>
      <c r="H768">
        <f t="shared" si="22"/>
        <v>32.030000999999999</v>
      </c>
      <c r="I768" s="3">
        <f t="shared" si="23"/>
        <v>-5.279487495660224E-3</v>
      </c>
    </row>
    <row r="769" spans="1:9" x14ac:dyDescent="0.25">
      <c r="A769" s="1">
        <v>42178</v>
      </c>
      <c r="B769">
        <v>32.310001</v>
      </c>
      <c r="C769">
        <v>32.340000000000003</v>
      </c>
      <c r="D769">
        <v>31.93</v>
      </c>
      <c r="E769">
        <v>32.090000000000003</v>
      </c>
      <c r="F769">
        <v>29.382607</v>
      </c>
      <c r="G769">
        <v>17995900</v>
      </c>
      <c r="H769">
        <f t="shared" si="22"/>
        <v>32.200000500000002</v>
      </c>
      <c r="I769" s="3">
        <f t="shared" si="23"/>
        <v>-1.8598110266467305E-3</v>
      </c>
    </row>
    <row r="770" spans="1:9" x14ac:dyDescent="0.25">
      <c r="A770" s="1">
        <v>42177</v>
      </c>
      <c r="B770">
        <v>32.259998000000003</v>
      </c>
      <c r="C770">
        <v>32.389999000000003</v>
      </c>
      <c r="D770">
        <v>32.080002</v>
      </c>
      <c r="E770">
        <v>32.259998000000003</v>
      </c>
      <c r="F770">
        <v>29.538260000000001</v>
      </c>
      <c r="G770">
        <v>23608400</v>
      </c>
      <c r="H770">
        <f t="shared" ref="H770:H833" si="24">AVERAGE(B770,E770)</f>
        <v>32.259998000000003</v>
      </c>
      <c r="I770" s="3">
        <f t="shared" si="23"/>
        <v>7.7546143088396855E-4</v>
      </c>
    </row>
    <row r="771" spans="1:9" x14ac:dyDescent="0.25">
      <c r="A771" s="1">
        <v>42174</v>
      </c>
      <c r="B771">
        <v>32.400002000000001</v>
      </c>
      <c r="C771">
        <v>32.57</v>
      </c>
      <c r="D771">
        <v>31.959999</v>
      </c>
      <c r="E771">
        <v>32.07</v>
      </c>
      <c r="F771">
        <v>29.364291999999999</v>
      </c>
      <c r="G771">
        <v>39008400</v>
      </c>
      <c r="H771">
        <f t="shared" si="24"/>
        <v>32.235000999999997</v>
      </c>
      <c r="I771" s="3">
        <f t="shared" ref="I771:I834" si="25">(H771-H772)/H772</f>
        <v>1.5511944670547765E-4</v>
      </c>
    </row>
    <row r="772" spans="1:9" x14ac:dyDescent="0.25">
      <c r="A772" s="1">
        <v>42173</v>
      </c>
      <c r="B772">
        <v>32.080002</v>
      </c>
      <c r="C772">
        <v>32.5</v>
      </c>
      <c r="D772">
        <v>32</v>
      </c>
      <c r="E772">
        <v>32.380001</v>
      </c>
      <c r="F772">
        <v>29.648137999999999</v>
      </c>
      <c r="G772">
        <v>27722400</v>
      </c>
      <c r="H772">
        <f t="shared" si="24"/>
        <v>32.2300015</v>
      </c>
      <c r="I772" s="3">
        <f t="shared" si="25"/>
        <v>1.1930957426515582E-2</v>
      </c>
    </row>
    <row r="773" spans="1:9" x14ac:dyDescent="0.25">
      <c r="A773" s="1">
        <v>42172</v>
      </c>
      <c r="B773">
        <v>31.75</v>
      </c>
      <c r="C773">
        <v>32.090000000000003</v>
      </c>
      <c r="D773">
        <v>31.690000999999999</v>
      </c>
      <c r="E773">
        <v>31.950001</v>
      </c>
      <c r="F773">
        <v>29.254417</v>
      </c>
      <c r="G773">
        <v>28194200</v>
      </c>
      <c r="H773">
        <f t="shared" si="24"/>
        <v>31.8500005</v>
      </c>
      <c r="I773" s="3">
        <f t="shared" si="25"/>
        <v>1.2718632952601465E-2</v>
      </c>
    </row>
    <row r="774" spans="1:9" x14ac:dyDescent="0.25">
      <c r="A774" s="1">
        <v>42171</v>
      </c>
      <c r="B774">
        <v>31.26</v>
      </c>
      <c r="C774">
        <v>31.76</v>
      </c>
      <c r="D774">
        <v>31.129999000000002</v>
      </c>
      <c r="E774">
        <v>31.639999</v>
      </c>
      <c r="F774">
        <v>28.970572000000001</v>
      </c>
      <c r="G774">
        <v>20254500</v>
      </c>
      <c r="H774">
        <f t="shared" si="24"/>
        <v>31.449999500000001</v>
      </c>
      <c r="I774" s="3">
        <f t="shared" si="25"/>
        <v>6.2389857622780851E-3</v>
      </c>
    </row>
    <row r="775" spans="1:9" x14ac:dyDescent="0.25">
      <c r="A775" s="1">
        <v>42170</v>
      </c>
      <c r="B775">
        <v>31.120000999999998</v>
      </c>
      <c r="C775">
        <v>31.51</v>
      </c>
      <c r="D775">
        <v>30.940000999999999</v>
      </c>
      <c r="E775">
        <v>31.389999</v>
      </c>
      <c r="F775">
        <v>28.741662999999999</v>
      </c>
      <c r="G775">
        <v>23175000</v>
      </c>
      <c r="H775">
        <f t="shared" si="24"/>
        <v>31.254999999999999</v>
      </c>
      <c r="I775" s="3">
        <f t="shared" si="25"/>
        <v>-8.4073446765125046E-3</v>
      </c>
    </row>
    <row r="776" spans="1:9" x14ac:dyDescent="0.25">
      <c r="A776" s="1">
        <v>42167</v>
      </c>
      <c r="B776">
        <v>31.719999000000001</v>
      </c>
      <c r="C776">
        <v>32.099997999999999</v>
      </c>
      <c r="D776">
        <v>31.200001</v>
      </c>
      <c r="E776">
        <v>31.32</v>
      </c>
      <c r="F776">
        <v>28.677572000000001</v>
      </c>
      <c r="G776">
        <v>31629800</v>
      </c>
      <c r="H776">
        <f t="shared" si="24"/>
        <v>31.519999500000001</v>
      </c>
      <c r="I776" s="3">
        <f t="shared" si="25"/>
        <v>-1.1912256866579046E-2</v>
      </c>
    </row>
    <row r="777" spans="1:9" x14ac:dyDescent="0.25">
      <c r="A777" s="1">
        <v>42166</v>
      </c>
      <c r="B777">
        <v>31.950001</v>
      </c>
      <c r="C777">
        <v>32.099997999999999</v>
      </c>
      <c r="D777">
        <v>31.84</v>
      </c>
      <c r="E777">
        <v>31.85</v>
      </c>
      <c r="F777">
        <v>29.162851</v>
      </c>
      <c r="G777">
        <v>24293600</v>
      </c>
      <c r="H777">
        <f t="shared" si="24"/>
        <v>31.900000500000001</v>
      </c>
      <c r="I777" s="3">
        <f t="shared" si="25"/>
        <v>8.2174780059651713E-3</v>
      </c>
    </row>
    <row r="778" spans="1:9" x14ac:dyDescent="0.25">
      <c r="A778" s="1">
        <v>42165</v>
      </c>
      <c r="B778">
        <v>31.459999</v>
      </c>
      <c r="C778">
        <v>32.159999999999997</v>
      </c>
      <c r="D778">
        <v>31.370000999999998</v>
      </c>
      <c r="E778">
        <v>31.82</v>
      </c>
      <c r="F778">
        <v>29.135383999999998</v>
      </c>
      <c r="G778">
        <v>33336800</v>
      </c>
      <c r="H778">
        <f t="shared" si="24"/>
        <v>31.639999500000002</v>
      </c>
      <c r="I778" s="3">
        <f t="shared" si="25"/>
        <v>1.1185666347075829E-2</v>
      </c>
    </row>
    <row r="779" spans="1:9" x14ac:dyDescent="0.25">
      <c r="A779" s="1">
        <v>42164</v>
      </c>
      <c r="B779">
        <v>31.33</v>
      </c>
      <c r="C779">
        <v>31.66</v>
      </c>
      <c r="D779">
        <v>31.15</v>
      </c>
      <c r="E779">
        <v>31.25</v>
      </c>
      <c r="F779">
        <v>28.613475999999999</v>
      </c>
      <c r="G779">
        <v>33976700</v>
      </c>
      <c r="H779">
        <f t="shared" si="24"/>
        <v>31.29</v>
      </c>
      <c r="I779" s="3">
        <f t="shared" si="25"/>
        <v>-8.3980037521155706E-3</v>
      </c>
    </row>
    <row r="780" spans="1:9" x14ac:dyDescent="0.25">
      <c r="A780" s="1">
        <v>42163</v>
      </c>
      <c r="B780">
        <v>31.809999000000001</v>
      </c>
      <c r="C780">
        <v>31.950001</v>
      </c>
      <c r="D780">
        <v>31.209999</v>
      </c>
      <c r="E780">
        <v>31.299999</v>
      </c>
      <c r="F780">
        <v>28.659254000000001</v>
      </c>
      <c r="G780">
        <v>38032000</v>
      </c>
      <c r="H780">
        <f t="shared" si="24"/>
        <v>31.554999000000002</v>
      </c>
      <c r="I780" s="3">
        <f t="shared" si="25"/>
        <v>-1.5751731374792886E-2</v>
      </c>
    </row>
    <row r="781" spans="1:9" x14ac:dyDescent="0.25">
      <c r="A781" s="1">
        <v>42160</v>
      </c>
      <c r="B781">
        <v>32.279998999999997</v>
      </c>
      <c r="C781">
        <v>32.299999</v>
      </c>
      <c r="D781">
        <v>31.83</v>
      </c>
      <c r="E781">
        <v>31.84</v>
      </c>
      <c r="F781">
        <v>29.153697999999999</v>
      </c>
      <c r="G781">
        <v>27778500</v>
      </c>
      <c r="H781">
        <f t="shared" si="24"/>
        <v>32.059999499999996</v>
      </c>
      <c r="I781" s="3">
        <f t="shared" si="25"/>
        <v>-1.0799136235716432E-2</v>
      </c>
    </row>
    <row r="782" spans="1:9" x14ac:dyDescent="0.25">
      <c r="A782" s="1">
        <v>42159</v>
      </c>
      <c r="B782">
        <v>32.509998000000003</v>
      </c>
      <c r="C782">
        <v>32.720001000000003</v>
      </c>
      <c r="D782">
        <v>32.200001</v>
      </c>
      <c r="E782">
        <v>32.310001</v>
      </c>
      <c r="F782">
        <v>29.584043999999999</v>
      </c>
      <c r="G782">
        <v>33761800</v>
      </c>
      <c r="H782">
        <f t="shared" si="24"/>
        <v>32.409999499999998</v>
      </c>
      <c r="I782" s="3">
        <f t="shared" si="25"/>
        <v>-1.6388452697676879E-2</v>
      </c>
    </row>
    <row r="783" spans="1:9" x14ac:dyDescent="0.25">
      <c r="A783" s="1">
        <v>42158</v>
      </c>
      <c r="B783">
        <v>33.169998</v>
      </c>
      <c r="C783">
        <v>33.240001999999997</v>
      </c>
      <c r="D783">
        <v>32.590000000000003</v>
      </c>
      <c r="E783">
        <v>32.729999999999997</v>
      </c>
      <c r="F783">
        <v>29.968609000000001</v>
      </c>
      <c r="G783">
        <v>38138700</v>
      </c>
      <c r="H783">
        <f t="shared" si="24"/>
        <v>32.949998999999998</v>
      </c>
      <c r="I783" s="3">
        <f t="shared" si="25"/>
        <v>-1.5094918772902725E-2</v>
      </c>
    </row>
    <row r="784" spans="1:9" x14ac:dyDescent="0.25">
      <c r="A784" s="1">
        <v>42157</v>
      </c>
      <c r="B784">
        <v>33.639999000000003</v>
      </c>
      <c r="C784">
        <v>33.75</v>
      </c>
      <c r="D784">
        <v>33.139999000000003</v>
      </c>
      <c r="E784">
        <v>33.270000000000003</v>
      </c>
      <c r="F784">
        <v>30.463047</v>
      </c>
      <c r="G784">
        <v>36211700</v>
      </c>
      <c r="H784">
        <f t="shared" si="24"/>
        <v>33.4549995</v>
      </c>
      <c r="I784" s="3">
        <f t="shared" si="25"/>
        <v>-2.0064440832812613E-2</v>
      </c>
    </row>
    <row r="785" spans="1:9" x14ac:dyDescent="0.25">
      <c r="A785" s="1">
        <v>42156</v>
      </c>
      <c r="B785">
        <v>34.369999</v>
      </c>
      <c r="C785">
        <v>34.590000000000003</v>
      </c>
      <c r="D785">
        <v>33.68</v>
      </c>
      <c r="E785">
        <v>33.909999999999997</v>
      </c>
      <c r="F785">
        <v>31.049049</v>
      </c>
      <c r="G785">
        <v>46734500</v>
      </c>
      <c r="H785">
        <f t="shared" si="24"/>
        <v>34.139999500000002</v>
      </c>
      <c r="I785" s="3">
        <f t="shared" si="25"/>
        <v>-6.1135661409960776E-3</v>
      </c>
    </row>
    <row r="786" spans="1:9" x14ac:dyDescent="0.25">
      <c r="A786" s="1">
        <v>42153</v>
      </c>
      <c r="B786">
        <v>34.240001999999997</v>
      </c>
      <c r="C786">
        <v>34.75</v>
      </c>
      <c r="D786">
        <v>34.209999000000003</v>
      </c>
      <c r="E786">
        <v>34.459999000000003</v>
      </c>
      <c r="F786">
        <v>31.552648999999999</v>
      </c>
      <c r="G786">
        <v>43231700</v>
      </c>
      <c r="H786">
        <f t="shared" si="24"/>
        <v>34.3500005</v>
      </c>
      <c r="I786" s="3">
        <f t="shared" si="25"/>
        <v>1.4022154981549821E-2</v>
      </c>
    </row>
    <row r="787" spans="1:9" x14ac:dyDescent="0.25">
      <c r="A787" s="1">
        <v>42152</v>
      </c>
      <c r="B787">
        <v>33.740001999999997</v>
      </c>
      <c r="C787">
        <v>34.150002000000001</v>
      </c>
      <c r="D787">
        <v>33.68</v>
      </c>
      <c r="E787">
        <v>34.009998000000003</v>
      </c>
      <c r="F787">
        <v>31.140620999999999</v>
      </c>
      <c r="G787">
        <v>27065700</v>
      </c>
      <c r="H787">
        <f t="shared" si="24"/>
        <v>33.875</v>
      </c>
      <c r="I787" s="3">
        <f t="shared" si="25"/>
        <v>1.2554177253026506E-2</v>
      </c>
    </row>
    <row r="788" spans="1:9" x14ac:dyDescent="0.25">
      <c r="A788" s="1">
        <v>42151</v>
      </c>
      <c r="B788">
        <v>33.200001</v>
      </c>
      <c r="C788">
        <v>33.849997999999999</v>
      </c>
      <c r="D788">
        <v>33.130001</v>
      </c>
      <c r="E788">
        <v>33.709999000000003</v>
      </c>
      <c r="F788">
        <v>30.865926999999999</v>
      </c>
      <c r="G788">
        <v>30172700</v>
      </c>
      <c r="H788">
        <f t="shared" si="24"/>
        <v>33.454999999999998</v>
      </c>
      <c r="I788" s="3">
        <f t="shared" si="25"/>
        <v>8.1362364964963074E-3</v>
      </c>
    </row>
    <row r="789" spans="1:9" x14ac:dyDescent="0.25">
      <c r="A789" s="1">
        <v>42150</v>
      </c>
      <c r="B789">
        <v>33.270000000000003</v>
      </c>
      <c r="C789">
        <v>33.290000999999997</v>
      </c>
      <c r="D789">
        <v>32.840000000000003</v>
      </c>
      <c r="E789">
        <v>33.099997999999999</v>
      </c>
      <c r="F789">
        <v>30.307390000000002</v>
      </c>
      <c r="G789">
        <v>28594500</v>
      </c>
      <c r="H789">
        <f t="shared" si="24"/>
        <v>33.184999000000005</v>
      </c>
      <c r="I789" s="3">
        <f t="shared" si="25"/>
        <v>-8.2188282062514162E-3</v>
      </c>
    </row>
    <row r="790" spans="1:9" x14ac:dyDescent="0.25">
      <c r="A790" s="1">
        <v>42146</v>
      </c>
      <c r="B790">
        <v>33.470001000000003</v>
      </c>
      <c r="C790">
        <v>33.509998000000003</v>
      </c>
      <c r="D790">
        <v>33.32</v>
      </c>
      <c r="E790">
        <v>33.450001</v>
      </c>
      <c r="F790">
        <v>30.627860999999999</v>
      </c>
      <c r="G790">
        <v>20845000</v>
      </c>
      <c r="H790">
        <f t="shared" si="24"/>
        <v>33.460001000000005</v>
      </c>
      <c r="I790" s="3">
        <f t="shared" si="25"/>
        <v>2.3967046853418856E-3</v>
      </c>
    </row>
    <row r="791" spans="1:9" x14ac:dyDescent="0.25">
      <c r="A791" s="1">
        <v>42145</v>
      </c>
      <c r="B791">
        <v>33.209999000000003</v>
      </c>
      <c r="C791">
        <v>33.560001</v>
      </c>
      <c r="D791">
        <v>33.07</v>
      </c>
      <c r="E791">
        <v>33.549999</v>
      </c>
      <c r="F791">
        <v>30.719425000000001</v>
      </c>
      <c r="G791">
        <v>21269800</v>
      </c>
      <c r="H791">
        <f t="shared" si="24"/>
        <v>33.379998999999998</v>
      </c>
      <c r="I791" s="3">
        <f t="shared" si="25"/>
        <v>4.9676049977418202E-3</v>
      </c>
    </row>
    <row r="792" spans="1:9" x14ac:dyDescent="0.25">
      <c r="A792" s="1">
        <v>42144</v>
      </c>
      <c r="B792">
        <v>33.060001</v>
      </c>
      <c r="C792">
        <v>33.5</v>
      </c>
      <c r="D792">
        <v>33.009998000000003</v>
      </c>
      <c r="E792">
        <v>33.369999</v>
      </c>
      <c r="F792">
        <v>30.554607000000001</v>
      </c>
      <c r="G792">
        <v>21359800</v>
      </c>
      <c r="H792">
        <f t="shared" si="24"/>
        <v>33.215000000000003</v>
      </c>
      <c r="I792" s="3">
        <f t="shared" si="25"/>
        <v>-1.2028716943523626E-3</v>
      </c>
    </row>
    <row r="793" spans="1:9" x14ac:dyDescent="0.25">
      <c r="A793" s="1">
        <v>42143</v>
      </c>
      <c r="B793">
        <v>33.360000999999997</v>
      </c>
      <c r="C793">
        <v>33.380001</v>
      </c>
      <c r="D793">
        <v>32.990001999999997</v>
      </c>
      <c r="E793">
        <v>33.150002000000001</v>
      </c>
      <c r="F793">
        <v>30.353176000000001</v>
      </c>
      <c r="G793">
        <v>21867100</v>
      </c>
      <c r="H793">
        <f t="shared" si="24"/>
        <v>33.255001499999999</v>
      </c>
      <c r="I793" s="3">
        <f t="shared" si="25"/>
        <v>1.8075463172166171E-3</v>
      </c>
    </row>
    <row r="794" spans="1:9" x14ac:dyDescent="0.25">
      <c r="A794" s="1">
        <v>42142</v>
      </c>
      <c r="B794">
        <v>32.979999999999997</v>
      </c>
      <c r="C794">
        <v>33.409999999999997</v>
      </c>
      <c r="D794">
        <v>32.849997999999999</v>
      </c>
      <c r="E794">
        <v>33.409999999999997</v>
      </c>
      <c r="F794">
        <v>30.591238000000001</v>
      </c>
      <c r="G794">
        <v>23571300</v>
      </c>
      <c r="H794">
        <f t="shared" si="24"/>
        <v>33.194999999999993</v>
      </c>
      <c r="I794" s="3">
        <f t="shared" si="25"/>
        <v>4.6912528846469901E-3</v>
      </c>
    </row>
    <row r="795" spans="1:9" x14ac:dyDescent="0.25">
      <c r="A795" s="1">
        <v>42139</v>
      </c>
      <c r="B795">
        <v>33.090000000000003</v>
      </c>
      <c r="C795">
        <v>33.119999</v>
      </c>
      <c r="D795">
        <v>32.75</v>
      </c>
      <c r="E795">
        <v>32.990001999999997</v>
      </c>
      <c r="F795">
        <v>30.206672999999999</v>
      </c>
      <c r="G795">
        <v>17149700</v>
      </c>
      <c r="H795">
        <f t="shared" si="24"/>
        <v>33.040001000000004</v>
      </c>
      <c r="I795" s="3">
        <f t="shared" si="25"/>
        <v>3.7976605256673087E-3</v>
      </c>
    </row>
    <row r="796" spans="1:9" x14ac:dyDescent="0.25">
      <c r="A796" s="1">
        <v>42138</v>
      </c>
      <c r="B796">
        <v>32.860000999999997</v>
      </c>
      <c r="C796">
        <v>33.130001</v>
      </c>
      <c r="D796">
        <v>32.770000000000003</v>
      </c>
      <c r="E796">
        <v>32.970001000000003</v>
      </c>
      <c r="F796">
        <v>30.188362000000001</v>
      </c>
      <c r="G796">
        <v>21098900</v>
      </c>
      <c r="H796">
        <f t="shared" si="24"/>
        <v>32.915001000000004</v>
      </c>
      <c r="I796" s="3">
        <f t="shared" si="25"/>
        <v>1.4173517395987148E-2</v>
      </c>
    </row>
    <row r="797" spans="1:9" x14ac:dyDescent="0.25">
      <c r="A797" s="1">
        <v>42137</v>
      </c>
      <c r="B797">
        <v>32.270000000000003</v>
      </c>
      <c r="C797">
        <v>32.900002000000001</v>
      </c>
      <c r="D797">
        <v>32.270000000000003</v>
      </c>
      <c r="E797">
        <v>32.639999000000003</v>
      </c>
      <c r="F797">
        <v>29.886198</v>
      </c>
      <c r="G797">
        <v>20470800</v>
      </c>
      <c r="H797">
        <f t="shared" si="24"/>
        <v>32.4549995</v>
      </c>
      <c r="I797" s="3">
        <f t="shared" si="25"/>
        <v>3.4008348029190547E-3</v>
      </c>
    </row>
    <row r="798" spans="1:9" x14ac:dyDescent="0.25">
      <c r="A798" s="1">
        <v>42136</v>
      </c>
      <c r="B798">
        <v>32.439999</v>
      </c>
      <c r="C798">
        <v>32.5</v>
      </c>
      <c r="D798">
        <v>32</v>
      </c>
      <c r="E798">
        <v>32.25</v>
      </c>
      <c r="F798">
        <v>29.529104</v>
      </c>
      <c r="G798">
        <v>24530200</v>
      </c>
      <c r="H798">
        <f t="shared" si="24"/>
        <v>32.3449995</v>
      </c>
      <c r="I798" s="3">
        <f t="shared" si="25"/>
        <v>-1.0402325384768735E-2</v>
      </c>
    </row>
    <row r="799" spans="1:9" x14ac:dyDescent="0.25">
      <c r="A799" s="1">
        <v>42135</v>
      </c>
      <c r="B799">
        <v>32.68</v>
      </c>
      <c r="C799">
        <v>32.709999000000003</v>
      </c>
      <c r="D799">
        <v>32.43</v>
      </c>
      <c r="E799">
        <v>32.689999</v>
      </c>
      <c r="F799">
        <v>29.931979999999999</v>
      </c>
      <c r="G799">
        <v>18358600</v>
      </c>
      <c r="H799">
        <f t="shared" si="24"/>
        <v>32.684999500000004</v>
      </c>
      <c r="I799" s="3">
        <f t="shared" si="25"/>
        <v>9.1872611784069166E-4</v>
      </c>
    </row>
    <row r="800" spans="1:9" x14ac:dyDescent="0.25">
      <c r="A800" s="1">
        <v>42132</v>
      </c>
      <c r="B800">
        <v>32.509998000000003</v>
      </c>
      <c r="C800">
        <v>32.880001</v>
      </c>
      <c r="D800">
        <v>32.340000000000003</v>
      </c>
      <c r="E800">
        <v>32.799999</v>
      </c>
      <c r="F800">
        <v>30.032703000000001</v>
      </c>
      <c r="G800">
        <v>26926500</v>
      </c>
      <c r="H800">
        <f t="shared" si="24"/>
        <v>32.654998500000005</v>
      </c>
      <c r="I800" s="3">
        <f t="shared" si="25"/>
        <v>1.2401100220086954E-2</v>
      </c>
    </row>
    <row r="801" spans="1:9" x14ac:dyDescent="0.25">
      <c r="A801" s="1">
        <v>42131</v>
      </c>
      <c r="B801">
        <v>32.270000000000003</v>
      </c>
      <c r="C801">
        <v>32.630001</v>
      </c>
      <c r="D801">
        <v>32.18</v>
      </c>
      <c r="E801">
        <v>32.240001999999997</v>
      </c>
      <c r="F801">
        <v>29.519949</v>
      </c>
      <c r="G801">
        <v>21475300</v>
      </c>
      <c r="H801">
        <f t="shared" si="24"/>
        <v>32.255001</v>
      </c>
      <c r="I801" s="3">
        <f t="shared" si="25"/>
        <v>-3.244731099432404E-3</v>
      </c>
    </row>
    <row r="802" spans="1:9" x14ac:dyDescent="0.25">
      <c r="A802" s="1">
        <v>42130</v>
      </c>
      <c r="B802">
        <v>32.5</v>
      </c>
      <c r="C802">
        <v>32.790000999999997</v>
      </c>
      <c r="D802">
        <v>31.93</v>
      </c>
      <c r="E802">
        <v>32.220001000000003</v>
      </c>
      <c r="F802">
        <v>29.501636999999999</v>
      </c>
      <c r="G802">
        <v>31985400</v>
      </c>
      <c r="H802">
        <f t="shared" si="24"/>
        <v>32.360000499999998</v>
      </c>
      <c r="I802" s="3">
        <f t="shared" si="25"/>
        <v>-1.4015813741861982E-2</v>
      </c>
    </row>
    <row r="803" spans="1:9" x14ac:dyDescent="0.25">
      <c r="A803" s="1">
        <v>42129</v>
      </c>
      <c r="B803">
        <v>33</v>
      </c>
      <c r="C803">
        <v>33.099997999999999</v>
      </c>
      <c r="D803">
        <v>32.57</v>
      </c>
      <c r="E803">
        <v>32.639999000000003</v>
      </c>
      <c r="F803">
        <v>29.886198</v>
      </c>
      <c r="G803">
        <v>29779200</v>
      </c>
      <c r="H803">
        <f t="shared" si="24"/>
        <v>32.819999500000002</v>
      </c>
      <c r="I803" s="3">
        <f t="shared" si="25"/>
        <v>-1.5892068965517238E-2</v>
      </c>
    </row>
    <row r="804" spans="1:9" x14ac:dyDescent="0.25">
      <c r="A804" s="1">
        <v>42128</v>
      </c>
      <c r="B804">
        <v>33.270000000000003</v>
      </c>
      <c r="C804">
        <v>33.5</v>
      </c>
      <c r="D804">
        <v>33.220001000000003</v>
      </c>
      <c r="E804">
        <v>33.43</v>
      </c>
      <c r="F804">
        <v>30.389797000000002</v>
      </c>
      <c r="G804">
        <v>21397300</v>
      </c>
      <c r="H804">
        <f t="shared" si="24"/>
        <v>33.35</v>
      </c>
      <c r="I804" s="3">
        <f t="shared" si="25"/>
        <v>9.8410448121279033E-3</v>
      </c>
    </row>
    <row r="805" spans="1:9" x14ac:dyDescent="0.25">
      <c r="A805" s="1">
        <v>42125</v>
      </c>
      <c r="B805">
        <v>32.630001</v>
      </c>
      <c r="C805">
        <v>33.490001999999997</v>
      </c>
      <c r="D805">
        <v>32.619999</v>
      </c>
      <c r="E805">
        <v>33.419998</v>
      </c>
      <c r="F805">
        <v>30.380704999999999</v>
      </c>
      <c r="G805">
        <v>27091200</v>
      </c>
      <c r="H805">
        <f t="shared" si="24"/>
        <v>33.0249995</v>
      </c>
      <c r="I805" s="3">
        <f t="shared" si="25"/>
        <v>1.2105440150335336E-2</v>
      </c>
    </row>
    <row r="806" spans="1:9" x14ac:dyDescent="0.25">
      <c r="A806" s="1">
        <v>42124</v>
      </c>
      <c r="B806">
        <v>32.709999000000003</v>
      </c>
      <c r="C806">
        <v>32.849997999999999</v>
      </c>
      <c r="D806">
        <v>32.299999</v>
      </c>
      <c r="E806">
        <v>32.549999</v>
      </c>
      <c r="F806">
        <v>29.589828000000001</v>
      </c>
      <c r="G806">
        <v>22013300</v>
      </c>
      <c r="H806">
        <f t="shared" si="24"/>
        <v>32.629998999999998</v>
      </c>
      <c r="I806" s="3">
        <f t="shared" si="25"/>
        <v>-2.9030099312453306E-3</v>
      </c>
    </row>
    <row r="807" spans="1:9" x14ac:dyDescent="0.25">
      <c r="A807" s="1">
        <v>42123</v>
      </c>
      <c r="B807">
        <v>32.560001</v>
      </c>
      <c r="C807">
        <v>33</v>
      </c>
      <c r="D807">
        <v>32.549999</v>
      </c>
      <c r="E807">
        <v>32.889999000000003</v>
      </c>
      <c r="F807">
        <v>29.898910999999998</v>
      </c>
      <c r="G807">
        <v>21819000</v>
      </c>
      <c r="H807">
        <f t="shared" si="24"/>
        <v>32.725000000000001</v>
      </c>
      <c r="I807" s="3">
        <f t="shared" si="25"/>
        <v>1.990217421773187E-3</v>
      </c>
    </row>
    <row r="808" spans="1:9" x14ac:dyDescent="0.25">
      <c r="A808" s="1">
        <v>42122</v>
      </c>
      <c r="B808">
        <v>32.299999</v>
      </c>
      <c r="C808">
        <v>33.040000999999997</v>
      </c>
      <c r="D808">
        <v>32.229999999999997</v>
      </c>
      <c r="E808">
        <v>33.020000000000003</v>
      </c>
      <c r="F808">
        <v>30.017084000000001</v>
      </c>
      <c r="G808">
        <v>29572800</v>
      </c>
      <c r="H808">
        <f t="shared" si="24"/>
        <v>32.659999499999998</v>
      </c>
      <c r="I808" s="3">
        <f t="shared" si="25"/>
        <v>1.14586091217524E-2</v>
      </c>
    </row>
    <row r="809" spans="1:9" x14ac:dyDescent="0.25">
      <c r="A809" s="1">
        <v>42121</v>
      </c>
      <c r="B809">
        <v>32.080002</v>
      </c>
      <c r="C809">
        <v>32.689999</v>
      </c>
      <c r="D809">
        <v>32.080002</v>
      </c>
      <c r="E809">
        <v>32.5</v>
      </c>
      <c r="F809">
        <v>29.544373</v>
      </c>
      <c r="G809">
        <v>25869600</v>
      </c>
      <c r="H809">
        <f t="shared" si="24"/>
        <v>32.290001000000004</v>
      </c>
      <c r="I809" s="3">
        <f t="shared" si="25"/>
        <v>1.3955651606275871E-3</v>
      </c>
    </row>
    <row r="810" spans="1:9" x14ac:dyDescent="0.25">
      <c r="A810" s="1">
        <v>42118</v>
      </c>
      <c r="B810">
        <v>32.409999999999997</v>
      </c>
      <c r="C810">
        <v>32.479999999999997</v>
      </c>
      <c r="D810">
        <v>32.020000000000003</v>
      </c>
      <c r="E810">
        <v>32.080002</v>
      </c>
      <c r="F810">
        <v>29.162572999999998</v>
      </c>
      <c r="G810">
        <v>22759900</v>
      </c>
      <c r="H810">
        <f t="shared" si="24"/>
        <v>32.245001000000002</v>
      </c>
      <c r="I810" s="3">
        <f t="shared" si="25"/>
        <v>1.5530828009488737E-3</v>
      </c>
    </row>
    <row r="811" spans="1:9" x14ac:dyDescent="0.25">
      <c r="A811" s="1">
        <v>42117</v>
      </c>
      <c r="B811">
        <v>32.040000999999997</v>
      </c>
      <c r="C811">
        <v>32.409999999999997</v>
      </c>
      <c r="D811">
        <v>32.009998000000003</v>
      </c>
      <c r="E811">
        <v>32.349997999999999</v>
      </c>
      <c r="F811">
        <v>29.408016</v>
      </c>
      <c r="G811">
        <v>23775300</v>
      </c>
      <c r="H811">
        <f t="shared" si="24"/>
        <v>32.194999499999994</v>
      </c>
      <c r="I811" s="3">
        <f t="shared" si="25"/>
        <v>-1.1058239731865586E-2</v>
      </c>
    </row>
    <row r="812" spans="1:9" x14ac:dyDescent="0.25">
      <c r="A812" s="1">
        <v>42116</v>
      </c>
      <c r="B812">
        <v>32.409999999999997</v>
      </c>
      <c r="C812">
        <v>32.720001000000003</v>
      </c>
      <c r="D812">
        <v>32.029998999999997</v>
      </c>
      <c r="E812">
        <v>32.700001</v>
      </c>
      <c r="F812">
        <v>29.726189000000002</v>
      </c>
      <c r="G812">
        <v>21144200</v>
      </c>
      <c r="H812">
        <f t="shared" si="24"/>
        <v>32.555000499999998</v>
      </c>
      <c r="I812" s="3">
        <f t="shared" si="25"/>
        <v>-3.8249541003672356E-3</v>
      </c>
    </row>
    <row r="813" spans="1:9" x14ac:dyDescent="0.25">
      <c r="A813" s="1">
        <v>42115</v>
      </c>
      <c r="B813">
        <v>32.93</v>
      </c>
      <c r="C813">
        <v>32.970001000000003</v>
      </c>
      <c r="D813">
        <v>32.279998999999997</v>
      </c>
      <c r="E813">
        <v>32.43</v>
      </c>
      <c r="F813">
        <v>29.480740000000001</v>
      </c>
      <c r="G813">
        <v>19023800</v>
      </c>
      <c r="H813">
        <f t="shared" si="24"/>
        <v>32.68</v>
      </c>
      <c r="I813" s="3">
        <f t="shared" si="25"/>
        <v>3.0607590593698558E-4</v>
      </c>
    </row>
    <row r="814" spans="1:9" x14ac:dyDescent="0.25">
      <c r="A814" s="1">
        <v>42114</v>
      </c>
      <c r="B814">
        <v>32.610000999999997</v>
      </c>
      <c r="C814">
        <v>32.790000999999997</v>
      </c>
      <c r="D814">
        <v>32.529998999999997</v>
      </c>
      <c r="E814">
        <v>32.729999999999997</v>
      </c>
      <c r="F814">
        <v>29.753457999999998</v>
      </c>
      <c r="G814">
        <v>20568700</v>
      </c>
      <c r="H814">
        <f t="shared" si="24"/>
        <v>32.6700005</v>
      </c>
      <c r="I814" s="3">
        <f t="shared" si="25"/>
        <v>5.5401970689472361E-3</v>
      </c>
    </row>
    <row r="815" spans="1:9" x14ac:dyDescent="0.25">
      <c r="A815" s="1">
        <v>42111</v>
      </c>
      <c r="B815">
        <v>32.509998000000003</v>
      </c>
      <c r="C815">
        <v>32.700001</v>
      </c>
      <c r="D815">
        <v>32.220001000000003</v>
      </c>
      <c r="E815">
        <v>32.470001000000003</v>
      </c>
      <c r="F815">
        <v>29.517105000000001</v>
      </c>
      <c r="G815">
        <v>30593600</v>
      </c>
      <c r="H815">
        <f t="shared" si="24"/>
        <v>32.489999500000003</v>
      </c>
      <c r="I815" s="3">
        <f t="shared" si="25"/>
        <v>-1.1259860526165268E-2</v>
      </c>
    </row>
    <row r="816" spans="1:9" x14ac:dyDescent="0.25">
      <c r="A816" s="1">
        <v>42110</v>
      </c>
      <c r="B816">
        <v>32.849997999999999</v>
      </c>
      <c r="C816">
        <v>32.990001999999997</v>
      </c>
      <c r="D816">
        <v>32.700001</v>
      </c>
      <c r="E816">
        <v>32.869999</v>
      </c>
      <c r="F816">
        <v>29.88072</v>
      </c>
      <c r="G816">
        <v>28903200</v>
      </c>
      <c r="H816">
        <f t="shared" si="24"/>
        <v>32.859998500000003</v>
      </c>
      <c r="I816" s="3">
        <f t="shared" si="25"/>
        <v>9.6788600399447377E-3</v>
      </c>
    </row>
    <row r="817" spans="1:9" x14ac:dyDescent="0.25">
      <c r="A817" s="1">
        <v>42109</v>
      </c>
      <c r="B817">
        <v>32.259998000000003</v>
      </c>
      <c r="C817">
        <v>32.990001999999997</v>
      </c>
      <c r="D817">
        <v>32.07</v>
      </c>
      <c r="E817">
        <v>32.830002</v>
      </c>
      <c r="F817">
        <v>29.844363999999999</v>
      </c>
      <c r="G817">
        <v>61083500</v>
      </c>
      <c r="H817">
        <f t="shared" si="24"/>
        <v>32.545000000000002</v>
      </c>
      <c r="I817" s="3">
        <f t="shared" si="25"/>
        <v>3.0394174449897129E-2</v>
      </c>
    </row>
    <row r="818" spans="1:9" x14ac:dyDescent="0.25">
      <c r="A818" s="1">
        <v>42108</v>
      </c>
      <c r="B818">
        <v>31.68</v>
      </c>
      <c r="C818">
        <v>31.940000999999999</v>
      </c>
      <c r="D818">
        <v>31.27</v>
      </c>
      <c r="E818">
        <v>31.49</v>
      </c>
      <c r="F818">
        <v>28.626225000000002</v>
      </c>
      <c r="G818">
        <v>37497500</v>
      </c>
      <c r="H818">
        <f t="shared" si="24"/>
        <v>31.585000000000001</v>
      </c>
      <c r="I818" s="3">
        <f t="shared" si="25"/>
        <v>-5.823087910341326E-3</v>
      </c>
    </row>
    <row r="819" spans="1:9" x14ac:dyDescent="0.25">
      <c r="A819" s="1">
        <v>42107</v>
      </c>
      <c r="B819">
        <v>31.809999000000001</v>
      </c>
      <c r="C819">
        <v>32.049999</v>
      </c>
      <c r="D819">
        <v>31.709999</v>
      </c>
      <c r="E819">
        <v>31.73</v>
      </c>
      <c r="F819">
        <v>28.8444</v>
      </c>
      <c r="G819">
        <v>23489000</v>
      </c>
      <c r="H819">
        <f t="shared" si="24"/>
        <v>31.769999500000001</v>
      </c>
      <c r="I819" s="3">
        <f t="shared" si="25"/>
        <v>4.4261618716409049E-3</v>
      </c>
    </row>
    <row r="820" spans="1:9" x14ac:dyDescent="0.25">
      <c r="A820" s="1">
        <v>42104</v>
      </c>
      <c r="B820">
        <v>31.33</v>
      </c>
      <c r="C820">
        <v>31.940000999999999</v>
      </c>
      <c r="D820">
        <v>31.33</v>
      </c>
      <c r="E820">
        <v>31.93</v>
      </c>
      <c r="F820">
        <v>29.026215000000001</v>
      </c>
      <c r="G820">
        <v>28084900</v>
      </c>
      <c r="H820">
        <f t="shared" si="24"/>
        <v>31.63</v>
      </c>
      <c r="I820" s="3">
        <f t="shared" si="25"/>
        <v>2.1640826873384953E-2</v>
      </c>
    </row>
    <row r="821" spans="1:9" x14ac:dyDescent="0.25">
      <c r="A821" s="1">
        <v>42103</v>
      </c>
      <c r="B821">
        <v>30.68</v>
      </c>
      <c r="C821">
        <v>31.620000999999998</v>
      </c>
      <c r="D821">
        <v>30.57</v>
      </c>
      <c r="E821">
        <v>31.24</v>
      </c>
      <c r="F821">
        <v>28.398959999999999</v>
      </c>
      <c r="G821">
        <v>34167600</v>
      </c>
      <c r="H821">
        <f t="shared" si="24"/>
        <v>30.96</v>
      </c>
      <c r="I821" s="3">
        <f t="shared" si="25"/>
        <v>-9.9136394293834248E-3</v>
      </c>
    </row>
    <row r="822" spans="1:9" x14ac:dyDescent="0.25">
      <c r="A822" s="1">
        <v>42102</v>
      </c>
      <c r="B822">
        <v>31.23</v>
      </c>
      <c r="C822">
        <v>31.559999000000001</v>
      </c>
      <c r="D822">
        <v>31.059999000000001</v>
      </c>
      <c r="E822">
        <v>31.309999000000001</v>
      </c>
      <c r="F822">
        <v>28.462595</v>
      </c>
      <c r="G822">
        <v>18250300</v>
      </c>
      <c r="H822">
        <f t="shared" si="24"/>
        <v>31.269999500000001</v>
      </c>
      <c r="I822" s="3">
        <f t="shared" si="25"/>
        <v>3.3691480827852298E-3</v>
      </c>
    </row>
    <row r="823" spans="1:9" x14ac:dyDescent="0.25">
      <c r="A823" s="1">
        <v>42101</v>
      </c>
      <c r="B823">
        <v>31.07</v>
      </c>
      <c r="C823">
        <v>31.59</v>
      </c>
      <c r="D823">
        <v>31</v>
      </c>
      <c r="E823">
        <v>31.26</v>
      </c>
      <c r="F823">
        <v>28.417142999999999</v>
      </c>
      <c r="G823">
        <v>23258300</v>
      </c>
      <c r="H823">
        <f t="shared" si="24"/>
        <v>31.164999999999999</v>
      </c>
      <c r="I823" s="3">
        <f t="shared" si="25"/>
        <v>7.7607113985448161E-3</v>
      </c>
    </row>
    <row r="824" spans="1:9" x14ac:dyDescent="0.25">
      <c r="A824" s="1">
        <v>42100</v>
      </c>
      <c r="B824">
        <v>30.809999000000001</v>
      </c>
      <c r="C824">
        <v>31.25</v>
      </c>
      <c r="D824">
        <v>30.450001</v>
      </c>
      <c r="E824">
        <v>31.040001</v>
      </c>
      <c r="F824">
        <v>28.217151999999999</v>
      </c>
      <c r="G824">
        <v>21490900</v>
      </c>
      <c r="H824">
        <f t="shared" si="24"/>
        <v>30.925000000000001</v>
      </c>
      <c r="I824" s="3">
        <f t="shared" si="25"/>
        <v>3.8955041030839981E-3</v>
      </c>
    </row>
    <row r="825" spans="1:9" x14ac:dyDescent="0.25">
      <c r="A825" s="1">
        <v>42096</v>
      </c>
      <c r="B825">
        <v>30.799999</v>
      </c>
      <c r="C825">
        <v>31.23</v>
      </c>
      <c r="D825">
        <v>30.67</v>
      </c>
      <c r="E825">
        <v>30.809999000000001</v>
      </c>
      <c r="F825">
        <v>28.008064000000001</v>
      </c>
      <c r="G825">
        <v>20909600</v>
      </c>
      <c r="H825">
        <f t="shared" si="24"/>
        <v>30.804999000000002</v>
      </c>
      <c r="I825" s="3">
        <f t="shared" si="25"/>
        <v>-5.3277366912410666E-3</v>
      </c>
    </row>
    <row r="826" spans="1:9" x14ac:dyDescent="0.25">
      <c r="A826" s="1">
        <v>42095</v>
      </c>
      <c r="B826">
        <v>31.129999000000002</v>
      </c>
      <c r="C826">
        <v>31.32</v>
      </c>
      <c r="D826">
        <v>30.65</v>
      </c>
      <c r="E826">
        <v>30.809999000000001</v>
      </c>
      <c r="F826">
        <v>28.008064000000001</v>
      </c>
      <c r="G826">
        <v>31267000</v>
      </c>
      <c r="H826">
        <f t="shared" si="24"/>
        <v>30.969999000000001</v>
      </c>
      <c r="I826" s="3">
        <f t="shared" si="25"/>
        <v>-1.2121244019138756E-2</v>
      </c>
    </row>
    <row r="827" spans="1:9" x14ac:dyDescent="0.25">
      <c r="A827" s="1">
        <v>42094</v>
      </c>
      <c r="B827">
        <v>31.43</v>
      </c>
      <c r="C827">
        <v>31.93</v>
      </c>
      <c r="D827">
        <v>31.200001</v>
      </c>
      <c r="E827">
        <v>31.27</v>
      </c>
      <c r="F827">
        <v>28.426231000000001</v>
      </c>
      <c r="G827">
        <v>32098500</v>
      </c>
      <c r="H827">
        <f t="shared" si="24"/>
        <v>31.35</v>
      </c>
      <c r="I827" s="3">
        <f t="shared" si="25"/>
        <v>-6.6539766580160616E-3</v>
      </c>
    </row>
    <row r="828" spans="1:9" x14ac:dyDescent="0.25">
      <c r="A828" s="1">
        <v>42093</v>
      </c>
      <c r="B828">
        <v>31.66</v>
      </c>
      <c r="C828">
        <v>32.099997999999999</v>
      </c>
      <c r="D828">
        <v>31.299999</v>
      </c>
      <c r="E828">
        <v>31.459999</v>
      </c>
      <c r="F828">
        <v>28.598953000000002</v>
      </c>
      <c r="G828">
        <v>51391500</v>
      </c>
      <c r="H828">
        <f t="shared" si="24"/>
        <v>31.5599995</v>
      </c>
      <c r="I828" s="3">
        <f t="shared" si="25"/>
        <v>1.7900322528624332E-2</v>
      </c>
    </row>
    <row r="829" spans="1:9" x14ac:dyDescent="0.25">
      <c r="A829" s="1">
        <v>42090</v>
      </c>
      <c r="B829">
        <v>30.01</v>
      </c>
      <c r="C829">
        <v>33</v>
      </c>
      <c r="D829">
        <v>29.85</v>
      </c>
      <c r="E829">
        <v>32</v>
      </c>
      <c r="F829">
        <v>29.089848</v>
      </c>
      <c r="G829">
        <v>72885700</v>
      </c>
      <c r="H829">
        <f t="shared" si="24"/>
        <v>31.005000000000003</v>
      </c>
      <c r="I829" s="3">
        <f t="shared" si="25"/>
        <v>4.07854984894261E-2</v>
      </c>
    </row>
    <row r="830" spans="1:9" x14ac:dyDescent="0.25">
      <c r="A830" s="1">
        <v>42089</v>
      </c>
      <c r="B830">
        <v>29.5</v>
      </c>
      <c r="C830">
        <v>30.4</v>
      </c>
      <c r="D830">
        <v>29.309999000000001</v>
      </c>
      <c r="E830">
        <v>30.08</v>
      </c>
      <c r="F830">
        <v>27.344456000000001</v>
      </c>
      <c r="G830">
        <v>45450100</v>
      </c>
      <c r="H830">
        <f t="shared" si="24"/>
        <v>29.79</v>
      </c>
      <c r="I830" s="3">
        <f t="shared" si="25"/>
        <v>-1.845136798851299E-2</v>
      </c>
    </row>
    <row r="831" spans="1:9" x14ac:dyDescent="0.25">
      <c r="A831" s="1">
        <v>42088</v>
      </c>
      <c r="B831">
        <v>30.809999000000001</v>
      </c>
      <c r="C831">
        <v>30.889999</v>
      </c>
      <c r="D831">
        <v>29.860001</v>
      </c>
      <c r="E831">
        <v>29.889999</v>
      </c>
      <c r="F831">
        <v>27.171734000000001</v>
      </c>
      <c r="G831">
        <v>37691000</v>
      </c>
      <c r="H831">
        <f t="shared" si="24"/>
        <v>30.349999</v>
      </c>
      <c r="I831" s="3">
        <f t="shared" si="25"/>
        <v>-2.0177610650886017E-2</v>
      </c>
    </row>
    <row r="832" spans="1:9" x14ac:dyDescent="0.25">
      <c r="A832" s="1">
        <v>42087</v>
      </c>
      <c r="B832">
        <v>31.16</v>
      </c>
      <c r="C832">
        <v>31.32</v>
      </c>
      <c r="D832">
        <v>30.74</v>
      </c>
      <c r="E832">
        <v>30.790001</v>
      </c>
      <c r="F832">
        <v>27.989887</v>
      </c>
      <c r="G832">
        <v>28471400</v>
      </c>
      <c r="H832">
        <f t="shared" si="24"/>
        <v>30.9750005</v>
      </c>
      <c r="I832" s="3">
        <f t="shared" si="25"/>
        <v>-8.6413983472108657E-3</v>
      </c>
    </row>
    <row r="833" spans="1:9" x14ac:dyDescent="0.25">
      <c r="A833" s="1">
        <v>42086</v>
      </c>
      <c r="B833">
        <v>31.290001</v>
      </c>
      <c r="C833">
        <v>31.790001</v>
      </c>
      <c r="D833">
        <v>31.200001</v>
      </c>
      <c r="E833">
        <v>31.200001</v>
      </c>
      <c r="F833">
        <v>28.362601999999999</v>
      </c>
      <c r="G833">
        <v>29532600</v>
      </c>
      <c r="H833">
        <f t="shared" si="24"/>
        <v>31.245001000000002</v>
      </c>
      <c r="I833" s="3">
        <f t="shared" si="25"/>
        <v>3.0498074325812489E-3</v>
      </c>
    </row>
    <row r="834" spans="1:9" x14ac:dyDescent="0.25">
      <c r="A834" s="1">
        <v>42083</v>
      </c>
      <c r="B834">
        <v>30.99</v>
      </c>
      <c r="C834">
        <v>31.620000999999998</v>
      </c>
      <c r="D834">
        <v>30.93</v>
      </c>
      <c r="E834">
        <v>31.309999000000001</v>
      </c>
      <c r="F834">
        <v>28.462595</v>
      </c>
      <c r="G834">
        <v>64777100</v>
      </c>
      <c r="H834">
        <f t="shared" ref="H834:H897" si="26">AVERAGE(B834,E834)</f>
        <v>31.1499995</v>
      </c>
      <c r="I834" s="3">
        <f t="shared" si="25"/>
        <v>1.2678770925247648E-2</v>
      </c>
    </row>
    <row r="835" spans="1:9" x14ac:dyDescent="0.25">
      <c r="A835" s="1">
        <v>42082</v>
      </c>
      <c r="B835">
        <v>30.780000999999999</v>
      </c>
      <c r="C835">
        <v>31.1</v>
      </c>
      <c r="D835">
        <v>30.690000999999999</v>
      </c>
      <c r="E835">
        <v>30.74</v>
      </c>
      <c r="F835">
        <v>27.944431000000002</v>
      </c>
      <c r="G835">
        <v>27414200</v>
      </c>
      <c r="H835">
        <f t="shared" si="26"/>
        <v>30.760000499999997</v>
      </c>
      <c r="I835" s="3">
        <f t="shared" ref="I835:I898" si="27">(H835-H836)/H836</f>
        <v>3.5889396996563378E-3</v>
      </c>
    </row>
    <row r="836" spans="1:9" x14ac:dyDescent="0.25">
      <c r="A836" s="1">
        <v>42081</v>
      </c>
      <c r="B836">
        <v>30.41</v>
      </c>
      <c r="C836">
        <v>31.200001</v>
      </c>
      <c r="D836">
        <v>30.299999</v>
      </c>
      <c r="E836">
        <v>30.889999</v>
      </c>
      <c r="F836">
        <v>28.080791000000001</v>
      </c>
      <c r="G836">
        <v>39792500</v>
      </c>
      <c r="H836">
        <f t="shared" si="26"/>
        <v>30.6499995</v>
      </c>
      <c r="I836" s="3">
        <f t="shared" si="27"/>
        <v>2.1252084355075688E-3</v>
      </c>
    </row>
    <row r="837" spans="1:9" x14ac:dyDescent="0.25">
      <c r="A837" s="1">
        <v>42080</v>
      </c>
      <c r="B837">
        <v>30.58</v>
      </c>
      <c r="C837">
        <v>30.73</v>
      </c>
      <c r="D837">
        <v>30.41</v>
      </c>
      <c r="E837">
        <v>30.59</v>
      </c>
      <c r="F837">
        <v>27.808074999999999</v>
      </c>
      <c r="G837">
        <v>29196300</v>
      </c>
      <c r="H837">
        <f t="shared" si="26"/>
        <v>30.585000000000001</v>
      </c>
      <c r="I837" s="3">
        <f t="shared" si="27"/>
        <v>-9.5531088082900957E-3</v>
      </c>
    </row>
    <row r="838" spans="1:9" x14ac:dyDescent="0.25">
      <c r="A838" s="1">
        <v>42079</v>
      </c>
      <c r="B838">
        <v>30.93</v>
      </c>
      <c r="C838">
        <v>31.110001</v>
      </c>
      <c r="D838">
        <v>30.65</v>
      </c>
      <c r="E838">
        <v>30.83</v>
      </c>
      <c r="F838">
        <v>28.026247000000001</v>
      </c>
      <c r="G838">
        <v>33074600</v>
      </c>
      <c r="H838">
        <f t="shared" si="26"/>
        <v>30.88</v>
      </c>
      <c r="I838" s="3">
        <f t="shared" si="27"/>
        <v>3.2488791950759E-3</v>
      </c>
    </row>
    <row r="839" spans="1:9" x14ac:dyDescent="0.25">
      <c r="A839" s="1">
        <v>42076</v>
      </c>
      <c r="B839">
        <v>30.629999000000002</v>
      </c>
      <c r="C839">
        <v>30.98</v>
      </c>
      <c r="D839">
        <v>30.360001</v>
      </c>
      <c r="E839">
        <v>30.93</v>
      </c>
      <c r="F839">
        <v>28.117155</v>
      </c>
      <c r="G839">
        <v>47954700</v>
      </c>
      <c r="H839">
        <f t="shared" si="26"/>
        <v>30.779999500000002</v>
      </c>
      <c r="I839" s="3">
        <f t="shared" si="27"/>
        <v>-4.0446530342121501E-3</v>
      </c>
    </row>
    <row r="840" spans="1:9" x14ac:dyDescent="0.25">
      <c r="A840" s="1">
        <v>42075</v>
      </c>
      <c r="B840">
        <v>31.01</v>
      </c>
      <c r="C840">
        <v>31.6</v>
      </c>
      <c r="D840">
        <v>30.58</v>
      </c>
      <c r="E840">
        <v>30.799999</v>
      </c>
      <c r="F840">
        <v>27.998975999999999</v>
      </c>
      <c r="G840">
        <v>107402400</v>
      </c>
      <c r="H840">
        <f t="shared" si="26"/>
        <v>30.904999500000002</v>
      </c>
      <c r="I840" s="3">
        <f t="shared" si="27"/>
        <v>-3.8724758340205993E-2</v>
      </c>
    </row>
    <row r="841" spans="1:9" x14ac:dyDescent="0.25">
      <c r="A841" s="1">
        <v>42074</v>
      </c>
      <c r="B841">
        <v>31.969999000000001</v>
      </c>
      <c r="C841">
        <v>32.959999000000003</v>
      </c>
      <c r="D841">
        <v>31.950001</v>
      </c>
      <c r="E841">
        <v>32.330002</v>
      </c>
      <c r="F841">
        <v>29.389837</v>
      </c>
      <c r="G841">
        <v>49683600</v>
      </c>
      <c r="H841">
        <f t="shared" si="26"/>
        <v>32.150000500000004</v>
      </c>
      <c r="I841" s="3">
        <f t="shared" si="27"/>
        <v>5.6302468424972016E-3</v>
      </c>
    </row>
    <row r="842" spans="1:9" x14ac:dyDescent="0.25">
      <c r="A842" s="1">
        <v>42073</v>
      </c>
      <c r="B842">
        <v>32.240001999999997</v>
      </c>
      <c r="C842">
        <v>32.409999999999997</v>
      </c>
      <c r="D842">
        <v>31.5</v>
      </c>
      <c r="E842">
        <v>31.700001</v>
      </c>
      <c r="F842">
        <v>28.817126999999999</v>
      </c>
      <c r="G842">
        <v>49854600</v>
      </c>
      <c r="H842">
        <f t="shared" si="26"/>
        <v>31.970001499999999</v>
      </c>
      <c r="I842" s="3">
        <f t="shared" si="27"/>
        <v>-3.0036391685789289E-2</v>
      </c>
    </row>
    <row r="843" spans="1:9" x14ac:dyDescent="0.25">
      <c r="A843" s="1">
        <v>42072</v>
      </c>
      <c r="B843">
        <v>33.200001</v>
      </c>
      <c r="C843">
        <v>33.270000000000003</v>
      </c>
      <c r="D843">
        <v>32.479999999999997</v>
      </c>
      <c r="E843">
        <v>32.720001000000003</v>
      </c>
      <c r="F843">
        <v>29.744373</v>
      </c>
      <c r="G843">
        <v>33058800</v>
      </c>
      <c r="H843">
        <f t="shared" si="26"/>
        <v>32.960001000000005</v>
      </c>
      <c r="I843" s="3">
        <f t="shared" si="27"/>
        <v>-1.2138438483440418E-2</v>
      </c>
    </row>
    <row r="844" spans="1:9" x14ac:dyDescent="0.25">
      <c r="A844" s="1">
        <v>42069</v>
      </c>
      <c r="B844">
        <v>33.540000999999997</v>
      </c>
      <c r="C844">
        <v>33.68</v>
      </c>
      <c r="D844">
        <v>33.080002</v>
      </c>
      <c r="E844">
        <v>33.189999</v>
      </c>
      <c r="F844">
        <v>30.171624999999999</v>
      </c>
      <c r="G844">
        <v>32373100</v>
      </c>
      <c r="H844">
        <f t="shared" si="26"/>
        <v>33.364999999999995</v>
      </c>
      <c r="I844" s="3">
        <f t="shared" si="27"/>
        <v>-1.8532108208033925E-2</v>
      </c>
    </row>
    <row r="845" spans="1:9" x14ac:dyDescent="0.25">
      <c r="A845" s="1">
        <v>42068</v>
      </c>
      <c r="B845">
        <v>34.259998000000003</v>
      </c>
      <c r="C845">
        <v>34.5</v>
      </c>
      <c r="D845">
        <v>33.590000000000003</v>
      </c>
      <c r="E845">
        <v>33.729999999999997</v>
      </c>
      <c r="F845">
        <v>30.662514000000002</v>
      </c>
      <c r="G845">
        <v>21225800</v>
      </c>
      <c r="H845">
        <f t="shared" si="26"/>
        <v>33.994999</v>
      </c>
      <c r="I845" s="3">
        <f t="shared" si="27"/>
        <v>1.4707266843204129E-4</v>
      </c>
    </row>
    <row r="846" spans="1:9" x14ac:dyDescent="0.25">
      <c r="A846" s="1">
        <v>42067</v>
      </c>
      <c r="B846">
        <v>33.860000999999997</v>
      </c>
      <c r="C846">
        <v>34.409999999999997</v>
      </c>
      <c r="D846">
        <v>33.720001000000003</v>
      </c>
      <c r="E846">
        <v>34.119999</v>
      </c>
      <c r="F846">
        <v>31.017047999999999</v>
      </c>
      <c r="G846">
        <v>22765600</v>
      </c>
      <c r="H846">
        <f t="shared" si="26"/>
        <v>33.989999999999995</v>
      </c>
      <c r="I846" s="3">
        <f t="shared" si="27"/>
        <v>-1.0286407204798036E-3</v>
      </c>
    </row>
    <row r="847" spans="1:9" x14ac:dyDescent="0.25">
      <c r="A847" s="1">
        <v>42066</v>
      </c>
      <c r="B847">
        <v>33.950001</v>
      </c>
      <c r="C847">
        <v>34.380001</v>
      </c>
      <c r="D847">
        <v>33.909999999999997</v>
      </c>
      <c r="E847">
        <v>34.099997999999999</v>
      </c>
      <c r="F847">
        <v>30.998867000000001</v>
      </c>
      <c r="G847">
        <v>27332000</v>
      </c>
      <c r="H847">
        <f t="shared" si="26"/>
        <v>34.0249995</v>
      </c>
      <c r="I847" s="3">
        <f t="shared" si="27"/>
        <v>1.0393422111554066E-2</v>
      </c>
    </row>
    <row r="848" spans="1:9" x14ac:dyDescent="0.25">
      <c r="A848" s="1">
        <v>42065</v>
      </c>
      <c r="B848">
        <v>33.290000999999997</v>
      </c>
      <c r="C848">
        <v>34.130001</v>
      </c>
      <c r="D848">
        <v>33.119999</v>
      </c>
      <c r="E848">
        <v>34.060001</v>
      </c>
      <c r="F848">
        <v>30.962503000000002</v>
      </c>
      <c r="G848">
        <v>25406400</v>
      </c>
      <c r="H848">
        <f t="shared" si="26"/>
        <v>33.675000999999995</v>
      </c>
      <c r="I848" s="3">
        <f t="shared" si="27"/>
        <v>7.0275268087988873E-3</v>
      </c>
    </row>
    <row r="849" spans="1:9" x14ac:dyDescent="0.25">
      <c r="A849" s="1">
        <v>42062</v>
      </c>
      <c r="B849">
        <v>33.630001</v>
      </c>
      <c r="C849">
        <v>33.639999000000003</v>
      </c>
      <c r="D849">
        <v>33.209999000000003</v>
      </c>
      <c r="E849">
        <v>33.25</v>
      </c>
      <c r="F849">
        <v>30.22617</v>
      </c>
      <c r="G849">
        <v>24427300</v>
      </c>
      <c r="H849">
        <f t="shared" si="26"/>
        <v>33.440000499999996</v>
      </c>
      <c r="I849" s="3">
        <f t="shared" si="27"/>
        <v>-5.7975322462090455E-3</v>
      </c>
    </row>
    <row r="850" spans="1:9" x14ac:dyDescent="0.25">
      <c r="A850" s="1">
        <v>42061</v>
      </c>
      <c r="B850">
        <v>33.619999</v>
      </c>
      <c r="C850">
        <v>33.880001</v>
      </c>
      <c r="D850">
        <v>33.43</v>
      </c>
      <c r="E850">
        <v>33.650002000000001</v>
      </c>
      <c r="F850">
        <v>30.589790000000001</v>
      </c>
      <c r="G850">
        <v>25928400</v>
      </c>
      <c r="H850">
        <f t="shared" si="26"/>
        <v>33.635000500000004</v>
      </c>
      <c r="I850" s="3">
        <f t="shared" si="27"/>
        <v>-1.0444233598116831E-2</v>
      </c>
    </row>
    <row r="851" spans="1:9" x14ac:dyDescent="0.25">
      <c r="A851" s="1">
        <v>42060</v>
      </c>
      <c r="B851">
        <v>34.029998999999997</v>
      </c>
      <c r="C851">
        <v>34.150002000000001</v>
      </c>
      <c r="D851">
        <v>33.729999999999997</v>
      </c>
      <c r="E851">
        <v>33.950001</v>
      </c>
      <c r="F851">
        <v>30.862507000000001</v>
      </c>
      <c r="G851">
        <v>24686300</v>
      </c>
      <c r="H851">
        <f t="shared" si="26"/>
        <v>33.989999999999995</v>
      </c>
      <c r="I851" s="3">
        <f t="shared" si="27"/>
        <v>-5.8807702752023967E-4</v>
      </c>
    </row>
    <row r="852" spans="1:9" x14ac:dyDescent="0.25">
      <c r="A852" s="1">
        <v>42059</v>
      </c>
      <c r="B852">
        <v>33.610000999999997</v>
      </c>
      <c r="C852">
        <v>34.490001999999997</v>
      </c>
      <c r="D852">
        <v>33.509998000000003</v>
      </c>
      <c r="E852">
        <v>34.409999999999997</v>
      </c>
      <c r="F852">
        <v>31.280676</v>
      </c>
      <c r="G852">
        <v>29417500</v>
      </c>
      <c r="H852">
        <f t="shared" si="26"/>
        <v>34.010000499999997</v>
      </c>
      <c r="I852" s="3">
        <f t="shared" si="27"/>
        <v>-2.0539759389671818E-3</v>
      </c>
    </row>
    <row r="853" spans="1:9" x14ac:dyDescent="0.25">
      <c r="A853" s="1">
        <v>42058</v>
      </c>
      <c r="B853">
        <v>34.400002000000001</v>
      </c>
      <c r="C853">
        <v>34.5</v>
      </c>
      <c r="D853">
        <v>33.580002</v>
      </c>
      <c r="E853">
        <v>33.759998000000003</v>
      </c>
      <c r="F853">
        <v>30.689786999999999</v>
      </c>
      <c r="G853">
        <v>25565500</v>
      </c>
      <c r="H853">
        <f t="shared" si="26"/>
        <v>34.08</v>
      </c>
      <c r="I853" s="3">
        <f t="shared" si="27"/>
        <v>-5.8343347189517385E-3</v>
      </c>
    </row>
    <row r="854" spans="1:9" x14ac:dyDescent="0.25">
      <c r="A854" s="1">
        <v>42055</v>
      </c>
      <c r="B854">
        <v>34.150002000000001</v>
      </c>
      <c r="C854">
        <v>34.57</v>
      </c>
      <c r="D854">
        <v>33.909999999999997</v>
      </c>
      <c r="E854">
        <v>34.409999999999997</v>
      </c>
      <c r="F854">
        <v>31.280676</v>
      </c>
      <c r="G854">
        <v>20955600</v>
      </c>
      <c r="H854">
        <f t="shared" si="26"/>
        <v>34.280000999999999</v>
      </c>
      <c r="I854" s="3">
        <f t="shared" si="27"/>
        <v>1.4607508247259356E-3</v>
      </c>
    </row>
    <row r="855" spans="1:9" x14ac:dyDescent="0.25">
      <c r="A855" s="1">
        <v>42054</v>
      </c>
      <c r="B855">
        <v>34.25</v>
      </c>
      <c r="C855">
        <v>34.419998</v>
      </c>
      <c r="D855">
        <v>34.049999</v>
      </c>
      <c r="E855">
        <v>34.209999000000003</v>
      </c>
      <c r="F855">
        <v>31.098862</v>
      </c>
      <c r="G855">
        <v>11017500</v>
      </c>
      <c r="H855">
        <f t="shared" si="26"/>
        <v>34.229999500000005</v>
      </c>
      <c r="I855" s="3">
        <f t="shared" si="27"/>
        <v>-6.674448442412992E-3</v>
      </c>
    </row>
    <row r="856" spans="1:9" x14ac:dyDescent="0.25">
      <c r="A856" s="1">
        <v>42053</v>
      </c>
      <c r="B856">
        <v>34.650002000000001</v>
      </c>
      <c r="C856">
        <v>34.709999000000003</v>
      </c>
      <c r="D856">
        <v>34.189999</v>
      </c>
      <c r="E856">
        <v>34.270000000000003</v>
      </c>
      <c r="F856">
        <v>31.153403999999998</v>
      </c>
      <c r="G856">
        <v>19963000</v>
      </c>
      <c r="H856">
        <f t="shared" si="26"/>
        <v>34.460001000000005</v>
      </c>
      <c r="I856" s="3">
        <f t="shared" si="27"/>
        <v>-3.181978410067691E-3</v>
      </c>
    </row>
    <row r="857" spans="1:9" x14ac:dyDescent="0.25">
      <c r="A857" s="1">
        <v>42052</v>
      </c>
      <c r="B857">
        <v>34.400002000000001</v>
      </c>
      <c r="C857">
        <v>34.75</v>
      </c>
      <c r="D857">
        <v>34.259998000000003</v>
      </c>
      <c r="E857">
        <v>34.740001999999997</v>
      </c>
      <c r="F857">
        <v>31.580669</v>
      </c>
      <c r="G857">
        <v>19374100</v>
      </c>
      <c r="H857">
        <f t="shared" si="26"/>
        <v>34.570002000000002</v>
      </c>
      <c r="I857" s="3">
        <f t="shared" si="27"/>
        <v>7.7248650674120786E-3</v>
      </c>
    </row>
    <row r="858" spans="1:9" x14ac:dyDescent="0.25">
      <c r="A858" s="1">
        <v>42048</v>
      </c>
      <c r="B858">
        <v>34.25</v>
      </c>
      <c r="C858">
        <v>34.369999</v>
      </c>
      <c r="D858">
        <v>33.950001</v>
      </c>
      <c r="E858">
        <v>34.360000999999997</v>
      </c>
      <c r="F858">
        <v>31.235223999999999</v>
      </c>
      <c r="G858">
        <v>18037900</v>
      </c>
      <c r="H858">
        <f t="shared" si="26"/>
        <v>34.305000499999998</v>
      </c>
      <c r="I858" s="3">
        <f t="shared" si="27"/>
        <v>7.3410658149894907E-3</v>
      </c>
    </row>
    <row r="859" spans="1:9" x14ac:dyDescent="0.25">
      <c r="A859" s="1">
        <v>42047</v>
      </c>
      <c r="B859">
        <v>33.979999999999997</v>
      </c>
      <c r="C859">
        <v>34.130001</v>
      </c>
      <c r="D859">
        <v>33.759998000000003</v>
      </c>
      <c r="E859">
        <v>34.130001</v>
      </c>
      <c r="F859">
        <v>31.026143999999999</v>
      </c>
      <c r="G859">
        <v>20056700</v>
      </c>
      <c r="H859">
        <f t="shared" si="26"/>
        <v>34.055000499999998</v>
      </c>
      <c r="I859" s="3">
        <f t="shared" si="27"/>
        <v>1.3240167207981136E-2</v>
      </c>
    </row>
    <row r="860" spans="1:9" x14ac:dyDescent="0.25">
      <c r="A860" s="1">
        <v>42046</v>
      </c>
      <c r="B860">
        <v>33.669998</v>
      </c>
      <c r="C860">
        <v>33.759998000000003</v>
      </c>
      <c r="D860">
        <v>33.32</v>
      </c>
      <c r="E860">
        <v>33.549999</v>
      </c>
      <c r="F860">
        <v>30.498881999999998</v>
      </c>
      <c r="G860">
        <v>18364200</v>
      </c>
      <c r="H860">
        <f t="shared" si="26"/>
        <v>33.609998500000003</v>
      </c>
      <c r="I860" s="3">
        <f t="shared" si="27"/>
        <v>4.7831837135073E-3</v>
      </c>
    </row>
    <row r="861" spans="1:9" x14ac:dyDescent="0.25">
      <c r="A861" s="1">
        <v>42045</v>
      </c>
      <c r="B861">
        <v>33.200001</v>
      </c>
      <c r="C861">
        <v>33.729999999999997</v>
      </c>
      <c r="D861">
        <v>33.049999</v>
      </c>
      <c r="E861">
        <v>33.700001</v>
      </c>
      <c r="F861">
        <v>30.635245999999999</v>
      </c>
      <c r="G861">
        <v>20200000</v>
      </c>
      <c r="H861">
        <f t="shared" si="26"/>
        <v>33.450001</v>
      </c>
      <c r="I861" s="3">
        <f t="shared" si="27"/>
        <v>1.4712604277263669E-2</v>
      </c>
    </row>
    <row r="862" spans="1:9" x14ac:dyDescent="0.25">
      <c r="A862" s="1">
        <v>42044</v>
      </c>
      <c r="B862">
        <v>33</v>
      </c>
      <c r="C862">
        <v>33.240001999999997</v>
      </c>
      <c r="D862">
        <v>32.669998</v>
      </c>
      <c r="E862">
        <v>32.93</v>
      </c>
      <c r="F862">
        <v>29.935272000000001</v>
      </c>
      <c r="G862">
        <v>28705500</v>
      </c>
      <c r="H862">
        <f t="shared" si="26"/>
        <v>32.965000000000003</v>
      </c>
      <c r="I862" s="3">
        <f t="shared" si="27"/>
        <v>-1.9190673275394515E-2</v>
      </c>
    </row>
    <row r="863" spans="1:9" x14ac:dyDescent="0.25">
      <c r="A863" s="1">
        <v>42041</v>
      </c>
      <c r="B863">
        <v>33.919998</v>
      </c>
      <c r="C863">
        <v>34</v>
      </c>
      <c r="D863">
        <v>33.139999000000003</v>
      </c>
      <c r="E863">
        <v>33.299999</v>
      </c>
      <c r="F863">
        <v>30.271622000000001</v>
      </c>
      <c r="G863">
        <v>29124600</v>
      </c>
      <c r="H863">
        <f t="shared" si="26"/>
        <v>33.609998500000003</v>
      </c>
      <c r="I863" s="3">
        <f t="shared" si="27"/>
        <v>-5.9154393066465525E-3</v>
      </c>
    </row>
    <row r="864" spans="1:9" x14ac:dyDescent="0.25">
      <c r="A864" s="1">
        <v>42040</v>
      </c>
      <c r="B864">
        <v>33.68</v>
      </c>
      <c r="C864">
        <v>33.990001999999997</v>
      </c>
      <c r="D864">
        <v>33.450001</v>
      </c>
      <c r="E864">
        <v>33.939999</v>
      </c>
      <c r="F864">
        <v>30.853413</v>
      </c>
      <c r="G864">
        <v>20491400</v>
      </c>
      <c r="H864">
        <f t="shared" si="26"/>
        <v>33.809999500000004</v>
      </c>
      <c r="I864" s="3">
        <f t="shared" si="27"/>
        <v>5.2029585374141424E-3</v>
      </c>
    </row>
    <row r="865" spans="1:9" x14ac:dyDescent="0.25">
      <c r="A865" s="1">
        <v>42039</v>
      </c>
      <c r="B865">
        <v>33.669998</v>
      </c>
      <c r="C865">
        <v>33.840000000000003</v>
      </c>
      <c r="D865">
        <v>33.299999</v>
      </c>
      <c r="E865">
        <v>33.599997999999999</v>
      </c>
      <c r="F865">
        <v>30.544336000000001</v>
      </c>
      <c r="G865">
        <v>25052800</v>
      </c>
      <c r="H865">
        <f t="shared" si="26"/>
        <v>33.634997999999996</v>
      </c>
      <c r="I865" s="3">
        <f t="shared" si="27"/>
        <v>-3.1120924718434778E-3</v>
      </c>
    </row>
    <row r="866" spans="1:9" x14ac:dyDescent="0.25">
      <c r="A866" s="1">
        <v>42038</v>
      </c>
      <c r="B866">
        <v>33.779998999999997</v>
      </c>
      <c r="C866">
        <v>34.049999</v>
      </c>
      <c r="D866">
        <v>32.610000999999997</v>
      </c>
      <c r="E866">
        <v>33.700001</v>
      </c>
      <c r="F866">
        <v>30.417074</v>
      </c>
      <c r="G866">
        <v>35981900</v>
      </c>
      <c r="H866">
        <f t="shared" si="26"/>
        <v>33.739999999999995</v>
      </c>
      <c r="I866" s="3">
        <f t="shared" si="27"/>
        <v>1.1542451886863045E-2</v>
      </c>
    </row>
    <row r="867" spans="1:9" x14ac:dyDescent="0.25">
      <c r="A867" s="1">
        <v>42037</v>
      </c>
      <c r="B867">
        <v>33.060001</v>
      </c>
      <c r="C867">
        <v>33.75</v>
      </c>
      <c r="D867">
        <v>32.650002000000001</v>
      </c>
      <c r="E867">
        <v>33.650002000000001</v>
      </c>
      <c r="F867">
        <v>30.371943999999999</v>
      </c>
      <c r="G867">
        <v>38733800</v>
      </c>
      <c r="H867">
        <f t="shared" si="26"/>
        <v>33.3550015</v>
      </c>
      <c r="I867" s="3">
        <f t="shared" si="27"/>
        <v>-4.4949054691373336E-4</v>
      </c>
    </row>
    <row r="868" spans="1:9" x14ac:dyDescent="0.25">
      <c r="A868" s="1">
        <v>42034</v>
      </c>
      <c r="B868">
        <v>33.700001</v>
      </c>
      <c r="C868">
        <v>33.990001999999997</v>
      </c>
      <c r="D868">
        <v>33</v>
      </c>
      <c r="E868">
        <v>33.040000999999997</v>
      </c>
      <c r="F868">
        <v>29.821362000000001</v>
      </c>
      <c r="G868">
        <v>38719700</v>
      </c>
      <c r="H868">
        <f t="shared" si="26"/>
        <v>33.370001000000002</v>
      </c>
      <c r="I868" s="3">
        <f t="shared" si="27"/>
        <v>-1.9250507263049475E-2</v>
      </c>
    </row>
    <row r="869" spans="1:9" x14ac:dyDescent="0.25">
      <c r="A869" s="1">
        <v>42033</v>
      </c>
      <c r="B869">
        <v>33.840000000000003</v>
      </c>
      <c r="C869">
        <v>34.279998999999997</v>
      </c>
      <c r="D869">
        <v>33.459999000000003</v>
      </c>
      <c r="E869">
        <v>34.209999000000003</v>
      </c>
      <c r="F869">
        <v>30.877388</v>
      </c>
      <c r="G869">
        <v>29569400</v>
      </c>
      <c r="H869">
        <f t="shared" si="26"/>
        <v>34.024999500000007</v>
      </c>
      <c r="I869" s="3">
        <f t="shared" si="27"/>
        <v>-2.9304175824173789E-3</v>
      </c>
    </row>
    <row r="870" spans="1:9" x14ac:dyDescent="0.25">
      <c r="A870" s="1">
        <v>42032</v>
      </c>
      <c r="B870">
        <v>34.470001000000003</v>
      </c>
      <c r="C870">
        <v>34.700001</v>
      </c>
      <c r="D870">
        <v>33.720001000000003</v>
      </c>
      <c r="E870">
        <v>33.779998999999997</v>
      </c>
      <c r="F870">
        <v>30.489273000000001</v>
      </c>
      <c r="G870">
        <v>34929100</v>
      </c>
      <c r="H870">
        <f t="shared" si="26"/>
        <v>34.125</v>
      </c>
      <c r="I870" s="3">
        <f t="shared" si="27"/>
        <v>-4.9570053221022828E-3</v>
      </c>
    </row>
    <row r="871" spans="1:9" x14ac:dyDescent="0.25">
      <c r="A871" s="1">
        <v>42031</v>
      </c>
      <c r="B871">
        <v>34.400002000000001</v>
      </c>
      <c r="C871">
        <v>34.720001000000003</v>
      </c>
      <c r="D871">
        <v>33.549999</v>
      </c>
      <c r="E871">
        <v>34.189999</v>
      </c>
      <c r="F871">
        <v>30.859342999999999</v>
      </c>
      <c r="G871">
        <v>58456200</v>
      </c>
      <c r="H871">
        <f t="shared" si="26"/>
        <v>34.2950005</v>
      </c>
      <c r="I871" s="3">
        <f t="shared" si="27"/>
        <v>-4.7361097222222211E-2</v>
      </c>
    </row>
    <row r="872" spans="1:9" x14ac:dyDescent="0.25">
      <c r="A872" s="1">
        <v>42030</v>
      </c>
      <c r="B872">
        <v>36.189999</v>
      </c>
      <c r="C872">
        <v>36.299999</v>
      </c>
      <c r="D872">
        <v>35.57</v>
      </c>
      <c r="E872">
        <v>35.810001</v>
      </c>
      <c r="F872">
        <v>32.321517999999998</v>
      </c>
      <c r="G872">
        <v>30906800</v>
      </c>
      <c r="H872">
        <f t="shared" si="26"/>
        <v>36</v>
      </c>
      <c r="I872" s="3">
        <f t="shared" si="27"/>
        <v>-1.9207192480588432E-2</v>
      </c>
    </row>
    <row r="873" spans="1:9" x14ac:dyDescent="0.25">
      <c r="A873" s="1">
        <v>42027</v>
      </c>
      <c r="B873">
        <v>36.959999000000003</v>
      </c>
      <c r="C873">
        <v>37.029998999999997</v>
      </c>
      <c r="D873">
        <v>36.380001</v>
      </c>
      <c r="E873">
        <v>36.450001</v>
      </c>
      <c r="F873">
        <v>32.899180999999999</v>
      </c>
      <c r="G873">
        <v>27368900</v>
      </c>
      <c r="H873">
        <f t="shared" si="26"/>
        <v>36.704999999999998</v>
      </c>
      <c r="I873" s="3">
        <f t="shared" si="27"/>
        <v>-8.1667346104976571E-4</v>
      </c>
    </row>
    <row r="874" spans="1:9" x14ac:dyDescent="0.25">
      <c r="A874" s="1">
        <v>42026</v>
      </c>
      <c r="B874">
        <v>36.560001</v>
      </c>
      <c r="C874">
        <v>37</v>
      </c>
      <c r="D874">
        <v>36.139999000000003</v>
      </c>
      <c r="E874">
        <v>36.909999999999997</v>
      </c>
      <c r="F874">
        <v>33.314365000000002</v>
      </c>
      <c r="G874">
        <v>31809900</v>
      </c>
      <c r="H874">
        <f t="shared" si="26"/>
        <v>36.735000499999998</v>
      </c>
      <c r="I874" s="3">
        <f t="shared" si="27"/>
        <v>1.5761136893713276E-2</v>
      </c>
    </row>
    <row r="875" spans="1:9" x14ac:dyDescent="0.25">
      <c r="A875" s="1">
        <v>42025</v>
      </c>
      <c r="B875">
        <v>35.849997999999999</v>
      </c>
      <c r="C875">
        <v>36.68</v>
      </c>
      <c r="D875">
        <v>35.770000000000003</v>
      </c>
      <c r="E875">
        <v>36.479999999999997</v>
      </c>
      <c r="F875">
        <v>32.926250000000003</v>
      </c>
      <c r="G875">
        <v>27442600</v>
      </c>
      <c r="H875">
        <f t="shared" si="26"/>
        <v>36.164998999999995</v>
      </c>
      <c r="I875" s="3">
        <f t="shared" si="27"/>
        <v>1.9393268302900681E-3</v>
      </c>
    </row>
    <row r="876" spans="1:9" x14ac:dyDescent="0.25">
      <c r="A876" s="1">
        <v>42024</v>
      </c>
      <c r="B876">
        <v>36.099997999999999</v>
      </c>
      <c r="C876">
        <v>36.459999000000003</v>
      </c>
      <c r="D876">
        <v>35.57</v>
      </c>
      <c r="E876">
        <v>36.090000000000003</v>
      </c>
      <c r="F876">
        <v>32.574241999999998</v>
      </c>
      <c r="G876">
        <v>35111400</v>
      </c>
      <c r="H876">
        <f t="shared" si="26"/>
        <v>36.094999000000001</v>
      </c>
      <c r="I876" s="3">
        <f t="shared" si="27"/>
        <v>-5.2363511092736728E-3</v>
      </c>
    </row>
    <row r="877" spans="1:9" x14ac:dyDescent="0.25">
      <c r="A877" s="1">
        <v>42020</v>
      </c>
      <c r="B877">
        <v>36.119999</v>
      </c>
      <c r="C877">
        <v>36.659999999999997</v>
      </c>
      <c r="D877">
        <v>35.509998000000003</v>
      </c>
      <c r="E877">
        <v>36.450001</v>
      </c>
      <c r="F877">
        <v>32.899180999999999</v>
      </c>
      <c r="G877">
        <v>62812200</v>
      </c>
      <c r="H877">
        <f t="shared" si="26"/>
        <v>36.284999999999997</v>
      </c>
      <c r="I877" s="3">
        <f t="shared" si="27"/>
        <v>-2.0626788246062757E-3</v>
      </c>
    </row>
    <row r="878" spans="1:9" x14ac:dyDescent="0.25">
      <c r="A878" s="1">
        <v>42019</v>
      </c>
      <c r="B878">
        <v>36.529998999999997</v>
      </c>
      <c r="C878">
        <v>36.880001</v>
      </c>
      <c r="D878">
        <v>36.029998999999997</v>
      </c>
      <c r="E878">
        <v>36.189999</v>
      </c>
      <c r="F878">
        <v>32.664493999999998</v>
      </c>
      <c r="G878">
        <v>47181800</v>
      </c>
      <c r="H878">
        <f t="shared" si="26"/>
        <v>36.359999000000002</v>
      </c>
      <c r="I878" s="3">
        <f t="shared" si="27"/>
        <v>5.503302146394756E-4</v>
      </c>
    </row>
    <row r="879" spans="1:9" x14ac:dyDescent="0.25">
      <c r="A879" s="1">
        <v>42018</v>
      </c>
      <c r="B879">
        <v>36.330002</v>
      </c>
      <c r="C879">
        <v>36.909999999999997</v>
      </c>
      <c r="D879">
        <v>35.909999999999997</v>
      </c>
      <c r="E879">
        <v>36.349997999999999</v>
      </c>
      <c r="F879">
        <v>32.808914000000001</v>
      </c>
      <c r="G879">
        <v>34250300</v>
      </c>
      <c r="H879">
        <f t="shared" si="26"/>
        <v>36.340000000000003</v>
      </c>
      <c r="I879" s="3">
        <f t="shared" si="27"/>
        <v>-9.4043752133620741E-3</v>
      </c>
    </row>
    <row r="880" spans="1:9" x14ac:dyDescent="0.25">
      <c r="A880" s="1">
        <v>42017</v>
      </c>
      <c r="B880">
        <v>36.869999</v>
      </c>
      <c r="C880">
        <v>37.490001999999997</v>
      </c>
      <c r="D880">
        <v>36.290000999999997</v>
      </c>
      <c r="E880">
        <v>36.5</v>
      </c>
      <c r="F880">
        <v>32.944305</v>
      </c>
      <c r="G880">
        <v>31478000</v>
      </c>
      <c r="H880">
        <f t="shared" si="26"/>
        <v>36.684999500000004</v>
      </c>
      <c r="I880" s="3">
        <f t="shared" si="27"/>
        <v>-1.768721088435278E-3</v>
      </c>
    </row>
    <row r="881" spans="1:9" x14ac:dyDescent="0.25">
      <c r="A881" s="1">
        <v>42016</v>
      </c>
      <c r="B881">
        <v>36.900002000000001</v>
      </c>
      <c r="C881">
        <v>37</v>
      </c>
      <c r="D881">
        <v>36.229999999999997</v>
      </c>
      <c r="E881">
        <v>36.599997999999999</v>
      </c>
      <c r="F881">
        <v>33.034565000000001</v>
      </c>
      <c r="G881">
        <v>29400800</v>
      </c>
      <c r="H881">
        <f t="shared" si="26"/>
        <v>36.75</v>
      </c>
      <c r="I881" s="3">
        <f t="shared" si="27"/>
        <v>-4.0796954734047708E-4</v>
      </c>
    </row>
    <row r="882" spans="1:9" x14ac:dyDescent="0.25">
      <c r="A882" s="1">
        <v>42013</v>
      </c>
      <c r="B882">
        <v>36.770000000000003</v>
      </c>
      <c r="C882">
        <v>37.110000999999997</v>
      </c>
      <c r="D882">
        <v>36.400002000000001</v>
      </c>
      <c r="E882">
        <v>36.759998000000003</v>
      </c>
      <c r="F882">
        <v>33.178973999999997</v>
      </c>
      <c r="G882">
        <v>22846000</v>
      </c>
      <c r="H882">
        <f t="shared" si="26"/>
        <v>36.764999000000003</v>
      </c>
      <c r="I882" s="3">
        <f t="shared" si="27"/>
        <v>6.4330688867524858E-3</v>
      </c>
    </row>
    <row r="883" spans="1:9" x14ac:dyDescent="0.25">
      <c r="A883" s="1">
        <v>42012</v>
      </c>
      <c r="B883">
        <v>36.369999</v>
      </c>
      <c r="C883">
        <v>37</v>
      </c>
      <c r="D883">
        <v>36.259998000000003</v>
      </c>
      <c r="E883">
        <v>36.689999</v>
      </c>
      <c r="F883">
        <v>33.115791000000002</v>
      </c>
      <c r="G883">
        <v>31765400</v>
      </c>
      <c r="H883">
        <f t="shared" si="26"/>
        <v>36.529999000000004</v>
      </c>
      <c r="I883" s="3">
        <f t="shared" si="27"/>
        <v>1.9536687406317272E-2</v>
      </c>
    </row>
    <row r="884" spans="1:9" x14ac:dyDescent="0.25">
      <c r="A884" s="1">
        <v>42011</v>
      </c>
      <c r="B884">
        <v>35.639999000000003</v>
      </c>
      <c r="C884">
        <v>36.07</v>
      </c>
      <c r="D884">
        <v>35.270000000000003</v>
      </c>
      <c r="E884">
        <v>36.020000000000003</v>
      </c>
      <c r="F884">
        <v>32.511063</v>
      </c>
      <c r="G884">
        <v>27725200</v>
      </c>
      <c r="H884">
        <f t="shared" si="26"/>
        <v>35.8299995</v>
      </c>
      <c r="I884" s="3">
        <f t="shared" si="27"/>
        <v>4.2040077886209984E-3</v>
      </c>
    </row>
    <row r="885" spans="1:9" x14ac:dyDescent="0.25">
      <c r="A885" s="1">
        <v>42010</v>
      </c>
      <c r="B885">
        <v>36.080002</v>
      </c>
      <c r="C885">
        <v>36.229999999999997</v>
      </c>
      <c r="D885">
        <v>35.259998000000003</v>
      </c>
      <c r="E885">
        <v>35.279998999999997</v>
      </c>
      <c r="F885">
        <v>31.843150999999999</v>
      </c>
      <c r="G885">
        <v>30847600</v>
      </c>
      <c r="H885">
        <f t="shared" si="26"/>
        <v>35.680000499999998</v>
      </c>
      <c r="I885" s="3">
        <f t="shared" si="27"/>
        <v>-1.094942450590651E-2</v>
      </c>
    </row>
    <row r="886" spans="1:9" x14ac:dyDescent="0.25">
      <c r="A886" s="1">
        <v>42009</v>
      </c>
      <c r="B886">
        <v>36.200001</v>
      </c>
      <c r="C886">
        <v>36.450001</v>
      </c>
      <c r="D886">
        <v>35.939999</v>
      </c>
      <c r="E886">
        <v>35.950001</v>
      </c>
      <c r="F886">
        <v>32.447879999999998</v>
      </c>
      <c r="G886">
        <v>32785000</v>
      </c>
      <c r="H886">
        <f t="shared" si="26"/>
        <v>36.075001</v>
      </c>
      <c r="I886" s="3">
        <f t="shared" si="27"/>
        <v>-1.2049801616456314E-2</v>
      </c>
    </row>
    <row r="887" spans="1:9" x14ac:dyDescent="0.25">
      <c r="A887" s="1">
        <v>42006</v>
      </c>
      <c r="B887">
        <v>36.669998</v>
      </c>
      <c r="C887">
        <v>37.159999999999997</v>
      </c>
      <c r="D887">
        <v>36.110000999999997</v>
      </c>
      <c r="E887">
        <v>36.360000999999997</v>
      </c>
      <c r="F887">
        <v>32.81794</v>
      </c>
      <c r="G887">
        <v>23605600</v>
      </c>
      <c r="H887">
        <f t="shared" si="26"/>
        <v>36.514999500000002</v>
      </c>
      <c r="I887" s="3">
        <f t="shared" si="27"/>
        <v>1.5084612861092216E-3</v>
      </c>
    </row>
    <row r="888" spans="1:9" x14ac:dyDescent="0.25">
      <c r="A888" s="1">
        <v>42004</v>
      </c>
      <c r="B888">
        <v>36.630001</v>
      </c>
      <c r="C888">
        <v>37.040000999999997</v>
      </c>
      <c r="D888">
        <v>36.290000999999997</v>
      </c>
      <c r="E888">
        <v>36.290000999999997</v>
      </c>
      <c r="F888">
        <v>32.754764999999999</v>
      </c>
      <c r="G888">
        <v>20393600</v>
      </c>
      <c r="H888">
        <f t="shared" si="26"/>
        <v>36.460000999999998</v>
      </c>
      <c r="I888" s="3">
        <f t="shared" si="27"/>
        <v>-1.2459344528710817E-2</v>
      </c>
    </row>
    <row r="889" spans="1:9" x14ac:dyDescent="0.25">
      <c r="A889" s="1">
        <v>42003</v>
      </c>
      <c r="B889">
        <v>37.080002</v>
      </c>
      <c r="C889">
        <v>37.189999</v>
      </c>
      <c r="D889">
        <v>36.759998000000003</v>
      </c>
      <c r="E889">
        <v>36.759998000000003</v>
      </c>
      <c r="F889">
        <v>33.178973999999997</v>
      </c>
      <c r="G889">
        <v>15214100</v>
      </c>
      <c r="H889">
        <f t="shared" si="26"/>
        <v>36.92</v>
      </c>
      <c r="I889" s="3">
        <f t="shared" si="27"/>
        <v>-1.0585568664269341E-2</v>
      </c>
    </row>
    <row r="890" spans="1:9" x14ac:dyDescent="0.25">
      <c r="A890" s="1">
        <v>42002</v>
      </c>
      <c r="B890">
        <v>37.450001</v>
      </c>
      <c r="C890">
        <v>37.520000000000003</v>
      </c>
      <c r="D890">
        <v>37.169998</v>
      </c>
      <c r="E890">
        <v>37.18</v>
      </c>
      <c r="F890">
        <v>33.558064000000002</v>
      </c>
      <c r="G890">
        <v>12203300</v>
      </c>
      <c r="H890">
        <f t="shared" si="26"/>
        <v>37.315000499999996</v>
      </c>
      <c r="I890" s="3">
        <f t="shared" si="27"/>
        <v>-5.8611696531393693E-3</v>
      </c>
    </row>
    <row r="891" spans="1:9" x14ac:dyDescent="0.25">
      <c r="A891" s="1">
        <v>41999</v>
      </c>
      <c r="B891">
        <v>37.520000000000003</v>
      </c>
      <c r="C891">
        <v>37.740001999999997</v>
      </c>
      <c r="D891">
        <v>37.520000000000003</v>
      </c>
      <c r="E891">
        <v>37.549999</v>
      </c>
      <c r="F891">
        <v>33.892009999999999</v>
      </c>
      <c r="G891">
        <v>14037200</v>
      </c>
      <c r="H891">
        <f t="shared" si="26"/>
        <v>37.534999499999998</v>
      </c>
      <c r="I891" s="3">
        <f t="shared" si="27"/>
        <v>2.1358830596715944E-3</v>
      </c>
    </row>
    <row r="892" spans="1:9" x14ac:dyDescent="0.25">
      <c r="A892" s="1">
        <v>41997</v>
      </c>
      <c r="B892">
        <v>37.470001000000003</v>
      </c>
      <c r="C892">
        <v>37.599997999999999</v>
      </c>
      <c r="D892">
        <v>37.18</v>
      </c>
      <c r="E892">
        <v>37.439999</v>
      </c>
      <c r="F892">
        <v>33.792724999999997</v>
      </c>
      <c r="G892">
        <v>12109100</v>
      </c>
      <c r="H892">
        <f t="shared" si="26"/>
        <v>37.454999999999998</v>
      </c>
      <c r="I892" s="3">
        <f t="shared" si="27"/>
        <v>1.0690631813692739E-3</v>
      </c>
    </row>
    <row r="893" spans="1:9" x14ac:dyDescent="0.25">
      <c r="A893" s="1">
        <v>41996</v>
      </c>
      <c r="B893">
        <v>37.400002000000001</v>
      </c>
      <c r="C893">
        <v>37.700001</v>
      </c>
      <c r="D893">
        <v>37.299999</v>
      </c>
      <c r="E893">
        <v>37.43</v>
      </c>
      <c r="F893">
        <v>33.783707</v>
      </c>
      <c r="G893">
        <v>22169700</v>
      </c>
      <c r="H893">
        <f t="shared" si="26"/>
        <v>37.415001000000004</v>
      </c>
      <c r="I893" s="3">
        <f t="shared" si="27"/>
        <v>1.6712011323696069E-2</v>
      </c>
    </row>
    <row r="894" spans="1:9" x14ac:dyDescent="0.25">
      <c r="A894" s="1">
        <v>41995</v>
      </c>
      <c r="B894">
        <v>36.389999000000003</v>
      </c>
      <c r="C894">
        <v>37.259998000000003</v>
      </c>
      <c r="D894">
        <v>36.389999000000003</v>
      </c>
      <c r="E894">
        <v>37.209999000000003</v>
      </c>
      <c r="F894">
        <v>33.585129000000002</v>
      </c>
      <c r="G894">
        <v>29227100</v>
      </c>
      <c r="H894">
        <f t="shared" si="26"/>
        <v>36.799999</v>
      </c>
      <c r="I894" s="3">
        <f t="shared" si="27"/>
        <v>2.8614116754518046E-3</v>
      </c>
    </row>
    <row r="895" spans="1:9" x14ac:dyDescent="0.25">
      <c r="A895" s="1">
        <v>41992</v>
      </c>
      <c r="B895">
        <v>37.020000000000003</v>
      </c>
      <c r="C895">
        <v>37.159999999999997</v>
      </c>
      <c r="D895">
        <v>36.229999999999997</v>
      </c>
      <c r="E895">
        <v>36.369999</v>
      </c>
      <c r="F895">
        <v>32.826968999999998</v>
      </c>
      <c r="G895">
        <v>76786800</v>
      </c>
      <c r="H895">
        <f t="shared" si="26"/>
        <v>36.694999500000002</v>
      </c>
      <c r="I895" s="3">
        <f t="shared" si="27"/>
        <v>-5.1511590077268146E-3</v>
      </c>
    </row>
    <row r="896" spans="1:9" x14ac:dyDescent="0.25">
      <c r="A896" s="1">
        <v>41991</v>
      </c>
      <c r="B896">
        <v>36.75</v>
      </c>
      <c r="C896">
        <v>37.020000000000003</v>
      </c>
      <c r="D896">
        <v>36.43</v>
      </c>
      <c r="E896">
        <v>37.020000000000003</v>
      </c>
      <c r="F896">
        <v>33.413646999999997</v>
      </c>
      <c r="G896">
        <v>32128100</v>
      </c>
      <c r="H896">
        <f t="shared" si="26"/>
        <v>36.885000000000005</v>
      </c>
      <c r="I896" s="3">
        <f t="shared" si="27"/>
        <v>2.6579445775404505E-2</v>
      </c>
    </row>
    <row r="897" spans="1:9" x14ac:dyDescent="0.25">
      <c r="A897" s="1">
        <v>41990</v>
      </c>
      <c r="B897">
        <v>35.619999</v>
      </c>
      <c r="C897">
        <v>36.330002</v>
      </c>
      <c r="D897">
        <v>35.330002</v>
      </c>
      <c r="E897">
        <v>36.240001999999997</v>
      </c>
      <c r="F897">
        <v>32.709637000000001</v>
      </c>
      <c r="G897">
        <v>31637700</v>
      </c>
      <c r="H897">
        <f t="shared" si="26"/>
        <v>35.930000499999998</v>
      </c>
      <c r="I897" s="3">
        <f t="shared" si="27"/>
        <v>6.1607251145134418E-3</v>
      </c>
    </row>
    <row r="898" spans="1:9" x14ac:dyDescent="0.25">
      <c r="A898" s="1">
        <v>41989</v>
      </c>
      <c r="B898">
        <v>35.860000999999997</v>
      </c>
      <c r="C898">
        <v>36.5</v>
      </c>
      <c r="D898">
        <v>35.560001</v>
      </c>
      <c r="E898">
        <v>35.560001</v>
      </c>
      <c r="F898">
        <v>32.095886</v>
      </c>
      <c r="G898">
        <v>31166300</v>
      </c>
      <c r="H898">
        <f t="shared" ref="H898:H961" si="28">AVERAGE(B898,E898)</f>
        <v>35.710000999999998</v>
      </c>
      <c r="I898" s="3">
        <f t="shared" si="27"/>
        <v>-1.2308049189934459E-2</v>
      </c>
    </row>
    <row r="899" spans="1:9" x14ac:dyDescent="0.25">
      <c r="A899" s="1">
        <v>41988</v>
      </c>
      <c r="B899">
        <v>36.389999000000003</v>
      </c>
      <c r="C899">
        <v>36.779998999999997</v>
      </c>
      <c r="D899">
        <v>35.900002000000001</v>
      </c>
      <c r="E899">
        <v>35.919998</v>
      </c>
      <c r="F899">
        <v>32.420799000000002</v>
      </c>
      <c r="G899">
        <v>30633400</v>
      </c>
      <c r="H899">
        <f t="shared" si="28"/>
        <v>36.154998500000005</v>
      </c>
      <c r="I899" s="3">
        <f t="shared" ref="I899:I962" si="29">(H899-H900)/H900</f>
        <v>-5.0908639915950805E-3</v>
      </c>
    </row>
    <row r="900" spans="1:9" x14ac:dyDescent="0.25">
      <c r="A900" s="1">
        <v>41985</v>
      </c>
      <c r="B900">
        <v>36.450001</v>
      </c>
      <c r="C900">
        <v>36.82</v>
      </c>
      <c r="D900">
        <v>36.220001000000003</v>
      </c>
      <c r="E900">
        <v>36.229999999999997</v>
      </c>
      <c r="F900">
        <v>32.700600000000001</v>
      </c>
      <c r="G900">
        <v>29322500</v>
      </c>
      <c r="H900">
        <f t="shared" si="28"/>
        <v>36.340000500000002</v>
      </c>
      <c r="I900" s="3">
        <f t="shared" si="29"/>
        <v>-7.1038250395651769E-3</v>
      </c>
    </row>
    <row r="901" spans="1:9" x14ac:dyDescent="0.25">
      <c r="A901" s="1">
        <v>41984</v>
      </c>
      <c r="B901">
        <v>36.5</v>
      </c>
      <c r="C901">
        <v>37.209999000000003</v>
      </c>
      <c r="D901">
        <v>36.439999</v>
      </c>
      <c r="E901">
        <v>36.700001</v>
      </c>
      <c r="F901">
        <v>33.124820999999997</v>
      </c>
      <c r="G901">
        <v>25088200</v>
      </c>
      <c r="H901">
        <f t="shared" si="28"/>
        <v>36.6000005</v>
      </c>
      <c r="I901" s="3">
        <f t="shared" si="29"/>
        <v>-2.0449489310142726E-3</v>
      </c>
    </row>
    <row r="902" spans="1:9" x14ac:dyDescent="0.25">
      <c r="A902" s="1">
        <v>41983</v>
      </c>
      <c r="B902">
        <v>36.93</v>
      </c>
      <c r="C902">
        <v>37.020000000000003</v>
      </c>
      <c r="D902">
        <v>36.299999</v>
      </c>
      <c r="E902">
        <v>36.419998</v>
      </c>
      <c r="F902">
        <v>32.872096999999997</v>
      </c>
      <c r="G902">
        <v>27499900</v>
      </c>
      <c r="H902">
        <f t="shared" si="28"/>
        <v>36.674999</v>
      </c>
      <c r="I902" s="3">
        <f t="shared" si="29"/>
        <v>-2.8547989201251661E-3</v>
      </c>
    </row>
    <row r="903" spans="1:9" x14ac:dyDescent="0.25">
      <c r="A903" s="1">
        <v>41982</v>
      </c>
      <c r="B903">
        <v>36.669998</v>
      </c>
      <c r="C903">
        <v>37.090000000000003</v>
      </c>
      <c r="D903">
        <v>36.299999</v>
      </c>
      <c r="E903">
        <v>36.889999000000003</v>
      </c>
      <c r="F903">
        <v>33.296306999999999</v>
      </c>
      <c r="G903">
        <v>28487300</v>
      </c>
      <c r="H903">
        <f t="shared" si="28"/>
        <v>36.779998500000005</v>
      </c>
      <c r="I903" s="3">
        <f t="shared" si="29"/>
        <v>-1.4733498526653989E-2</v>
      </c>
    </row>
    <row r="904" spans="1:9" x14ac:dyDescent="0.25">
      <c r="A904" s="1">
        <v>41981</v>
      </c>
      <c r="B904">
        <v>37.459999000000003</v>
      </c>
      <c r="C904">
        <v>37.729999999999997</v>
      </c>
      <c r="D904">
        <v>36.939999</v>
      </c>
      <c r="E904">
        <v>37.200001</v>
      </c>
      <c r="F904">
        <v>33.576115000000001</v>
      </c>
      <c r="G904">
        <v>28134800</v>
      </c>
      <c r="H904">
        <f t="shared" si="28"/>
        <v>37.33</v>
      </c>
      <c r="I904" s="3">
        <f t="shared" si="29"/>
        <v>-7.7086392267049679E-3</v>
      </c>
    </row>
    <row r="905" spans="1:9" x14ac:dyDescent="0.25">
      <c r="A905" s="1">
        <v>41978</v>
      </c>
      <c r="B905">
        <v>37.57</v>
      </c>
      <c r="C905">
        <v>37.900002000000001</v>
      </c>
      <c r="D905">
        <v>37.520000000000003</v>
      </c>
      <c r="E905">
        <v>37.669998</v>
      </c>
      <c r="F905">
        <v>34.000323999999999</v>
      </c>
      <c r="G905">
        <v>20527600</v>
      </c>
      <c r="H905">
        <f t="shared" si="28"/>
        <v>37.619999</v>
      </c>
      <c r="I905" s="3">
        <f t="shared" si="29"/>
        <v>5.0761019893653054E-3</v>
      </c>
    </row>
    <row r="906" spans="1:9" x14ac:dyDescent="0.25">
      <c r="A906" s="1">
        <v>41977</v>
      </c>
      <c r="B906">
        <v>37.400002000000001</v>
      </c>
      <c r="C906">
        <v>37.459999000000003</v>
      </c>
      <c r="D906">
        <v>37.040000999999997</v>
      </c>
      <c r="E906">
        <v>37.459999000000003</v>
      </c>
      <c r="F906">
        <v>33.810780000000001</v>
      </c>
      <c r="G906">
        <v>23359100</v>
      </c>
      <c r="H906">
        <f t="shared" si="28"/>
        <v>37.430000500000006</v>
      </c>
      <c r="I906" s="3">
        <f t="shared" si="29"/>
        <v>-3.3284382905071005E-3</v>
      </c>
    </row>
    <row r="907" spans="1:9" x14ac:dyDescent="0.25">
      <c r="A907" s="1">
        <v>41976</v>
      </c>
      <c r="B907">
        <v>37.68</v>
      </c>
      <c r="C907">
        <v>37.889999000000003</v>
      </c>
      <c r="D907">
        <v>37.409999999999997</v>
      </c>
      <c r="E907">
        <v>37.43</v>
      </c>
      <c r="F907">
        <v>33.783707</v>
      </c>
      <c r="G907">
        <v>30660800</v>
      </c>
      <c r="H907">
        <f t="shared" si="28"/>
        <v>37.555</v>
      </c>
      <c r="I907" s="3">
        <f t="shared" si="29"/>
        <v>4.4129715007480107E-3</v>
      </c>
    </row>
    <row r="908" spans="1:9" x14ac:dyDescent="0.25">
      <c r="A908" s="1">
        <v>41975</v>
      </c>
      <c r="B908">
        <v>37.18</v>
      </c>
      <c r="C908">
        <v>37.599997999999999</v>
      </c>
      <c r="D908">
        <v>37.18</v>
      </c>
      <c r="E908">
        <v>37.599997999999999</v>
      </c>
      <c r="F908">
        <v>33.937137999999997</v>
      </c>
      <c r="G908">
        <v>28361100</v>
      </c>
      <c r="H908">
        <f t="shared" si="28"/>
        <v>37.389999000000003</v>
      </c>
      <c r="I908" s="3">
        <f t="shared" si="29"/>
        <v>5.3778033898012004E-3</v>
      </c>
    </row>
    <row r="909" spans="1:9" x14ac:dyDescent="0.25">
      <c r="A909" s="1">
        <v>41974</v>
      </c>
      <c r="B909">
        <v>37.209999000000003</v>
      </c>
      <c r="C909">
        <v>37.619999</v>
      </c>
      <c r="D909">
        <v>36.900002000000001</v>
      </c>
      <c r="E909">
        <v>37.169998</v>
      </c>
      <c r="F909">
        <v>33.549033999999999</v>
      </c>
      <c r="G909">
        <v>30904000</v>
      </c>
      <c r="H909">
        <f t="shared" si="28"/>
        <v>37.189998500000002</v>
      </c>
      <c r="I909" s="3">
        <f t="shared" si="29"/>
        <v>1.2114147097671128E-3</v>
      </c>
    </row>
    <row r="910" spans="1:9" x14ac:dyDescent="0.25">
      <c r="A910" s="1">
        <v>41971</v>
      </c>
      <c r="B910">
        <v>37.040000999999997</v>
      </c>
      <c r="C910">
        <v>37.689999</v>
      </c>
      <c r="D910">
        <v>36.939999</v>
      </c>
      <c r="E910">
        <v>37.25</v>
      </c>
      <c r="F910">
        <v>33.621239000000003</v>
      </c>
      <c r="G910">
        <v>19128500</v>
      </c>
      <c r="H910">
        <f t="shared" si="28"/>
        <v>37.145000499999995</v>
      </c>
      <c r="I910" s="3">
        <f t="shared" si="29"/>
        <v>1.3921113499097424E-2</v>
      </c>
    </row>
    <row r="911" spans="1:9" x14ac:dyDescent="0.25">
      <c r="A911" s="1">
        <v>41969</v>
      </c>
      <c r="B911">
        <v>36.369999</v>
      </c>
      <c r="C911">
        <v>36.990001999999997</v>
      </c>
      <c r="D911">
        <v>36.279998999999997</v>
      </c>
      <c r="E911">
        <v>36.900002000000001</v>
      </c>
      <c r="F911">
        <v>33.305340000000001</v>
      </c>
      <c r="G911">
        <v>24060000</v>
      </c>
      <c r="H911">
        <f t="shared" si="28"/>
        <v>36.635000500000004</v>
      </c>
      <c r="I911" s="3">
        <f t="shared" si="29"/>
        <v>8.1177764430686149E-3</v>
      </c>
    </row>
    <row r="912" spans="1:9" x14ac:dyDescent="0.25">
      <c r="A912" s="1">
        <v>41968</v>
      </c>
      <c r="B912">
        <v>36.360000999999997</v>
      </c>
      <c r="C912">
        <v>36.479999999999997</v>
      </c>
      <c r="D912">
        <v>36.150002000000001</v>
      </c>
      <c r="E912">
        <v>36.32</v>
      </c>
      <c r="F912">
        <v>32.781837000000003</v>
      </c>
      <c r="G912">
        <v>29093200</v>
      </c>
      <c r="H912">
        <f t="shared" si="28"/>
        <v>36.340000500000002</v>
      </c>
      <c r="I912" s="3">
        <f t="shared" si="29"/>
        <v>7.4854727957509564E-3</v>
      </c>
    </row>
    <row r="913" spans="1:9" x14ac:dyDescent="0.25">
      <c r="A913" s="1">
        <v>41967</v>
      </c>
      <c r="B913">
        <v>35.889999000000003</v>
      </c>
      <c r="C913">
        <v>36.43</v>
      </c>
      <c r="D913">
        <v>35.840000000000003</v>
      </c>
      <c r="E913">
        <v>36.25</v>
      </c>
      <c r="F913">
        <v>32.718665999999999</v>
      </c>
      <c r="G913">
        <v>33321100</v>
      </c>
      <c r="H913">
        <f t="shared" si="28"/>
        <v>36.069999500000002</v>
      </c>
      <c r="I913" s="3">
        <f t="shared" si="29"/>
        <v>7.9642168506358808E-3</v>
      </c>
    </row>
    <row r="914" spans="1:9" x14ac:dyDescent="0.25">
      <c r="A914" s="1">
        <v>41964</v>
      </c>
      <c r="B914">
        <v>35.979999999999997</v>
      </c>
      <c r="C914">
        <v>36.459999000000003</v>
      </c>
      <c r="D914">
        <v>35.5</v>
      </c>
      <c r="E914">
        <v>35.590000000000003</v>
      </c>
      <c r="F914">
        <v>32.122948000000001</v>
      </c>
      <c r="G914">
        <v>56721600</v>
      </c>
      <c r="H914">
        <f t="shared" si="28"/>
        <v>35.784999999999997</v>
      </c>
      <c r="I914" s="3">
        <f t="shared" si="29"/>
        <v>2.1115708374946349E-2</v>
      </c>
    </row>
    <row r="915" spans="1:9" x14ac:dyDescent="0.25">
      <c r="A915" s="1">
        <v>41963</v>
      </c>
      <c r="B915">
        <v>34.139999000000003</v>
      </c>
      <c r="C915">
        <v>35.970001000000003</v>
      </c>
      <c r="D915">
        <v>34</v>
      </c>
      <c r="E915">
        <v>35.950001</v>
      </c>
      <c r="F915">
        <v>32.447879999999998</v>
      </c>
      <c r="G915">
        <v>61994700</v>
      </c>
      <c r="H915">
        <f t="shared" si="28"/>
        <v>35.045000000000002</v>
      </c>
      <c r="I915" s="3">
        <f t="shared" si="29"/>
        <v>1.5208618853213505E-2</v>
      </c>
    </row>
    <row r="916" spans="1:9" x14ac:dyDescent="0.25">
      <c r="A916" s="1">
        <v>41962</v>
      </c>
      <c r="B916">
        <v>34.689999</v>
      </c>
      <c r="C916">
        <v>34.790000999999997</v>
      </c>
      <c r="D916">
        <v>34.25</v>
      </c>
      <c r="E916">
        <v>34.349997999999999</v>
      </c>
      <c r="F916">
        <v>31.003754000000001</v>
      </c>
      <c r="G916">
        <v>21289600</v>
      </c>
      <c r="H916">
        <f t="shared" si="28"/>
        <v>34.5199985</v>
      </c>
      <c r="I916" s="3">
        <f t="shared" si="29"/>
        <v>2.0319158790104591E-3</v>
      </c>
    </row>
    <row r="917" spans="1:9" x14ac:dyDescent="0.25">
      <c r="A917" s="1">
        <v>41961</v>
      </c>
      <c r="B917">
        <v>34.189999</v>
      </c>
      <c r="C917">
        <v>34.900002000000001</v>
      </c>
      <c r="D917">
        <v>34.159999999999997</v>
      </c>
      <c r="E917">
        <v>34.709999000000003</v>
      </c>
      <c r="F917">
        <v>31.328679999999999</v>
      </c>
      <c r="G917">
        <v>30674800</v>
      </c>
      <c r="H917">
        <f t="shared" si="28"/>
        <v>34.449999000000005</v>
      </c>
      <c r="I917" s="3">
        <f t="shared" si="29"/>
        <v>1.2341991997003079E-2</v>
      </c>
    </row>
    <row r="918" spans="1:9" x14ac:dyDescent="0.25">
      <c r="A918" s="1">
        <v>41960</v>
      </c>
      <c r="B918">
        <v>33.82</v>
      </c>
      <c r="C918">
        <v>34.25</v>
      </c>
      <c r="D918">
        <v>33.759998000000003</v>
      </c>
      <c r="E918">
        <v>34.240001999999997</v>
      </c>
      <c r="F918">
        <v>30.904464999999998</v>
      </c>
      <c r="G918">
        <v>17646300</v>
      </c>
      <c r="H918">
        <f t="shared" si="28"/>
        <v>34.030000999999999</v>
      </c>
      <c r="I918" s="3">
        <f t="shared" si="29"/>
        <v>5.3175922405081927E-3</v>
      </c>
    </row>
    <row r="919" spans="1:9" x14ac:dyDescent="0.25">
      <c r="A919" s="1">
        <v>41957</v>
      </c>
      <c r="B919">
        <v>33.75</v>
      </c>
      <c r="C919">
        <v>33.970001000000003</v>
      </c>
      <c r="D919">
        <v>33.349997999999999</v>
      </c>
      <c r="E919">
        <v>33.950001</v>
      </c>
      <c r="F919">
        <v>30.642714000000002</v>
      </c>
      <c r="G919">
        <v>18104600</v>
      </c>
      <c r="H919">
        <f t="shared" si="28"/>
        <v>33.8500005</v>
      </c>
      <c r="I919" s="3">
        <f t="shared" si="29"/>
        <v>9.9955694463841997E-3</v>
      </c>
    </row>
    <row r="920" spans="1:9" x14ac:dyDescent="0.25">
      <c r="A920" s="1">
        <v>41956</v>
      </c>
      <c r="B920">
        <v>33.349997999999999</v>
      </c>
      <c r="C920">
        <v>33.860000999999997</v>
      </c>
      <c r="D920">
        <v>33.340000000000003</v>
      </c>
      <c r="E920">
        <v>33.68</v>
      </c>
      <c r="F920">
        <v>30.399021000000001</v>
      </c>
      <c r="G920">
        <v>26449300</v>
      </c>
      <c r="H920">
        <f t="shared" si="28"/>
        <v>33.514999000000003</v>
      </c>
      <c r="I920" s="3">
        <f t="shared" si="29"/>
        <v>6.3053144226797005E-3</v>
      </c>
    </row>
    <row r="921" spans="1:9" x14ac:dyDescent="0.25">
      <c r="A921" s="1">
        <v>41955</v>
      </c>
      <c r="B921">
        <v>33.229999999999997</v>
      </c>
      <c r="C921">
        <v>33.419998</v>
      </c>
      <c r="D921">
        <v>33</v>
      </c>
      <c r="E921">
        <v>33.380001</v>
      </c>
      <c r="F921">
        <v>30.128247999999999</v>
      </c>
      <c r="G921">
        <v>22864200</v>
      </c>
      <c r="H921">
        <f t="shared" si="28"/>
        <v>33.305000499999998</v>
      </c>
      <c r="I921" s="3">
        <f t="shared" si="29"/>
        <v>-8.9996997450217191E-4</v>
      </c>
    </row>
    <row r="922" spans="1:9" x14ac:dyDescent="0.25">
      <c r="A922" s="1">
        <v>41954</v>
      </c>
      <c r="B922">
        <v>33.360000999999997</v>
      </c>
      <c r="C922">
        <v>33.540000999999997</v>
      </c>
      <c r="D922">
        <v>33.200001</v>
      </c>
      <c r="E922">
        <v>33.310001</v>
      </c>
      <c r="F922">
        <v>30.065062000000001</v>
      </c>
      <c r="G922">
        <v>19676600</v>
      </c>
      <c r="H922">
        <f t="shared" si="28"/>
        <v>33.335000999999998</v>
      </c>
      <c r="I922" s="3">
        <f t="shared" si="29"/>
        <v>-2.9983506672179116E-4</v>
      </c>
    </row>
    <row r="923" spans="1:9" x14ac:dyDescent="0.25">
      <c r="A923" s="1">
        <v>41953</v>
      </c>
      <c r="B923">
        <v>33.43</v>
      </c>
      <c r="C923">
        <v>33.490001999999997</v>
      </c>
      <c r="D923">
        <v>33.080002</v>
      </c>
      <c r="E923">
        <v>33.259998000000003</v>
      </c>
      <c r="F923">
        <v>30.019929999999999</v>
      </c>
      <c r="G923">
        <v>30653600</v>
      </c>
      <c r="H923">
        <f t="shared" si="28"/>
        <v>33.344999000000001</v>
      </c>
      <c r="I923" s="3">
        <f t="shared" si="29"/>
        <v>-1.2877501098948968E-2</v>
      </c>
    </row>
    <row r="924" spans="1:9" x14ac:dyDescent="0.25">
      <c r="A924" s="1">
        <v>41950</v>
      </c>
      <c r="B924">
        <v>33.979999999999997</v>
      </c>
      <c r="C924">
        <v>34</v>
      </c>
      <c r="D924">
        <v>33.189999</v>
      </c>
      <c r="E924">
        <v>33.580002</v>
      </c>
      <c r="F924">
        <v>30.308764</v>
      </c>
      <c r="G924">
        <v>27604500</v>
      </c>
      <c r="H924">
        <f t="shared" si="28"/>
        <v>33.780000999999999</v>
      </c>
      <c r="I924" s="3">
        <f t="shared" si="29"/>
        <v>7.4067546645947661E-4</v>
      </c>
    </row>
    <row r="925" spans="1:9" x14ac:dyDescent="0.25">
      <c r="A925" s="1">
        <v>41949</v>
      </c>
      <c r="B925">
        <v>33.689999</v>
      </c>
      <c r="C925">
        <v>34.229999999999997</v>
      </c>
      <c r="D925">
        <v>33.409999999999997</v>
      </c>
      <c r="E925">
        <v>33.82</v>
      </c>
      <c r="F925">
        <v>30.525383000000001</v>
      </c>
      <c r="G925">
        <v>25240600</v>
      </c>
      <c r="H925">
        <f t="shared" si="28"/>
        <v>33.754999499999997</v>
      </c>
      <c r="I925" s="3">
        <f t="shared" si="29"/>
        <v>-4.4240969366215483E-3</v>
      </c>
    </row>
    <row r="926" spans="1:9" x14ac:dyDescent="0.25">
      <c r="A926" s="1">
        <v>41948</v>
      </c>
      <c r="B926">
        <v>34.049999</v>
      </c>
      <c r="C926">
        <v>34.099997999999999</v>
      </c>
      <c r="D926">
        <v>33.599997999999999</v>
      </c>
      <c r="E926">
        <v>33.759998000000003</v>
      </c>
      <c r="F926">
        <v>30.471228</v>
      </c>
      <c r="G926">
        <v>34705500</v>
      </c>
      <c r="H926">
        <f t="shared" si="28"/>
        <v>33.904998500000005</v>
      </c>
      <c r="I926" s="3">
        <f t="shared" si="29"/>
        <v>-1.4246314664248657E-2</v>
      </c>
    </row>
    <row r="927" spans="1:9" x14ac:dyDescent="0.25">
      <c r="A927" s="1">
        <v>41947</v>
      </c>
      <c r="B927">
        <v>34.25</v>
      </c>
      <c r="C927">
        <v>34.779998999999997</v>
      </c>
      <c r="D927">
        <v>34.209999000000003</v>
      </c>
      <c r="E927">
        <v>34.540000999999997</v>
      </c>
      <c r="F927">
        <v>30.972163999999999</v>
      </c>
      <c r="G927">
        <v>34695900</v>
      </c>
      <c r="H927">
        <f t="shared" si="28"/>
        <v>34.395000499999995</v>
      </c>
      <c r="I927" s="3">
        <f t="shared" si="29"/>
        <v>9.8355692943166689E-3</v>
      </c>
    </row>
    <row r="928" spans="1:9" x14ac:dyDescent="0.25">
      <c r="A928" s="1">
        <v>41946</v>
      </c>
      <c r="B928">
        <v>33.810001</v>
      </c>
      <c r="C928">
        <v>34.479999999999997</v>
      </c>
      <c r="D928">
        <v>33.790000999999997</v>
      </c>
      <c r="E928">
        <v>34.310001</v>
      </c>
      <c r="F928">
        <v>30.765917000000002</v>
      </c>
      <c r="G928">
        <v>28703600</v>
      </c>
      <c r="H928">
        <f t="shared" si="28"/>
        <v>34.060001</v>
      </c>
      <c r="I928" s="3">
        <f t="shared" si="29"/>
        <v>5.4612841328413207E-3</v>
      </c>
    </row>
    <row r="929" spans="1:9" x14ac:dyDescent="0.25">
      <c r="A929" s="1">
        <v>41943</v>
      </c>
      <c r="B929">
        <v>33.740001999999997</v>
      </c>
      <c r="C929">
        <v>34.009998000000003</v>
      </c>
      <c r="D929">
        <v>32.630001</v>
      </c>
      <c r="E929">
        <v>34.009998000000003</v>
      </c>
      <c r="F929">
        <v>30.496901999999999</v>
      </c>
      <c r="G929">
        <v>52089700</v>
      </c>
      <c r="H929">
        <f t="shared" si="28"/>
        <v>33.875</v>
      </c>
      <c r="I929" s="3">
        <f t="shared" si="29"/>
        <v>2.4032586213265636E-2</v>
      </c>
    </row>
    <row r="930" spans="1:9" x14ac:dyDescent="0.25">
      <c r="A930" s="1">
        <v>41942</v>
      </c>
      <c r="B930">
        <v>33.580002</v>
      </c>
      <c r="C930">
        <v>33.610000999999997</v>
      </c>
      <c r="D930">
        <v>32.400002000000001</v>
      </c>
      <c r="E930">
        <v>32.580002</v>
      </c>
      <c r="F930">
        <v>29.214621999999999</v>
      </c>
      <c r="G930">
        <v>55217900</v>
      </c>
      <c r="H930">
        <f t="shared" si="28"/>
        <v>33.080002</v>
      </c>
      <c r="I930" s="3">
        <f t="shared" si="29"/>
        <v>-2.2458511965633123E-2</v>
      </c>
    </row>
    <row r="931" spans="1:9" x14ac:dyDescent="0.25">
      <c r="A931" s="1">
        <v>41941</v>
      </c>
      <c r="B931">
        <v>33.759998000000003</v>
      </c>
      <c r="C931">
        <v>33.970001000000003</v>
      </c>
      <c r="D931">
        <v>33.509998000000003</v>
      </c>
      <c r="E931">
        <v>33.919998</v>
      </c>
      <c r="F931">
        <v>30.416198999999999</v>
      </c>
      <c r="G931">
        <v>24615200</v>
      </c>
      <c r="H931">
        <f t="shared" si="28"/>
        <v>33.839998000000001</v>
      </c>
      <c r="I931" s="3">
        <f t="shared" si="29"/>
        <v>1.0601672074013212E-2</v>
      </c>
    </row>
    <row r="932" spans="1:9" x14ac:dyDescent="0.25">
      <c r="A932" s="1">
        <v>41940</v>
      </c>
      <c r="B932">
        <v>33.229999999999997</v>
      </c>
      <c r="C932">
        <v>33.75</v>
      </c>
      <c r="D932">
        <v>33.229999999999997</v>
      </c>
      <c r="E932">
        <v>33.740001999999997</v>
      </c>
      <c r="F932">
        <v>30.254797</v>
      </c>
      <c r="G932">
        <v>21857800</v>
      </c>
      <c r="H932">
        <f t="shared" si="28"/>
        <v>33.485000999999997</v>
      </c>
      <c r="I932" s="3">
        <f t="shared" si="29"/>
        <v>1.0410364646483199E-2</v>
      </c>
    </row>
    <row r="933" spans="1:9" x14ac:dyDescent="0.25">
      <c r="A933" s="1">
        <v>41939</v>
      </c>
      <c r="B933">
        <v>33.080002</v>
      </c>
      <c r="C933">
        <v>33.299999</v>
      </c>
      <c r="D933">
        <v>32.770000000000003</v>
      </c>
      <c r="E933">
        <v>33.200001</v>
      </c>
      <c r="F933">
        <v>29.770571</v>
      </c>
      <c r="G933">
        <v>23751900</v>
      </c>
      <c r="H933">
        <f t="shared" si="28"/>
        <v>33.140001499999997</v>
      </c>
      <c r="I933" s="3">
        <f t="shared" si="29"/>
        <v>5.7663428563527698E-3</v>
      </c>
    </row>
    <row r="934" spans="1:9" x14ac:dyDescent="0.25">
      <c r="A934" s="1">
        <v>41936</v>
      </c>
      <c r="B934">
        <v>32.720001000000003</v>
      </c>
      <c r="C934">
        <v>33.330002</v>
      </c>
      <c r="D934">
        <v>32.57</v>
      </c>
      <c r="E934">
        <v>33.18</v>
      </c>
      <c r="F934">
        <v>29.75264</v>
      </c>
      <c r="G934">
        <v>27814300</v>
      </c>
      <c r="H934">
        <f t="shared" si="28"/>
        <v>32.950000500000002</v>
      </c>
      <c r="I934" s="3">
        <f t="shared" si="29"/>
        <v>7.4912245833971347E-3</v>
      </c>
    </row>
    <row r="935" spans="1:9" x14ac:dyDescent="0.25">
      <c r="A935" s="1">
        <v>41935</v>
      </c>
      <c r="B935">
        <v>32.720001000000003</v>
      </c>
      <c r="C935">
        <v>32.909999999999997</v>
      </c>
      <c r="D935">
        <v>32.599997999999999</v>
      </c>
      <c r="E935">
        <v>32.689999</v>
      </c>
      <c r="F935">
        <v>29.313255000000002</v>
      </c>
      <c r="G935">
        <v>22254900</v>
      </c>
      <c r="H935">
        <f t="shared" si="28"/>
        <v>32.704999999999998</v>
      </c>
      <c r="I935" s="3">
        <f t="shared" si="29"/>
        <v>7.3925766209762779E-3</v>
      </c>
    </row>
    <row r="936" spans="1:9" x14ac:dyDescent="0.25">
      <c r="A936" s="1">
        <v>41934</v>
      </c>
      <c r="B936">
        <v>32.659999999999997</v>
      </c>
      <c r="C936">
        <v>32.869999</v>
      </c>
      <c r="D936">
        <v>32.220001000000003</v>
      </c>
      <c r="E936">
        <v>32.270000000000003</v>
      </c>
      <c r="F936">
        <v>28.936640000000001</v>
      </c>
      <c r="G936">
        <v>26725600</v>
      </c>
      <c r="H936">
        <f t="shared" si="28"/>
        <v>32.465000000000003</v>
      </c>
      <c r="I936" s="3">
        <f t="shared" si="29"/>
        <v>1.0111994242190635E-2</v>
      </c>
    </row>
    <row r="937" spans="1:9" x14ac:dyDescent="0.25">
      <c r="A937" s="1">
        <v>41933</v>
      </c>
      <c r="B937">
        <v>31.67</v>
      </c>
      <c r="C937">
        <v>32.619999</v>
      </c>
      <c r="D937">
        <v>31.58</v>
      </c>
      <c r="E937">
        <v>32.610000999999997</v>
      </c>
      <c r="F937">
        <v>29.241522</v>
      </c>
      <c r="G937">
        <v>33278400</v>
      </c>
      <c r="H937">
        <f t="shared" si="28"/>
        <v>32.140000499999999</v>
      </c>
      <c r="I937" s="3">
        <f t="shared" si="29"/>
        <v>2.650910209982265E-2</v>
      </c>
    </row>
    <row r="938" spans="1:9" x14ac:dyDescent="0.25">
      <c r="A938" s="1">
        <v>41932</v>
      </c>
      <c r="B938">
        <v>31.040001</v>
      </c>
      <c r="C938">
        <v>31.700001</v>
      </c>
      <c r="D938">
        <v>30.9</v>
      </c>
      <c r="E938">
        <v>31.58</v>
      </c>
      <c r="F938">
        <v>28.317917000000001</v>
      </c>
      <c r="G938">
        <v>30523700</v>
      </c>
      <c r="H938">
        <f t="shared" si="28"/>
        <v>31.310000500000001</v>
      </c>
      <c r="I938" s="3">
        <f t="shared" si="29"/>
        <v>6.3919782678177898E-4</v>
      </c>
    </row>
    <row r="939" spans="1:9" x14ac:dyDescent="0.25">
      <c r="A939" s="1">
        <v>41929</v>
      </c>
      <c r="B939">
        <v>31.200001</v>
      </c>
      <c r="C939">
        <v>31.709999</v>
      </c>
      <c r="D939">
        <v>30.969999000000001</v>
      </c>
      <c r="E939">
        <v>31.379999000000002</v>
      </c>
      <c r="F939">
        <v>28.138574999999999</v>
      </c>
      <c r="G939">
        <v>37504500</v>
      </c>
      <c r="H939">
        <f t="shared" si="28"/>
        <v>31.29</v>
      </c>
      <c r="I939" s="3">
        <f t="shared" si="29"/>
        <v>1.3605458594192736E-2</v>
      </c>
    </row>
    <row r="940" spans="1:9" x14ac:dyDescent="0.25">
      <c r="A940" s="1">
        <v>41928</v>
      </c>
      <c r="B940">
        <v>30.889999</v>
      </c>
      <c r="C940">
        <v>31.51</v>
      </c>
      <c r="D940">
        <v>30.75</v>
      </c>
      <c r="E940">
        <v>30.85</v>
      </c>
      <c r="F940">
        <v>27.663321</v>
      </c>
      <c r="G940">
        <v>47787400</v>
      </c>
      <c r="H940">
        <f t="shared" si="28"/>
        <v>30.869999499999999</v>
      </c>
      <c r="I940" s="3">
        <f t="shared" si="29"/>
        <v>-1.2941280720114652E-3</v>
      </c>
    </row>
    <row r="941" spans="1:9" x14ac:dyDescent="0.25">
      <c r="A941" s="1">
        <v>41927</v>
      </c>
      <c r="B941">
        <v>30.540001</v>
      </c>
      <c r="C941">
        <v>31.65</v>
      </c>
      <c r="D941">
        <v>29.65</v>
      </c>
      <c r="E941">
        <v>31.280000999999999</v>
      </c>
      <c r="F941">
        <v>28.048902999999999</v>
      </c>
      <c r="G941">
        <v>92305200</v>
      </c>
      <c r="H941">
        <f t="shared" si="28"/>
        <v>30.910001000000001</v>
      </c>
      <c r="I941" s="3">
        <f t="shared" si="29"/>
        <v>-3.602053697209625E-2</v>
      </c>
    </row>
    <row r="942" spans="1:9" x14ac:dyDescent="0.25">
      <c r="A942" s="1">
        <v>41926</v>
      </c>
      <c r="B942">
        <v>31.99</v>
      </c>
      <c r="C942">
        <v>32.669998</v>
      </c>
      <c r="D942">
        <v>31.709999</v>
      </c>
      <c r="E942">
        <v>32.139999000000003</v>
      </c>
      <c r="F942">
        <v>28.820067999999999</v>
      </c>
      <c r="G942">
        <v>68671000</v>
      </c>
      <c r="H942">
        <f t="shared" si="28"/>
        <v>32.064999499999999</v>
      </c>
      <c r="I942" s="3">
        <f t="shared" si="29"/>
        <v>1.4875787778945573E-2</v>
      </c>
    </row>
    <row r="943" spans="1:9" x14ac:dyDescent="0.25">
      <c r="A943" s="1">
        <v>41925</v>
      </c>
      <c r="B943">
        <v>31.719999000000001</v>
      </c>
      <c r="C943">
        <v>32.369999</v>
      </c>
      <c r="D943">
        <v>31.469999000000001</v>
      </c>
      <c r="E943">
        <v>31.469999000000001</v>
      </c>
      <c r="F943">
        <v>28.219277999999999</v>
      </c>
      <c r="G943">
        <v>42110200</v>
      </c>
      <c r="H943">
        <f t="shared" si="28"/>
        <v>31.594999000000001</v>
      </c>
      <c r="I943" s="3">
        <f t="shared" si="29"/>
        <v>-2.0765551228351962E-2</v>
      </c>
    </row>
    <row r="944" spans="1:9" x14ac:dyDescent="0.25">
      <c r="A944" s="1">
        <v>41922</v>
      </c>
      <c r="B944">
        <v>32.619999</v>
      </c>
      <c r="C944">
        <v>32.860000999999997</v>
      </c>
      <c r="D944">
        <v>30.5</v>
      </c>
      <c r="E944">
        <v>31.91</v>
      </c>
      <c r="F944">
        <v>28.613831999999999</v>
      </c>
      <c r="G944">
        <v>80917600</v>
      </c>
      <c r="H944">
        <f t="shared" si="28"/>
        <v>32.264999500000002</v>
      </c>
      <c r="I944" s="3">
        <f t="shared" si="29"/>
        <v>-4.7808793746365798E-2</v>
      </c>
    </row>
    <row r="945" spans="1:9" x14ac:dyDescent="0.25">
      <c r="A945" s="1">
        <v>41921</v>
      </c>
      <c r="B945">
        <v>34.150002000000001</v>
      </c>
      <c r="C945">
        <v>34.43</v>
      </c>
      <c r="D945">
        <v>33.580002</v>
      </c>
      <c r="E945">
        <v>33.619999</v>
      </c>
      <c r="F945">
        <v>30.147186000000001</v>
      </c>
      <c r="G945">
        <v>28185700</v>
      </c>
      <c r="H945">
        <f t="shared" si="28"/>
        <v>33.885000500000004</v>
      </c>
      <c r="I945" s="3">
        <f t="shared" si="29"/>
        <v>1.475649307095304E-4</v>
      </c>
    </row>
    <row r="946" spans="1:9" x14ac:dyDescent="0.25">
      <c r="A946" s="1">
        <v>41920</v>
      </c>
      <c r="B946">
        <v>33.490001999999997</v>
      </c>
      <c r="C946">
        <v>34.369999</v>
      </c>
      <c r="D946">
        <v>33.139999000000003</v>
      </c>
      <c r="E946">
        <v>34.270000000000003</v>
      </c>
      <c r="F946">
        <v>30.730056999999999</v>
      </c>
      <c r="G946">
        <v>34960600</v>
      </c>
      <c r="H946">
        <f t="shared" si="28"/>
        <v>33.880001</v>
      </c>
      <c r="I946" s="3">
        <f t="shared" si="29"/>
        <v>3.7031549784282336E-3</v>
      </c>
    </row>
    <row r="947" spans="1:9" x14ac:dyDescent="0.25">
      <c r="A947" s="1">
        <v>41919</v>
      </c>
      <c r="B947">
        <v>34.040000999999997</v>
      </c>
      <c r="C947">
        <v>34.049999</v>
      </c>
      <c r="D947">
        <v>33.419998</v>
      </c>
      <c r="E947">
        <v>33.470001000000003</v>
      </c>
      <c r="F947">
        <v>30.012689999999999</v>
      </c>
      <c r="G947">
        <v>25972100</v>
      </c>
      <c r="H947">
        <f t="shared" si="28"/>
        <v>33.755001</v>
      </c>
      <c r="I947" s="3">
        <f t="shared" si="29"/>
        <v>-1.0987415280365538E-2</v>
      </c>
    </row>
    <row r="948" spans="1:9" x14ac:dyDescent="0.25">
      <c r="A948" s="1">
        <v>41918</v>
      </c>
      <c r="B948">
        <v>34.150002000000001</v>
      </c>
      <c r="C948">
        <v>34.479999999999997</v>
      </c>
      <c r="D948">
        <v>33.869999</v>
      </c>
      <c r="E948">
        <v>34.110000999999997</v>
      </c>
      <c r="F948">
        <v>30.586576000000001</v>
      </c>
      <c r="G948">
        <v>24321100</v>
      </c>
      <c r="H948">
        <f t="shared" si="28"/>
        <v>34.130001499999999</v>
      </c>
      <c r="I948" s="3">
        <f t="shared" si="29"/>
        <v>8.4208008335174781E-3</v>
      </c>
    </row>
    <row r="949" spans="1:9" x14ac:dyDescent="0.25">
      <c r="A949" s="1">
        <v>41915</v>
      </c>
      <c r="B949">
        <v>33.659999999999997</v>
      </c>
      <c r="C949">
        <v>34.18</v>
      </c>
      <c r="D949">
        <v>33.470001000000003</v>
      </c>
      <c r="E949">
        <v>34.029998999999997</v>
      </c>
      <c r="F949">
        <v>30.514842999999999</v>
      </c>
      <c r="G949">
        <v>25834600</v>
      </c>
      <c r="H949">
        <f t="shared" si="28"/>
        <v>33.8449995</v>
      </c>
      <c r="I949" s="3">
        <f t="shared" si="29"/>
        <v>3.1120332411385147E-3</v>
      </c>
    </row>
    <row r="950" spans="1:9" x14ac:dyDescent="0.25">
      <c r="A950" s="1">
        <v>41914</v>
      </c>
      <c r="B950">
        <v>33.959999000000003</v>
      </c>
      <c r="C950">
        <v>34</v>
      </c>
      <c r="D950">
        <v>33.259998000000003</v>
      </c>
      <c r="E950">
        <v>33.520000000000003</v>
      </c>
      <c r="F950">
        <v>30.057521999999999</v>
      </c>
      <c r="G950">
        <v>32910800</v>
      </c>
      <c r="H950">
        <f t="shared" si="28"/>
        <v>33.739999500000003</v>
      </c>
      <c r="I950" s="3">
        <f t="shared" si="29"/>
        <v>-1.6326588207291777E-2</v>
      </c>
    </row>
    <row r="951" spans="1:9" x14ac:dyDescent="0.25">
      <c r="A951" s="1">
        <v>41913</v>
      </c>
      <c r="B951">
        <v>34.610000999999997</v>
      </c>
      <c r="C951">
        <v>34.779998999999997</v>
      </c>
      <c r="D951">
        <v>33.840000000000003</v>
      </c>
      <c r="E951">
        <v>33.990001999999997</v>
      </c>
      <c r="F951">
        <v>30.478971000000001</v>
      </c>
      <c r="G951">
        <v>35086600</v>
      </c>
      <c r="H951">
        <f t="shared" si="28"/>
        <v>34.300001499999993</v>
      </c>
      <c r="I951" s="3">
        <f t="shared" si="29"/>
        <v>-1.6064242224204283E-2</v>
      </c>
    </row>
    <row r="952" spans="1:9" x14ac:dyDescent="0.25">
      <c r="A952" s="1">
        <v>41912</v>
      </c>
      <c r="B952">
        <v>34.900002000000001</v>
      </c>
      <c r="C952">
        <v>35</v>
      </c>
      <c r="D952">
        <v>34.409999999999997</v>
      </c>
      <c r="E952">
        <v>34.82</v>
      </c>
      <c r="F952">
        <v>31.223236</v>
      </c>
      <c r="G952">
        <v>35274600</v>
      </c>
      <c r="H952">
        <f t="shared" si="28"/>
        <v>34.860000999999997</v>
      </c>
      <c r="I952" s="3">
        <f t="shared" si="29"/>
        <v>1.1020866689927397E-2</v>
      </c>
    </row>
    <row r="953" spans="1:9" x14ac:dyDescent="0.25">
      <c r="A953" s="1">
        <v>41911</v>
      </c>
      <c r="B953">
        <v>34.060001</v>
      </c>
      <c r="C953">
        <v>34.990001999999997</v>
      </c>
      <c r="D953">
        <v>33.939999</v>
      </c>
      <c r="E953">
        <v>34.900002000000001</v>
      </c>
      <c r="F953">
        <v>31.294972999999999</v>
      </c>
      <c r="G953">
        <v>29003100</v>
      </c>
      <c r="H953">
        <f t="shared" si="28"/>
        <v>34.4800015</v>
      </c>
      <c r="I953" s="3">
        <f t="shared" si="29"/>
        <v>6.4215853135775759E-3</v>
      </c>
    </row>
    <row r="954" spans="1:9" x14ac:dyDescent="0.25">
      <c r="A954" s="1">
        <v>41908</v>
      </c>
      <c r="B954">
        <v>34.259998000000003</v>
      </c>
      <c r="C954">
        <v>34.360000999999997</v>
      </c>
      <c r="D954">
        <v>33.630001</v>
      </c>
      <c r="E954">
        <v>34.259998000000003</v>
      </c>
      <c r="F954">
        <v>30.721079</v>
      </c>
      <c r="G954">
        <v>25882300</v>
      </c>
      <c r="H954">
        <f t="shared" si="28"/>
        <v>34.259998000000003</v>
      </c>
      <c r="I954" s="3">
        <f t="shared" si="29"/>
        <v>-4.3592415629065849E-3</v>
      </c>
    </row>
    <row r="955" spans="1:9" x14ac:dyDescent="0.25">
      <c r="A955" s="1">
        <v>41907</v>
      </c>
      <c r="B955">
        <v>34.68</v>
      </c>
      <c r="C955">
        <v>34.790000999999997</v>
      </c>
      <c r="D955">
        <v>33.880001</v>
      </c>
      <c r="E955">
        <v>34.139999000000003</v>
      </c>
      <c r="F955">
        <v>30.613485000000001</v>
      </c>
      <c r="G955">
        <v>34639700</v>
      </c>
      <c r="H955">
        <f t="shared" si="28"/>
        <v>34.409999499999998</v>
      </c>
      <c r="I955" s="3">
        <f t="shared" si="29"/>
        <v>-4.7722775192400564E-3</v>
      </c>
    </row>
    <row r="956" spans="1:9" x14ac:dyDescent="0.25">
      <c r="A956" s="1">
        <v>41906</v>
      </c>
      <c r="B956">
        <v>34.400002000000001</v>
      </c>
      <c r="C956">
        <v>34.849997999999999</v>
      </c>
      <c r="D956">
        <v>34.369999</v>
      </c>
      <c r="E956">
        <v>34.75</v>
      </c>
      <c r="F956">
        <v>31.160471000000001</v>
      </c>
      <c r="G956">
        <v>18829000</v>
      </c>
      <c r="H956">
        <f t="shared" si="28"/>
        <v>34.575001</v>
      </c>
      <c r="I956" s="3">
        <f t="shared" si="29"/>
        <v>2.8938233571741088E-4</v>
      </c>
    </row>
    <row r="957" spans="1:9" x14ac:dyDescent="0.25">
      <c r="A957" s="1">
        <v>41905</v>
      </c>
      <c r="B957">
        <v>34.709999000000003</v>
      </c>
      <c r="C957">
        <v>34.709999000000003</v>
      </c>
      <c r="D957">
        <v>34.380001</v>
      </c>
      <c r="E957">
        <v>34.419998</v>
      </c>
      <c r="F957">
        <v>30.864553000000001</v>
      </c>
      <c r="G957">
        <v>25690700</v>
      </c>
      <c r="H957">
        <f t="shared" si="28"/>
        <v>34.564998500000002</v>
      </c>
      <c r="I957" s="3">
        <f t="shared" si="29"/>
        <v>-5.1806160650630165E-3</v>
      </c>
    </row>
    <row r="958" spans="1:9" x14ac:dyDescent="0.25">
      <c r="A958" s="1">
        <v>41904</v>
      </c>
      <c r="B958">
        <v>34.779998999999997</v>
      </c>
      <c r="C958">
        <v>35.029998999999997</v>
      </c>
      <c r="D958">
        <v>34.549999</v>
      </c>
      <c r="E958">
        <v>34.709999000000003</v>
      </c>
      <c r="F958">
        <v>31.124599</v>
      </c>
      <c r="G958">
        <v>25447700</v>
      </c>
      <c r="H958">
        <f t="shared" si="28"/>
        <v>34.744999</v>
      </c>
      <c r="I958" s="3">
        <f t="shared" si="29"/>
        <v>-7.0020291511859092E-3</v>
      </c>
    </row>
    <row r="959" spans="1:9" x14ac:dyDescent="0.25">
      <c r="A959" s="1">
        <v>41901</v>
      </c>
      <c r="B959">
        <v>35.159999999999997</v>
      </c>
      <c r="C959">
        <v>35.220001000000003</v>
      </c>
      <c r="D959">
        <v>34.82</v>
      </c>
      <c r="E959">
        <v>34.82</v>
      </c>
      <c r="F959">
        <v>31.223236</v>
      </c>
      <c r="G959">
        <v>46851900</v>
      </c>
      <c r="H959">
        <f t="shared" si="28"/>
        <v>34.989999999999995</v>
      </c>
      <c r="I959" s="3">
        <f t="shared" si="29"/>
        <v>-4.410257692855071E-3</v>
      </c>
    </row>
    <row r="960" spans="1:9" x14ac:dyDescent="0.25">
      <c r="A960" s="1">
        <v>41900</v>
      </c>
      <c r="B960">
        <v>35.119999</v>
      </c>
      <c r="C960">
        <v>35.169998</v>
      </c>
      <c r="D960">
        <v>34.860000999999997</v>
      </c>
      <c r="E960">
        <v>35.169998</v>
      </c>
      <c r="F960">
        <v>31.537081000000001</v>
      </c>
      <c r="G960">
        <v>23809600</v>
      </c>
      <c r="H960">
        <f t="shared" si="28"/>
        <v>35.1449985</v>
      </c>
      <c r="I960" s="3">
        <f t="shared" si="29"/>
        <v>5.7232365145230123E-3</v>
      </c>
    </row>
    <row r="961" spans="1:9" x14ac:dyDescent="0.25">
      <c r="A961" s="1">
        <v>41899</v>
      </c>
      <c r="B961">
        <v>34.909999999999997</v>
      </c>
      <c r="C961">
        <v>35.200001</v>
      </c>
      <c r="D961">
        <v>34.740001999999997</v>
      </c>
      <c r="E961">
        <v>34.979999999999997</v>
      </c>
      <c r="F961">
        <v>31.366707000000002</v>
      </c>
      <c r="G961">
        <v>26278900</v>
      </c>
      <c r="H961">
        <f t="shared" si="28"/>
        <v>34.944999999999993</v>
      </c>
      <c r="I961" s="3">
        <f t="shared" si="29"/>
        <v>7.0605042210299561E-3</v>
      </c>
    </row>
    <row r="962" spans="1:9" x14ac:dyDescent="0.25">
      <c r="A962" s="1">
        <v>41898</v>
      </c>
      <c r="B962">
        <v>34.470001000000003</v>
      </c>
      <c r="C962">
        <v>35.080002</v>
      </c>
      <c r="D962">
        <v>34.470001000000003</v>
      </c>
      <c r="E962">
        <v>34.93</v>
      </c>
      <c r="F962">
        <v>31.321878000000002</v>
      </c>
      <c r="G962">
        <v>20875700</v>
      </c>
      <c r="H962">
        <f t="shared" ref="H962:H1025" si="30">AVERAGE(B962,E962)</f>
        <v>34.700000500000002</v>
      </c>
      <c r="I962" s="3">
        <f t="shared" si="29"/>
        <v>2.1660794223827169E-3</v>
      </c>
    </row>
    <row r="963" spans="1:9" x14ac:dyDescent="0.25">
      <c r="A963" s="1">
        <v>41897</v>
      </c>
      <c r="B963">
        <v>34.709999000000003</v>
      </c>
      <c r="C963">
        <v>34.770000000000003</v>
      </c>
      <c r="D963">
        <v>34.229999999999997</v>
      </c>
      <c r="E963">
        <v>34.540000999999997</v>
      </c>
      <c r="F963">
        <v>30.972163999999999</v>
      </c>
      <c r="G963">
        <v>22438000</v>
      </c>
      <c r="H963">
        <f t="shared" si="30"/>
        <v>34.625</v>
      </c>
      <c r="I963" s="3">
        <f t="shared" ref="I963:I1026" si="31">(H963-H964)/H964</f>
        <v>-3.8837887818788681E-3</v>
      </c>
    </row>
    <row r="964" spans="1:9" x14ac:dyDescent="0.25">
      <c r="A964" s="1">
        <v>41894</v>
      </c>
      <c r="B964">
        <v>34.900002000000001</v>
      </c>
      <c r="C964">
        <v>34.909999999999997</v>
      </c>
      <c r="D964">
        <v>34.5</v>
      </c>
      <c r="E964">
        <v>34.619999</v>
      </c>
      <c r="F964">
        <v>31.043890000000001</v>
      </c>
      <c r="G964">
        <v>26732600</v>
      </c>
      <c r="H964">
        <f t="shared" si="30"/>
        <v>34.760000500000004</v>
      </c>
      <c r="I964" s="3">
        <f t="shared" si="31"/>
        <v>-4.1541325862463748E-3</v>
      </c>
    </row>
    <row r="965" spans="1:9" x14ac:dyDescent="0.25">
      <c r="A965" s="1">
        <v>41893</v>
      </c>
      <c r="B965">
        <v>34.790000999999997</v>
      </c>
      <c r="C965">
        <v>35.020000000000003</v>
      </c>
      <c r="D965">
        <v>34.529998999999997</v>
      </c>
      <c r="E965">
        <v>35.020000000000003</v>
      </c>
      <c r="F965">
        <v>31.402576</v>
      </c>
      <c r="G965">
        <v>21949000</v>
      </c>
      <c r="H965">
        <f t="shared" si="30"/>
        <v>34.9050005</v>
      </c>
      <c r="I965" s="3">
        <f t="shared" si="31"/>
        <v>-8.586947433433423E-4</v>
      </c>
    </row>
    <row r="966" spans="1:9" x14ac:dyDescent="0.25">
      <c r="A966" s="1">
        <v>41892</v>
      </c>
      <c r="B966">
        <v>34.849997999999999</v>
      </c>
      <c r="C966">
        <v>35.130001</v>
      </c>
      <c r="D966">
        <v>34.669998</v>
      </c>
      <c r="E966">
        <v>35.020000000000003</v>
      </c>
      <c r="F966">
        <v>31.402576</v>
      </c>
      <c r="G966">
        <v>19964200</v>
      </c>
      <c r="H966">
        <f t="shared" si="30"/>
        <v>34.934999000000005</v>
      </c>
      <c r="I966" s="3">
        <f t="shared" si="31"/>
        <v>-4.7008973689327523E-3</v>
      </c>
    </row>
    <row r="967" spans="1:9" x14ac:dyDescent="0.25">
      <c r="A967" s="1">
        <v>41891</v>
      </c>
      <c r="B967">
        <v>35.290000999999997</v>
      </c>
      <c r="C967">
        <v>35.290000999999997</v>
      </c>
      <c r="D967">
        <v>34.849997999999999</v>
      </c>
      <c r="E967">
        <v>34.909999999999997</v>
      </c>
      <c r="F967">
        <v>31.303940000000001</v>
      </c>
      <c r="G967">
        <v>22333100</v>
      </c>
      <c r="H967">
        <f t="shared" si="30"/>
        <v>35.100000499999993</v>
      </c>
      <c r="I967" s="3">
        <f t="shared" si="31"/>
        <v>-1.2804097128981064E-3</v>
      </c>
    </row>
    <row r="968" spans="1:9" x14ac:dyDescent="0.25">
      <c r="A968" s="1">
        <v>41890</v>
      </c>
      <c r="B968">
        <v>34.959999000000003</v>
      </c>
      <c r="C968">
        <v>35.560001</v>
      </c>
      <c r="D968">
        <v>34.880001</v>
      </c>
      <c r="E968">
        <v>35.330002</v>
      </c>
      <c r="F968">
        <v>31.680558999999999</v>
      </c>
      <c r="G968">
        <v>24859600</v>
      </c>
      <c r="H968">
        <f t="shared" si="30"/>
        <v>35.145000500000002</v>
      </c>
      <c r="I968" s="3">
        <f t="shared" si="31"/>
        <v>5.2918050712760494E-3</v>
      </c>
    </row>
    <row r="969" spans="1:9" x14ac:dyDescent="0.25">
      <c r="A969" s="1">
        <v>41887</v>
      </c>
      <c r="B969">
        <v>34.919998</v>
      </c>
      <c r="C969">
        <v>35.119999</v>
      </c>
      <c r="D969">
        <v>34.830002</v>
      </c>
      <c r="E969">
        <v>35</v>
      </c>
      <c r="F969">
        <v>31.384644999999999</v>
      </c>
      <c r="G969">
        <v>20841900</v>
      </c>
      <c r="H969">
        <f t="shared" si="30"/>
        <v>34.959998999999996</v>
      </c>
      <c r="I969" s="3">
        <f t="shared" si="31"/>
        <v>6.9124280949369298E-3</v>
      </c>
    </row>
    <row r="970" spans="1:9" x14ac:dyDescent="0.25">
      <c r="A970" s="1">
        <v>41886</v>
      </c>
      <c r="B970">
        <v>34.529998999999997</v>
      </c>
      <c r="C970">
        <v>35.090000000000003</v>
      </c>
      <c r="D970">
        <v>34.520000000000003</v>
      </c>
      <c r="E970">
        <v>34.909999999999997</v>
      </c>
      <c r="F970">
        <v>31.303940000000001</v>
      </c>
      <c r="G970">
        <v>27632400</v>
      </c>
      <c r="H970">
        <f t="shared" si="30"/>
        <v>34.7199995</v>
      </c>
      <c r="I970" s="3">
        <f t="shared" si="31"/>
        <v>7.2055051160109062E-4</v>
      </c>
    </row>
    <row r="971" spans="1:9" x14ac:dyDescent="0.25">
      <c r="A971" s="1">
        <v>41885</v>
      </c>
      <c r="B971">
        <v>34.82</v>
      </c>
      <c r="C971">
        <v>34.880001</v>
      </c>
      <c r="D971">
        <v>34.450001</v>
      </c>
      <c r="E971">
        <v>34.57</v>
      </c>
      <c r="F971">
        <v>30.999051999999999</v>
      </c>
      <c r="G971">
        <v>26668800</v>
      </c>
      <c r="H971">
        <f t="shared" si="30"/>
        <v>34.695</v>
      </c>
      <c r="I971" s="3">
        <f t="shared" si="31"/>
        <v>8.6545509492149731E-4</v>
      </c>
    </row>
    <row r="972" spans="1:9" x14ac:dyDescent="0.25">
      <c r="A972" s="1">
        <v>41884</v>
      </c>
      <c r="B972">
        <v>34.759998000000003</v>
      </c>
      <c r="C972">
        <v>34.909999999999997</v>
      </c>
      <c r="D972">
        <v>34.43</v>
      </c>
      <c r="E972">
        <v>34.57</v>
      </c>
      <c r="F972">
        <v>30.999051999999999</v>
      </c>
      <c r="G972">
        <v>32094800</v>
      </c>
      <c r="H972">
        <f t="shared" si="30"/>
        <v>34.664999000000002</v>
      </c>
      <c r="I972" s="3">
        <f t="shared" si="31"/>
        <v>-5.7364262976683676E-3</v>
      </c>
    </row>
    <row r="973" spans="1:9" x14ac:dyDescent="0.25">
      <c r="A973" s="1">
        <v>41880</v>
      </c>
      <c r="B973">
        <v>34.810001</v>
      </c>
      <c r="C973">
        <v>34.939999</v>
      </c>
      <c r="D973">
        <v>34.669998</v>
      </c>
      <c r="E973">
        <v>34.919998</v>
      </c>
      <c r="F973">
        <v>31.312902000000001</v>
      </c>
      <c r="G973">
        <v>32302800</v>
      </c>
      <c r="H973">
        <f t="shared" si="30"/>
        <v>34.864999499999996</v>
      </c>
      <c r="I973" s="3">
        <f t="shared" si="31"/>
        <v>6.7859656315636422E-3</v>
      </c>
    </row>
    <row r="974" spans="1:9" x14ac:dyDescent="0.25">
      <c r="A974" s="1">
        <v>41879</v>
      </c>
      <c r="B974">
        <v>34.610000999999997</v>
      </c>
      <c r="C974">
        <v>34.810001</v>
      </c>
      <c r="D974">
        <v>34.610000999999997</v>
      </c>
      <c r="E974">
        <v>34.650002000000001</v>
      </c>
      <c r="F974">
        <v>31.070800999999999</v>
      </c>
      <c r="G974">
        <v>18908900</v>
      </c>
      <c r="H974">
        <f t="shared" si="30"/>
        <v>34.630001499999999</v>
      </c>
      <c r="I974" s="3">
        <f t="shared" si="31"/>
        <v>-6.0275114810563902E-3</v>
      </c>
    </row>
    <row r="975" spans="1:9" x14ac:dyDescent="0.25">
      <c r="A975" s="1">
        <v>41878</v>
      </c>
      <c r="B975">
        <v>34.889999000000003</v>
      </c>
      <c r="C975">
        <v>34.939999</v>
      </c>
      <c r="D975">
        <v>34.630001</v>
      </c>
      <c r="E975">
        <v>34.790000999999997</v>
      </c>
      <c r="F975">
        <v>31.196328999999999</v>
      </c>
      <c r="G975">
        <v>17168900</v>
      </c>
      <c r="H975">
        <f t="shared" si="30"/>
        <v>34.840000000000003</v>
      </c>
      <c r="I975" s="3">
        <f t="shared" si="31"/>
        <v>1.2932892656991437E-3</v>
      </c>
    </row>
    <row r="976" spans="1:9" x14ac:dyDescent="0.25">
      <c r="A976" s="1">
        <v>41877</v>
      </c>
      <c r="B976">
        <v>34.790000999999997</v>
      </c>
      <c r="C976">
        <v>35.049999</v>
      </c>
      <c r="D976">
        <v>34.689999</v>
      </c>
      <c r="E976">
        <v>34.799999</v>
      </c>
      <c r="F976">
        <v>31.205303000000001</v>
      </c>
      <c r="G976">
        <v>19664700</v>
      </c>
      <c r="H976">
        <f t="shared" si="30"/>
        <v>34.795000000000002</v>
      </c>
      <c r="I976" s="3">
        <f t="shared" si="31"/>
        <v>-4.4349212527192913E-3</v>
      </c>
    </row>
    <row r="977" spans="1:9" x14ac:dyDescent="0.25">
      <c r="A977" s="1">
        <v>41876</v>
      </c>
      <c r="B977">
        <v>35.090000000000003</v>
      </c>
      <c r="C977">
        <v>35.150002000000001</v>
      </c>
      <c r="D977">
        <v>34.650002000000001</v>
      </c>
      <c r="E977">
        <v>34.810001</v>
      </c>
      <c r="F977">
        <v>31.214264</v>
      </c>
      <c r="G977">
        <v>18614500</v>
      </c>
      <c r="H977">
        <f t="shared" si="30"/>
        <v>34.950000500000002</v>
      </c>
      <c r="I977" s="3">
        <f t="shared" si="31"/>
        <v>-3.4217137154262532E-3</v>
      </c>
    </row>
    <row r="978" spans="1:9" x14ac:dyDescent="0.25">
      <c r="A978" s="1">
        <v>41873</v>
      </c>
      <c r="B978">
        <v>35.200001</v>
      </c>
      <c r="C978">
        <v>35.200001</v>
      </c>
      <c r="D978">
        <v>34.909999999999997</v>
      </c>
      <c r="E978">
        <v>34.939999</v>
      </c>
      <c r="F978">
        <v>31.330839000000001</v>
      </c>
      <c r="G978">
        <v>21196700</v>
      </c>
      <c r="H978">
        <f t="shared" si="30"/>
        <v>35.07</v>
      </c>
      <c r="I978" s="3">
        <f t="shared" si="31"/>
        <v>7.6138341098427702E-3</v>
      </c>
    </row>
    <row r="979" spans="1:9" x14ac:dyDescent="0.25">
      <c r="A979" s="1">
        <v>41872</v>
      </c>
      <c r="B979">
        <v>34.459999000000003</v>
      </c>
      <c r="C979">
        <v>35.189999</v>
      </c>
      <c r="D979">
        <v>34.450001</v>
      </c>
      <c r="E979">
        <v>35.150002000000001</v>
      </c>
      <c r="F979">
        <v>31.519151999999998</v>
      </c>
      <c r="G979">
        <v>37164900</v>
      </c>
      <c r="H979">
        <f t="shared" si="30"/>
        <v>34.805000500000006</v>
      </c>
      <c r="I979" s="3">
        <f t="shared" si="31"/>
        <v>1.2803739269606016E-2</v>
      </c>
    </row>
    <row r="980" spans="1:9" x14ac:dyDescent="0.25">
      <c r="A980" s="1">
        <v>41871</v>
      </c>
      <c r="B980">
        <v>34.229999999999997</v>
      </c>
      <c r="C980">
        <v>34.509998000000003</v>
      </c>
      <c r="D980">
        <v>34.18</v>
      </c>
      <c r="E980">
        <v>34.5</v>
      </c>
      <c r="F980">
        <v>30.936288999999999</v>
      </c>
      <c r="G980">
        <v>27140300</v>
      </c>
      <c r="H980">
        <f t="shared" si="30"/>
        <v>34.364999999999995</v>
      </c>
      <c r="I980" s="3">
        <f t="shared" si="31"/>
        <v>-1.5979081929112962E-3</v>
      </c>
    </row>
    <row r="981" spans="1:9" x14ac:dyDescent="0.25">
      <c r="A981" s="1">
        <v>41870</v>
      </c>
      <c r="B981">
        <v>34.5</v>
      </c>
      <c r="C981">
        <v>34.5</v>
      </c>
      <c r="D981">
        <v>34.25</v>
      </c>
      <c r="E981">
        <v>34.340000000000003</v>
      </c>
      <c r="F981">
        <v>30.792822000000001</v>
      </c>
      <c r="G981">
        <v>29281900</v>
      </c>
      <c r="H981">
        <f t="shared" si="30"/>
        <v>34.42</v>
      </c>
      <c r="I981" s="3">
        <f t="shared" si="31"/>
        <v>2.4756371770974987E-3</v>
      </c>
    </row>
    <row r="982" spans="1:9" x14ac:dyDescent="0.25">
      <c r="A982" s="1">
        <v>41869</v>
      </c>
      <c r="B982">
        <v>34.259998000000003</v>
      </c>
      <c r="C982">
        <v>34.470001000000003</v>
      </c>
      <c r="D982">
        <v>33.979999999999997</v>
      </c>
      <c r="E982">
        <v>34.409999999999997</v>
      </c>
      <c r="F982">
        <v>30.855591</v>
      </c>
      <c r="G982">
        <v>27232200</v>
      </c>
      <c r="H982">
        <f t="shared" si="30"/>
        <v>34.334998999999996</v>
      </c>
      <c r="I982" s="3">
        <f t="shared" si="31"/>
        <v>5.8591185504097681E-3</v>
      </c>
    </row>
    <row r="983" spans="1:9" x14ac:dyDescent="0.25">
      <c r="A983" s="1">
        <v>41866</v>
      </c>
      <c r="B983">
        <v>34.099997999999999</v>
      </c>
      <c r="C983">
        <v>34.209999000000003</v>
      </c>
      <c r="D983">
        <v>33.709999000000003</v>
      </c>
      <c r="E983">
        <v>34.169998</v>
      </c>
      <c r="F983">
        <v>30.640377000000001</v>
      </c>
      <c r="G983">
        <v>28577600</v>
      </c>
      <c r="H983">
        <f t="shared" si="30"/>
        <v>34.134997999999996</v>
      </c>
      <c r="I983" s="3">
        <f t="shared" si="31"/>
        <v>4.11822338926958E-3</v>
      </c>
    </row>
    <row r="984" spans="1:9" x14ac:dyDescent="0.25">
      <c r="A984" s="1">
        <v>41865</v>
      </c>
      <c r="B984">
        <v>34.049999</v>
      </c>
      <c r="C984">
        <v>34.229999999999997</v>
      </c>
      <c r="D984">
        <v>33.740001999999997</v>
      </c>
      <c r="E984">
        <v>33.939999</v>
      </c>
      <c r="F984">
        <v>30.434137</v>
      </c>
      <c r="G984">
        <v>25458000</v>
      </c>
      <c r="H984">
        <f t="shared" si="30"/>
        <v>33.994999</v>
      </c>
      <c r="I984" s="3">
        <f t="shared" si="31"/>
        <v>9.6524799524799008E-3</v>
      </c>
    </row>
    <row r="985" spans="1:9" x14ac:dyDescent="0.25">
      <c r="A985" s="1">
        <v>41864</v>
      </c>
      <c r="B985">
        <v>33.240001999999997</v>
      </c>
      <c r="C985">
        <v>34.150002000000001</v>
      </c>
      <c r="D985">
        <v>33.229999999999997</v>
      </c>
      <c r="E985">
        <v>34.099997999999999</v>
      </c>
      <c r="F985">
        <v>30.57761</v>
      </c>
      <c r="G985">
        <v>36291000</v>
      </c>
      <c r="H985">
        <f t="shared" si="30"/>
        <v>33.67</v>
      </c>
      <c r="I985" s="3">
        <f t="shared" si="31"/>
        <v>1.9685023929663693E-2</v>
      </c>
    </row>
    <row r="986" spans="1:9" x14ac:dyDescent="0.25">
      <c r="A986" s="1">
        <v>41863</v>
      </c>
      <c r="B986">
        <v>32.909999999999997</v>
      </c>
      <c r="C986">
        <v>33.150002000000001</v>
      </c>
      <c r="D986">
        <v>32.68</v>
      </c>
      <c r="E986">
        <v>33.130001</v>
      </c>
      <c r="F986">
        <v>29.707803999999999</v>
      </c>
      <c r="G986">
        <v>24805600</v>
      </c>
      <c r="H986">
        <f t="shared" si="30"/>
        <v>33.020000499999995</v>
      </c>
      <c r="I986" s="3">
        <f t="shared" si="31"/>
        <v>3.0376822600240902E-3</v>
      </c>
    </row>
    <row r="987" spans="1:9" x14ac:dyDescent="0.25">
      <c r="A987" s="1">
        <v>41862</v>
      </c>
      <c r="B987">
        <v>32.82</v>
      </c>
      <c r="C987">
        <v>33.240001999999997</v>
      </c>
      <c r="D987">
        <v>32.810001</v>
      </c>
      <c r="E987">
        <v>33.020000000000003</v>
      </c>
      <c r="F987">
        <v>29.609169000000001</v>
      </c>
      <c r="G987">
        <v>27718600</v>
      </c>
      <c r="H987">
        <f t="shared" si="30"/>
        <v>32.92</v>
      </c>
      <c r="I987" s="3">
        <f t="shared" si="31"/>
        <v>7.0358369701362996E-3</v>
      </c>
    </row>
    <row r="988" spans="1:9" x14ac:dyDescent="0.25">
      <c r="A988" s="1">
        <v>41859</v>
      </c>
      <c r="B988">
        <v>32.779998999999997</v>
      </c>
      <c r="C988">
        <v>33</v>
      </c>
      <c r="D988">
        <v>32.540000999999997</v>
      </c>
      <c r="E988">
        <v>32.599997999999999</v>
      </c>
      <c r="F988">
        <v>29.23255</v>
      </c>
      <c r="G988">
        <v>35484000</v>
      </c>
      <c r="H988">
        <f t="shared" si="30"/>
        <v>32.689998500000002</v>
      </c>
      <c r="I988" s="3">
        <f t="shared" si="31"/>
        <v>-3.5056089010820973E-3</v>
      </c>
    </row>
    <row r="989" spans="1:9" x14ac:dyDescent="0.25">
      <c r="A989" s="1">
        <v>41858</v>
      </c>
      <c r="B989">
        <v>32.93</v>
      </c>
      <c r="C989">
        <v>33.150002000000001</v>
      </c>
      <c r="D989">
        <v>32.540000999999997</v>
      </c>
      <c r="E989">
        <v>32.68</v>
      </c>
      <c r="F989">
        <v>29.304289000000001</v>
      </c>
      <c r="G989">
        <v>27820100</v>
      </c>
      <c r="H989">
        <f t="shared" si="30"/>
        <v>32.805</v>
      </c>
      <c r="I989" s="3">
        <f t="shared" si="31"/>
        <v>2.4446754740825457E-3</v>
      </c>
    </row>
    <row r="990" spans="1:9" x14ac:dyDescent="0.25">
      <c r="A990" s="1">
        <v>41857</v>
      </c>
      <c r="B990">
        <v>32.599997999999999</v>
      </c>
      <c r="C990">
        <v>33.189999</v>
      </c>
      <c r="D990">
        <v>32.389999000000003</v>
      </c>
      <c r="E990">
        <v>32.849997999999999</v>
      </c>
      <c r="F990">
        <v>29.456721999999999</v>
      </c>
      <c r="G990">
        <v>27923900</v>
      </c>
      <c r="H990">
        <f t="shared" si="30"/>
        <v>32.724997999999999</v>
      </c>
      <c r="I990" s="3">
        <f t="shared" si="31"/>
        <v>-1.697209423166406E-2</v>
      </c>
    </row>
    <row r="991" spans="1:9" x14ac:dyDescent="0.25">
      <c r="A991" s="1">
        <v>41856</v>
      </c>
      <c r="B991">
        <v>33.759998000000003</v>
      </c>
      <c r="C991">
        <v>33.779998999999997</v>
      </c>
      <c r="D991">
        <v>32.599997999999999</v>
      </c>
      <c r="E991">
        <v>32.82</v>
      </c>
      <c r="F991">
        <v>29.429829000000002</v>
      </c>
      <c r="G991">
        <v>49845100</v>
      </c>
      <c r="H991">
        <f t="shared" si="30"/>
        <v>33.289999000000002</v>
      </c>
      <c r="I991" s="3">
        <f t="shared" si="31"/>
        <v>-1.8573142688679246E-2</v>
      </c>
    </row>
    <row r="992" spans="1:9" x14ac:dyDescent="0.25">
      <c r="A992" s="1">
        <v>41855</v>
      </c>
      <c r="B992">
        <v>33.790000999999997</v>
      </c>
      <c r="C992">
        <v>34.090000000000003</v>
      </c>
      <c r="D992">
        <v>33.549999</v>
      </c>
      <c r="E992">
        <v>34.049999</v>
      </c>
      <c r="F992">
        <v>30.331018</v>
      </c>
      <c r="G992">
        <v>27250100</v>
      </c>
      <c r="H992">
        <f t="shared" si="30"/>
        <v>33.92</v>
      </c>
      <c r="I992" s="3">
        <f t="shared" si="31"/>
        <v>5.1859236868891977E-3</v>
      </c>
    </row>
    <row r="993" spans="1:9" x14ac:dyDescent="0.25">
      <c r="A993" s="1">
        <v>41852</v>
      </c>
      <c r="B993">
        <v>33.75</v>
      </c>
      <c r="C993">
        <v>34.029998999999997</v>
      </c>
      <c r="D993">
        <v>33.610000999999997</v>
      </c>
      <c r="E993">
        <v>33.740001999999997</v>
      </c>
      <c r="F993">
        <v>30.054874000000002</v>
      </c>
      <c r="G993">
        <v>33472400</v>
      </c>
      <c r="H993">
        <f t="shared" si="30"/>
        <v>33.745001000000002</v>
      </c>
      <c r="I993" s="3">
        <f t="shared" si="31"/>
        <v>-7.207958329037375E-3</v>
      </c>
    </row>
    <row r="994" spans="1:9" x14ac:dyDescent="0.25">
      <c r="A994" s="1">
        <v>41851</v>
      </c>
      <c r="B994">
        <v>34.090000000000003</v>
      </c>
      <c r="C994">
        <v>34.25</v>
      </c>
      <c r="D994">
        <v>33.810001</v>
      </c>
      <c r="E994">
        <v>33.889999000000003</v>
      </c>
      <c r="F994">
        <v>30.188488</v>
      </c>
      <c r="G994">
        <v>35431200</v>
      </c>
      <c r="H994">
        <f t="shared" si="30"/>
        <v>33.989999500000003</v>
      </c>
      <c r="I994" s="3">
        <f t="shared" si="31"/>
        <v>-9.9038743067851286E-3</v>
      </c>
    </row>
    <row r="995" spans="1:9" x14ac:dyDescent="0.25">
      <c r="A995" s="1">
        <v>41850</v>
      </c>
      <c r="B995">
        <v>34.310001</v>
      </c>
      <c r="C995">
        <v>34.57</v>
      </c>
      <c r="D995">
        <v>34.040000999999997</v>
      </c>
      <c r="E995">
        <v>34.349997999999999</v>
      </c>
      <c r="F995">
        <v>30.598248999999999</v>
      </c>
      <c r="G995">
        <v>32782800</v>
      </c>
      <c r="H995">
        <f t="shared" si="30"/>
        <v>34.3299995</v>
      </c>
      <c r="I995" s="3">
        <f t="shared" si="31"/>
        <v>2.9214140070318814E-3</v>
      </c>
    </row>
    <row r="996" spans="1:9" x14ac:dyDescent="0.25">
      <c r="A996" s="1">
        <v>41849</v>
      </c>
      <c r="B996">
        <v>34.270000000000003</v>
      </c>
      <c r="C996">
        <v>34.369999</v>
      </c>
      <c r="D996">
        <v>34.090000000000003</v>
      </c>
      <c r="E996">
        <v>34.189999</v>
      </c>
      <c r="F996">
        <v>30.455721</v>
      </c>
      <c r="G996">
        <v>26141700</v>
      </c>
      <c r="H996">
        <f t="shared" si="30"/>
        <v>34.229999500000005</v>
      </c>
      <c r="I996" s="3">
        <f t="shared" si="31"/>
        <v>-1.4607069577335496E-8</v>
      </c>
    </row>
    <row r="997" spans="1:9" x14ac:dyDescent="0.25">
      <c r="A997" s="1">
        <v>41848</v>
      </c>
      <c r="B997">
        <v>34.229999999999997</v>
      </c>
      <c r="C997">
        <v>34.32</v>
      </c>
      <c r="D997">
        <v>33.880001</v>
      </c>
      <c r="E997">
        <v>34.229999999999997</v>
      </c>
      <c r="F997">
        <v>30.491346</v>
      </c>
      <c r="G997">
        <v>30972200</v>
      </c>
      <c r="H997">
        <f t="shared" si="30"/>
        <v>34.229999999999997</v>
      </c>
      <c r="I997" s="3">
        <f t="shared" si="31"/>
        <v>8.7716371704189583E-4</v>
      </c>
    </row>
    <row r="998" spans="1:9" x14ac:dyDescent="0.25">
      <c r="A998" s="1">
        <v>41845</v>
      </c>
      <c r="B998">
        <v>34.150002000000001</v>
      </c>
      <c r="C998">
        <v>34.369999</v>
      </c>
      <c r="D998">
        <v>33.93</v>
      </c>
      <c r="E998">
        <v>34.25</v>
      </c>
      <c r="F998">
        <v>30.509172</v>
      </c>
      <c r="G998">
        <v>31614000</v>
      </c>
      <c r="H998">
        <f t="shared" si="30"/>
        <v>34.200001</v>
      </c>
      <c r="I998" s="3">
        <f t="shared" si="31"/>
        <v>-3.3512894747006095E-3</v>
      </c>
    </row>
    <row r="999" spans="1:9" x14ac:dyDescent="0.25">
      <c r="A999" s="1">
        <v>41844</v>
      </c>
      <c r="B999">
        <v>34.380001</v>
      </c>
      <c r="C999">
        <v>34.669998</v>
      </c>
      <c r="D999">
        <v>34.099997999999999</v>
      </c>
      <c r="E999">
        <v>34.25</v>
      </c>
      <c r="F999">
        <v>30.509172</v>
      </c>
      <c r="G999">
        <v>33180400</v>
      </c>
      <c r="H999">
        <f t="shared" si="30"/>
        <v>34.315000499999996</v>
      </c>
      <c r="I999" s="3">
        <f t="shared" si="31"/>
        <v>-7.9502601908067912E-3</v>
      </c>
    </row>
    <row r="1000" spans="1:9" x14ac:dyDescent="0.25">
      <c r="A1000" s="1">
        <v>41843</v>
      </c>
      <c r="B1000">
        <v>34.68</v>
      </c>
      <c r="C1000">
        <v>34.709999000000003</v>
      </c>
      <c r="D1000">
        <v>34.299999</v>
      </c>
      <c r="E1000">
        <v>34.5</v>
      </c>
      <c r="F1000">
        <v>30.731863000000001</v>
      </c>
      <c r="G1000">
        <v>26077000</v>
      </c>
      <c r="H1000">
        <f t="shared" si="30"/>
        <v>34.590000000000003</v>
      </c>
      <c r="I1000" s="3">
        <f t="shared" si="31"/>
        <v>3.335735992230381E-3</v>
      </c>
    </row>
    <row r="1001" spans="1:9" x14ac:dyDescent="0.25">
      <c r="A1001" s="1">
        <v>41842</v>
      </c>
      <c r="B1001">
        <v>34.159999999999997</v>
      </c>
      <c r="C1001">
        <v>34.830002</v>
      </c>
      <c r="D1001">
        <v>34.07</v>
      </c>
      <c r="E1001">
        <v>34.790000999999997</v>
      </c>
      <c r="F1001">
        <v>30.990185</v>
      </c>
      <c r="G1001">
        <v>42915100</v>
      </c>
      <c r="H1001">
        <f t="shared" si="30"/>
        <v>34.475000499999993</v>
      </c>
      <c r="I1001" s="3">
        <f t="shared" si="31"/>
        <v>1.9819568111225955E-2</v>
      </c>
    </row>
    <row r="1002" spans="1:9" x14ac:dyDescent="0.25">
      <c r="A1002" s="1">
        <v>41841</v>
      </c>
      <c r="B1002">
        <v>33.549999</v>
      </c>
      <c r="C1002">
        <v>34.229999999999997</v>
      </c>
      <c r="D1002">
        <v>33.540000999999997</v>
      </c>
      <c r="E1002">
        <v>34.060001</v>
      </c>
      <c r="F1002">
        <v>30.339919999999999</v>
      </c>
      <c r="G1002">
        <v>32097200</v>
      </c>
      <c r="H1002">
        <f t="shared" si="30"/>
        <v>33.805</v>
      </c>
      <c r="I1002" s="3">
        <f t="shared" si="31"/>
        <v>1.6296296296296213E-3</v>
      </c>
    </row>
    <row r="1003" spans="1:9" x14ac:dyDescent="0.25">
      <c r="A1003" s="1">
        <v>41838</v>
      </c>
      <c r="B1003">
        <v>33.799999</v>
      </c>
      <c r="C1003">
        <v>33.840000000000003</v>
      </c>
      <c r="D1003">
        <v>33.389999000000003</v>
      </c>
      <c r="E1003">
        <v>33.700001</v>
      </c>
      <c r="F1003">
        <v>30.019242999999999</v>
      </c>
      <c r="G1003">
        <v>46528800</v>
      </c>
      <c r="H1003">
        <f t="shared" si="30"/>
        <v>33.75</v>
      </c>
      <c r="I1003" s="3">
        <f t="shared" si="31"/>
        <v>-5.8910454818543396E-3</v>
      </c>
    </row>
    <row r="1004" spans="1:9" x14ac:dyDescent="0.25">
      <c r="A1004" s="1">
        <v>41837</v>
      </c>
      <c r="B1004">
        <v>34.200001</v>
      </c>
      <c r="C1004">
        <v>34.360000999999997</v>
      </c>
      <c r="D1004">
        <v>33.630001</v>
      </c>
      <c r="E1004">
        <v>33.700001</v>
      </c>
      <c r="F1004">
        <v>30.019242999999999</v>
      </c>
      <c r="G1004">
        <v>70591100</v>
      </c>
      <c r="H1004">
        <f t="shared" si="30"/>
        <v>33.950001</v>
      </c>
      <c r="I1004" s="3">
        <f t="shared" si="31"/>
        <v>-8.8288695337461573E-4</v>
      </c>
    </row>
    <row r="1005" spans="1:9" x14ac:dyDescent="0.25">
      <c r="A1005" s="1">
        <v>41836</v>
      </c>
      <c r="B1005">
        <v>33.310001</v>
      </c>
      <c r="C1005">
        <v>34.740001999999997</v>
      </c>
      <c r="D1005">
        <v>33.209999000000003</v>
      </c>
      <c r="E1005">
        <v>34.650002000000001</v>
      </c>
      <c r="F1005">
        <v>30.865487999999999</v>
      </c>
      <c r="G1005">
        <v>135834600</v>
      </c>
      <c r="H1005">
        <f t="shared" si="30"/>
        <v>33.9800015</v>
      </c>
      <c r="I1005" s="3">
        <f t="shared" si="31"/>
        <v>7.3787392538906607E-2</v>
      </c>
    </row>
    <row r="1006" spans="1:9" x14ac:dyDescent="0.25">
      <c r="A1006" s="1">
        <v>41835</v>
      </c>
      <c r="B1006">
        <v>31.58</v>
      </c>
      <c r="C1006">
        <v>31.799999</v>
      </c>
      <c r="D1006">
        <v>31.16</v>
      </c>
      <c r="E1006">
        <v>31.709999</v>
      </c>
      <c r="F1006">
        <v>28.246590000000001</v>
      </c>
      <c r="G1006">
        <v>61006100</v>
      </c>
      <c r="H1006">
        <f t="shared" si="30"/>
        <v>31.644999499999997</v>
      </c>
      <c r="I1006" s="3">
        <f t="shared" si="31"/>
        <v>6.2003020667725913E-3</v>
      </c>
    </row>
    <row r="1007" spans="1:9" x14ac:dyDescent="0.25">
      <c r="A1007" s="1">
        <v>41834</v>
      </c>
      <c r="B1007">
        <v>31.41</v>
      </c>
      <c r="C1007">
        <v>31.58</v>
      </c>
      <c r="D1007">
        <v>31.34</v>
      </c>
      <c r="E1007">
        <v>31.49</v>
      </c>
      <c r="F1007">
        <v>28.050619000000001</v>
      </c>
      <c r="G1007">
        <v>24244600</v>
      </c>
      <c r="H1007">
        <f t="shared" si="30"/>
        <v>31.45</v>
      </c>
      <c r="I1007" s="3">
        <f t="shared" si="31"/>
        <v>6.2390017597183395E-3</v>
      </c>
    </row>
    <row r="1008" spans="1:9" x14ac:dyDescent="0.25">
      <c r="A1008" s="1">
        <v>41831</v>
      </c>
      <c r="B1008">
        <v>31.26</v>
      </c>
      <c r="C1008">
        <v>31.450001</v>
      </c>
      <c r="D1008">
        <v>31.040001</v>
      </c>
      <c r="E1008">
        <v>31.25</v>
      </c>
      <c r="F1008">
        <v>27.836834</v>
      </c>
      <c r="G1008">
        <v>20045000</v>
      </c>
      <c r="H1008">
        <f t="shared" si="30"/>
        <v>31.255000000000003</v>
      </c>
      <c r="I1008" s="3">
        <f t="shared" si="31"/>
        <v>1.0507597801487321E-2</v>
      </c>
    </row>
    <row r="1009" spans="1:9" x14ac:dyDescent="0.25">
      <c r="A1009" s="1">
        <v>41830</v>
      </c>
      <c r="B1009">
        <v>30.6</v>
      </c>
      <c r="C1009">
        <v>31.33</v>
      </c>
      <c r="D1009">
        <v>30.440000999999999</v>
      </c>
      <c r="E1009">
        <v>31.26</v>
      </c>
      <c r="F1009">
        <v>27.845741</v>
      </c>
      <c r="G1009">
        <v>32455100</v>
      </c>
      <c r="H1009">
        <f t="shared" si="30"/>
        <v>30.93</v>
      </c>
      <c r="I1009" s="3">
        <f t="shared" si="31"/>
        <v>2.1059614791181193E-3</v>
      </c>
    </row>
    <row r="1010" spans="1:9" x14ac:dyDescent="0.25">
      <c r="A1010" s="1">
        <v>41829</v>
      </c>
      <c r="B1010">
        <v>30.84</v>
      </c>
      <c r="C1010">
        <v>30.98</v>
      </c>
      <c r="D1010">
        <v>30.690000999999999</v>
      </c>
      <c r="E1010">
        <v>30.889999</v>
      </c>
      <c r="F1010">
        <v>27.516152999999999</v>
      </c>
      <c r="G1010">
        <v>28302400</v>
      </c>
      <c r="H1010">
        <f t="shared" si="30"/>
        <v>30.8649995</v>
      </c>
      <c r="I1010" s="3">
        <f t="shared" si="31"/>
        <v>-9.7106326313223929E-4</v>
      </c>
    </row>
    <row r="1011" spans="1:9" x14ac:dyDescent="0.25">
      <c r="A1011" s="1">
        <v>41828</v>
      </c>
      <c r="B1011">
        <v>31</v>
      </c>
      <c r="C1011">
        <v>31.08</v>
      </c>
      <c r="D1011">
        <v>30.700001</v>
      </c>
      <c r="E1011">
        <v>30.790001</v>
      </c>
      <c r="F1011">
        <v>27.427078000000002</v>
      </c>
      <c r="G1011">
        <v>37608700</v>
      </c>
      <c r="H1011">
        <f t="shared" si="30"/>
        <v>30.895000500000002</v>
      </c>
      <c r="I1011" s="3">
        <f t="shared" si="31"/>
        <v>-5.3122986910447458E-3</v>
      </c>
    </row>
    <row r="1012" spans="1:9" x14ac:dyDescent="0.25">
      <c r="A1012" s="1">
        <v>41827</v>
      </c>
      <c r="B1012">
        <v>31.09</v>
      </c>
      <c r="C1012">
        <v>31.200001</v>
      </c>
      <c r="D1012">
        <v>30.92</v>
      </c>
      <c r="E1012">
        <v>31.030000999999999</v>
      </c>
      <c r="F1012">
        <v>27.64086</v>
      </c>
      <c r="G1012">
        <v>22233400</v>
      </c>
      <c r="H1012">
        <f t="shared" si="30"/>
        <v>31.060000500000001</v>
      </c>
      <c r="I1012" s="3">
        <f t="shared" si="31"/>
        <v>-1.6071681389772984E-3</v>
      </c>
    </row>
    <row r="1013" spans="1:9" x14ac:dyDescent="0.25">
      <c r="A1013" s="1">
        <v>41823</v>
      </c>
      <c r="B1013">
        <v>31.08</v>
      </c>
      <c r="C1013">
        <v>31.360001</v>
      </c>
      <c r="D1013">
        <v>31.02</v>
      </c>
      <c r="E1013">
        <v>31.139999</v>
      </c>
      <c r="F1013">
        <v>27.738848000000001</v>
      </c>
      <c r="G1013">
        <v>20437600</v>
      </c>
      <c r="H1013">
        <f t="shared" si="30"/>
        <v>31.109999500000001</v>
      </c>
      <c r="I1013" s="3">
        <f t="shared" si="31"/>
        <v>4.0341939648217287E-3</v>
      </c>
    </row>
    <row r="1014" spans="1:9" x14ac:dyDescent="0.25">
      <c r="A1014" s="1">
        <v>41822</v>
      </c>
      <c r="B1014">
        <v>30.99</v>
      </c>
      <c r="C1014">
        <v>31.049999</v>
      </c>
      <c r="D1014">
        <v>30.799999</v>
      </c>
      <c r="E1014">
        <v>30.98</v>
      </c>
      <c r="F1014">
        <v>27.596323000000002</v>
      </c>
      <c r="G1014">
        <v>16831200</v>
      </c>
      <c r="H1014">
        <f t="shared" si="30"/>
        <v>30.984999999999999</v>
      </c>
      <c r="I1014" s="3">
        <f t="shared" si="31"/>
        <v>0</v>
      </c>
    </row>
    <row r="1015" spans="1:9" x14ac:dyDescent="0.25">
      <c r="A1015" s="1">
        <v>41821</v>
      </c>
      <c r="B1015">
        <v>30.99</v>
      </c>
      <c r="C1015">
        <v>31.09</v>
      </c>
      <c r="D1015">
        <v>30.870000999999998</v>
      </c>
      <c r="E1015">
        <v>30.98</v>
      </c>
      <c r="F1015">
        <v>27.596323000000002</v>
      </c>
      <c r="G1015">
        <v>28240000</v>
      </c>
      <c r="H1015">
        <f t="shared" si="30"/>
        <v>30.984999999999999</v>
      </c>
      <c r="I1015" s="3">
        <f t="shared" si="31"/>
        <v>3.2378014693573566E-3</v>
      </c>
    </row>
    <row r="1016" spans="1:9" x14ac:dyDescent="0.25">
      <c r="A1016" s="1">
        <v>41820</v>
      </c>
      <c r="B1016">
        <v>30.870000999999998</v>
      </c>
      <c r="C1016">
        <v>31</v>
      </c>
      <c r="D1016">
        <v>30.66</v>
      </c>
      <c r="E1016">
        <v>30.9</v>
      </c>
      <c r="F1016">
        <v>27.525062999999999</v>
      </c>
      <c r="G1016">
        <v>21558400</v>
      </c>
      <c r="H1016">
        <f t="shared" si="30"/>
        <v>30.885000499999997</v>
      </c>
      <c r="I1016" s="3">
        <f t="shared" si="31"/>
        <v>-4.8543688534893615E-4</v>
      </c>
    </row>
    <row r="1017" spans="1:9" x14ac:dyDescent="0.25">
      <c r="A1017" s="1">
        <v>41817</v>
      </c>
      <c r="B1017">
        <v>30.870000999999998</v>
      </c>
      <c r="C1017">
        <v>31</v>
      </c>
      <c r="D1017">
        <v>30.700001</v>
      </c>
      <c r="E1017">
        <v>30.93</v>
      </c>
      <c r="F1017">
        <v>27.551783</v>
      </c>
      <c r="G1017">
        <v>30776300</v>
      </c>
      <c r="H1017">
        <f t="shared" si="30"/>
        <v>30.900000499999997</v>
      </c>
      <c r="I1017" s="3">
        <f t="shared" si="31"/>
        <v>3.4096606591977789E-3</v>
      </c>
    </row>
    <row r="1018" spans="1:9" x14ac:dyDescent="0.25">
      <c r="A1018" s="1">
        <v>41816</v>
      </c>
      <c r="B1018">
        <v>30.809999000000001</v>
      </c>
      <c r="C1018">
        <v>30.9</v>
      </c>
      <c r="D1018">
        <v>30.610001</v>
      </c>
      <c r="E1018">
        <v>30.780000999999999</v>
      </c>
      <c r="F1018">
        <v>27.418168999999999</v>
      </c>
      <c r="G1018">
        <v>26722300</v>
      </c>
      <c r="H1018">
        <f t="shared" si="30"/>
        <v>30.795000000000002</v>
      </c>
      <c r="I1018" s="3">
        <f t="shared" si="31"/>
        <v>3.7483866321445253E-3</v>
      </c>
    </row>
    <row r="1019" spans="1:9" x14ac:dyDescent="0.25">
      <c r="A1019" s="1">
        <v>41815</v>
      </c>
      <c r="B1019">
        <v>30.48</v>
      </c>
      <c r="C1019">
        <v>31</v>
      </c>
      <c r="D1019">
        <v>30.450001</v>
      </c>
      <c r="E1019">
        <v>30.879999000000002</v>
      </c>
      <c r="F1019">
        <v>27.507245999999999</v>
      </c>
      <c r="G1019">
        <v>44293300</v>
      </c>
      <c r="H1019">
        <f t="shared" si="30"/>
        <v>30.679999500000001</v>
      </c>
      <c r="I1019" s="3">
        <f t="shared" si="31"/>
        <v>1.153971315529188E-2</v>
      </c>
    </row>
    <row r="1020" spans="1:9" x14ac:dyDescent="0.25">
      <c r="A1020" s="1">
        <v>41814</v>
      </c>
      <c r="B1020">
        <v>30.16</v>
      </c>
      <c r="C1020">
        <v>30.83</v>
      </c>
      <c r="D1020">
        <v>30.09</v>
      </c>
      <c r="E1020">
        <v>30.5</v>
      </c>
      <c r="F1020">
        <v>27.168747</v>
      </c>
      <c r="G1020">
        <v>53397600</v>
      </c>
      <c r="H1020">
        <f t="shared" si="30"/>
        <v>30.33</v>
      </c>
      <c r="I1020" s="3">
        <f t="shared" si="31"/>
        <v>5.4699154649427862E-3</v>
      </c>
    </row>
    <row r="1021" spans="1:9" x14ac:dyDescent="0.25">
      <c r="A1021" s="1">
        <v>41813</v>
      </c>
      <c r="B1021">
        <v>30.1</v>
      </c>
      <c r="C1021">
        <v>30.309999000000001</v>
      </c>
      <c r="D1021">
        <v>29.85</v>
      </c>
      <c r="E1021">
        <v>30.23</v>
      </c>
      <c r="F1021">
        <v>26.928238</v>
      </c>
      <c r="G1021">
        <v>26528900</v>
      </c>
      <c r="H1021">
        <f t="shared" si="30"/>
        <v>30.164999999999999</v>
      </c>
      <c r="I1021" s="3">
        <f t="shared" si="31"/>
        <v>9.9550355076313498E-4</v>
      </c>
    </row>
    <row r="1022" spans="1:9" x14ac:dyDescent="0.25">
      <c r="A1022" s="1">
        <v>41810</v>
      </c>
      <c r="B1022">
        <v>30.07</v>
      </c>
      <c r="C1022">
        <v>30.200001</v>
      </c>
      <c r="D1022">
        <v>30.030000999999999</v>
      </c>
      <c r="E1022">
        <v>30.200001</v>
      </c>
      <c r="F1022">
        <v>26.901517999999999</v>
      </c>
      <c r="G1022">
        <v>39826400</v>
      </c>
      <c r="H1022">
        <f t="shared" si="30"/>
        <v>30.1350005</v>
      </c>
      <c r="I1022" s="3">
        <f t="shared" si="31"/>
        <v>3.4965368547541231E-3</v>
      </c>
    </row>
    <row r="1023" spans="1:9" x14ac:dyDescent="0.25">
      <c r="A1023" s="1">
        <v>41809</v>
      </c>
      <c r="B1023">
        <v>29.969999000000001</v>
      </c>
      <c r="C1023">
        <v>30.09</v>
      </c>
      <c r="D1023">
        <v>29.889999</v>
      </c>
      <c r="E1023">
        <v>30.09</v>
      </c>
      <c r="F1023">
        <v>26.803528</v>
      </c>
      <c r="G1023">
        <v>27166600</v>
      </c>
      <c r="H1023">
        <f t="shared" si="30"/>
        <v>30.029999500000002</v>
      </c>
      <c r="I1023" s="3">
        <f t="shared" si="31"/>
        <v>4.179903096136149E-3</v>
      </c>
    </row>
    <row r="1024" spans="1:9" x14ac:dyDescent="0.25">
      <c r="A1024" s="1">
        <v>41808</v>
      </c>
      <c r="B1024">
        <v>29.879999000000002</v>
      </c>
      <c r="C1024">
        <v>29.98</v>
      </c>
      <c r="D1024">
        <v>29.67</v>
      </c>
      <c r="E1024">
        <v>29.93</v>
      </c>
      <c r="F1024">
        <v>26.661004999999999</v>
      </c>
      <c r="G1024">
        <v>34412300</v>
      </c>
      <c r="H1024">
        <f t="shared" si="30"/>
        <v>29.904999500000002</v>
      </c>
      <c r="I1024" s="3">
        <f t="shared" si="31"/>
        <v>-3.3429717532999326E-4</v>
      </c>
    </row>
    <row r="1025" spans="1:9" x14ac:dyDescent="0.25">
      <c r="A1025" s="1">
        <v>41807</v>
      </c>
      <c r="B1025">
        <v>29.879999000000002</v>
      </c>
      <c r="C1025">
        <v>30.1</v>
      </c>
      <c r="D1025">
        <v>29.84</v>
      </c>
      <c r="E1025">
        <v>29.950001</v>
      </c>
      <c r="F1025">
        <v>26.678820000000002</v>
      </c>
      <c r="G1025">
        <v>28440600</v>
      </c>
      <c r="H1025">
        <f t="shared" si="30"/>
        <v>29.914999999999999</v>
      </c>
      <c r="I1025" s="3">
        <f t="shared" si="31"/>
        <v>1.6742173392635044E-3</v>
      </c>
    </row>
    <row r="1026" spans="1:9" x14ac:dyDescent="0.25">
      <c r="A1026" s="1">
        <v>41806</v>
      </c>
      <c r="B1026">
        <v>29.719999000000001</v>
      </c>
      <c r="C1026">
        <v>30.15</v>
      </c>
      <c r="D1026">
        <v>29.67</v>
      </c>
      <c r="E1026">
        <v>30.01</v>
      </c>
      <c r="F1026">
        <v>26.732271000000001</v>
      </c>
      <c r="G1026">
        <v>36407800</v>
      </c>
      <c r="H1026">
        <f t="shared" ref="H1026:H1089" si="32">AVERAGE(B1026,E1026)</f>
        <v>29.864999500000003</v>
      </c>
      <c r="I1026" s="3">
        <f t="shared" si="31"/>
        <v>1.8449848734488361E-3</v>
      </c>
    </row>
    <row r="1027" spans="1:9" x14ac:dyDescent="0.25">
      <c r="A1027" s="1">
        <v>41803</v>
      </c>
      <c r="B1027">
        <v>29.75</v>
      </c>
      <c r="C1027">
        <v>30.059999000000001</v>
      </c>
      <c r="D1027">
        <v>29.559999000000001</v>
      </c>
      <c r="E1027">
        <v>29.870000999999998</v>
      </c>
      <c r="F1027">
        <v>26.607558999999998</v>
      </c>
      <c r="G1027">
        <v>122194300</v>
      </c>
      <c r="H1027">
        <f t="shared" si="32"/>
        <v>29.810000500000001</v>
      </c>
      <c r="I1027" s="3">
        <f t="shared" ref="I1027:I1090" si="33">(H1027-H1028)/H1028</f>
        <v>6.8075976352561837E-2</v>
      </c>
    </row>
    <row r="1028" spans="1:9" x14ac:dyDescent="0.25">
      <c r="A1028" s="1">
        <v>41802</v>
      </c>
      <c r="B1028">
        <v>27.860001</v>
      </c>
      <c r="C1028">
        <v>28.1</v>
      </c>
      <c r="D1028">
        <v>27.77</v>
      </c>
      <c r="E1028">
        <v>27.959999</v>
      </c>
      <c r="F1028">
        <v>24.906172000000002</v>
      </c>
      <c r="G1028">
        <v>31211400</v>
      </c>
      <c r="H1028">
        <f t="shared" si="32"/>
        <v>27.91</v>
      </c>
      <c r="I1028" s="3">
        <f t="shared" si="33"/>
        <v>-4.458694568551632E-3</v>
      </c>
    </row>
    <row r="1029" spans="1:9" x14ac:dyDescent="0.25">
      <c r="A1029" s="1">
        <v>41801</v>
      </c>
      <c r="B1029">
        <v>28.139999</v>
      </c>
      <c r="C1029">
        <v>28.209999</v>
      </c>
      <c r="D1029">
        <v>27.799999</v>
      </c>
      <c r="E1029">
        <v>27.93</v>
      </c>
      <c r="F1029">
        <v>24.879446000000002</v>
      </c>
      <c r="G1029">
        <v>27747700</v>
      </c>
      <c r="H1029">
        <f t="shared" si="32"/>
        <v>28.034999499999998</v>
      </c>
      <c r="I1029" s="3">
        <f t="shared" si="33"/>
        <v>-3.565876270281281E-4</v>
      </c>
    </row>
    <row r="1030" spans="1:9" x14ac:dyDescent="0.25">
      <c r="A1030" s="1">
        <v>41800</v>
      </c>
      <c r="B1030">
        <v>27.85</v>
      </c>
      <c r="C1030">
        <v>28.33</v>
      </c>
      <c r="D1030">
        <v>27.719999000000001</v>
      </c>
      <c r="E1030">
        <v>28.24</v>
      </c>
      <c r="F1030">
        <v>25.155591999999999</v>
      </c>
      <c r="G1030">
        <v>34256900</v>
      </c>
      <c r="H1030">
        <f t="shared" si="32"/>
        <v>28.045000000000002</v>
      </c>
      <c r="I1030" s="3">
        <f t="shared" si="33"/>
        <v>1.4283163720763842E-3</v>
      </c>
    </row>
    <row r="1031" spans="1:9" x14ac:dyDescent="0.25">
      <c r="A1031" s="1">
        <v>41799</v>
      </c>
      <c r="B1031">
        <v>28.1</v>
      </c>
      <c r="C1031">
        <v>28.42</v>
      </c>
      <c r="D1031">
        <v>27.83</v>
      </c>
      <c r="E1031">
        <v>27.91</v>
      </c>
      <c r="F1031">
        <v>24.861637000000002</v>
      </c>
      <c r="G1031">
        <v>39933000</v>
      </c>
      <c r="H1031">
        <f t="shared" si="32"/>
        <v>28.005000000000003</v>
      </c>
      <c r="I1031" s="3">
        <f t="shared" si="33"/>
        <v>1.0723681667137914E-3</v>
      </c>
    </row>
    <row r="1032" spans="1:9" x14ac:dyDescent="0.25">
      <c r="A1032" s="1">
        <v>41796</v>
      </c>
      <c r="B1032">
        <v>27.780000999999999</v>
      </c>
      <c r="C1032">
        <v>28.209999</v>
      </c>
      <c r="D1032">
        <v>27.73</v>
      </c>
      <c r="E1032">
        <v>28.17</v>
      </c>
      <c r="F1032">
        <v>25.093233000000001</v>
      </c>
      <c r="G1032">
        <v>34795600</v>
      </c>
      <c r="H1032">
        <f t="shared" si="32"/>
        <v>27.9750005</v>
      </c>
      <c r="I1032" s="3">
        <f t="shared" si="33"/>
        <v>1.3219884339367679E-2</v>
      </c>
    </row>
    <row r="1033" spans="1:9" x14ac:dyDescent="0.25">
      <c r="A1033" s="1">
        <v>41795</v>
      </c>
      <c r="B1033">
        <v>27.559999000000001</v>
      </c>
      <c r="C1033">
        <v>27.66</v>
      </c>
      <c r="D1033">
        <v>27.43</v>
      </c>
      <c r="E1033">
        <v>27.66</v>
      </c>
      <c r="F1033">
        <v>24.638936999999999</v>
      </c>
      <c r="G1033">
        <v>26546200</v>
      </c>
      <c r="H1033">
        <f t="shared" si="32"/>
        <v>27.609999500000001</v>
      </c>
      <c r="I1033" s="3">
        <f t="shared" si="33"/>
        <v>1.9959898385048442E-3</v>
      </c>
    </row>
    <row r="1034" spans="1:9" x14ac:dyDescent="0.25">
      <c r="A1034" s="1">
        <v>41794</v>
      </c>
      <c r="B1034">
        <v>27.51</v>
      </c>
      <c r="C1034">
        <v>27.76</v>
      </c>
      <c r="D1034">
        <v>27.5</v>
      </c>
      <c r="E1034">
        <v>27.6</v>
      </c>
      <c r="F1034">
        <v>24.585487000000001</v>
      </c>
      <c r="G1034">
        <v>21612500</v>
      </c>
      <c r="H1034">
        <f t="shared" si="32"/>
        <v>27.555</v>
      </c>
      <c r="I1034" s="3">
        <f t="shared" si="33"/>
        <v>4.1909803970659959E-3</v>
      </c>
    </row>
    <row r="1035" spans="1:9" x14ac:dyDescent="0.25">
      <c r="A1035" s="1">
        <v>41793</v>
      </c>
      <c r="B1035">
        <v>27.219999000000001</v>
      </c>
      <c r="C1035">
        <v>27.700001</v>
      </c>
      <c r="D1035">
        <v>27.120000999999998</v>
      </c>
      <c r="E1035">
        <v>27.66</v>
      </c>
      <c r="F1035">
        <v>24.638936999999999</v>
      </c>
      <c r="G1035">
        <v>33256300</v>
      </c>
      <c r="H1035">
        <f t="shared" si="32"/>
        <v>27.439999499999999</v>
      </c>
      <c r="I1035" s="3">
        <f t="shared" si="33"/>
        <v>5.6807770877913182E-3</v>
      </c>
    </row>
    <row r="1036" spans="1:9" x14ac:dyDescent="0.25">
      <c r="A1036" s="1">
        <v>41792</v>
      </c>
      <c r="B1036">
        <v>27.309999000000001</v>
      </c>
      <c r="C1036">
        <v>27.35</v>
      </c>
      <c r="D1036">
        <v>27.120000999999998</v>
      </c>
      <c r="E1036">
        <v>27.26</v>
      </c>
      <c r="F1036">
        <v>24.282629</v>
      </c>
      <c r="G1036">
        <v>20264900</v>
      </c>
      <c r="H1036">
        <f t="shared" si="32"/>
        <v>27.284999500000001</v>
      </c>
      <c r="I1036" s="3">
        <f t="shared" si="33"/>
        <v>5.7131956189975042E-3</v>
      </c>
    </row>
    <row r="1037" spans="1:9" x14ac:dyDescent="0.25">
      <c r="A1037" s="1">
        <v>41789</v>
      </c>
      <c r="B1037">
        <v>26.940000999999999</v>
      </c>
      <c r="C1037">
        <v>27.32</v>
      </c>
      <c r="D1037">
        <v>26.93</v>
      </c>
      <c r="E1037">
        <v>27.32</v>
      </c>
      <c r="F1037">
        <v>24.336071</v>
      </c>
      <c r="G1037">
        <v>43641000</v>
      </c>
      <c r="H1037">
        <f t="shared" si="32"/>
        <v>27.130000500000001</v>
      </c>
      <c r="I1037" s="3">
        <f t="shared" si="33"/>
        <v>7.2396882725021513E-3</v>
      </c>
    </row>
    <row r="1038" spans="1:9" x14ac:dyDescent="0.25">
      <c r="A1038" s="1">
        <v>41788</v>
      </c>
      <c r="B1038">
        <v>26.91</v>
      </c>
      <c r="C1038">
        <v>26.959999</v>
      </c>
      <c r="D1038">
        <v>26.719999000000001</v>
      </c>
      <c r="E1038">
        <v>26.959999</v>
      </c>
      <c r="F1038">
        <v>24.015394000000001</v>
      </c>
      <c r="G1038">
        <v>20638900</v>
      </c>
      <c r="H1038">
        <f t="shared" si="32"/>
        <v>26.9349995</v>
      </c>
      <c r="I1038" s="3">
        <f t="shared" si="33"/>
        <v>5.4124486748787174E-3</v>
      </c>
    </row>
    <row r="1039" spans="1:9" x14ac:dyDescent="0.25">
      <c r="A1039" s="1">
        <v>41787</v>
      </c>
      <c r="B1039">
        <v>26.700001</v>
      </c>
      <c r="C1039">
        <v>26.940000999999999</v>
      </c>
      <c r="D1039">
        <v>26.66</v>
      </c>
      <c r="E1039">
        <v>26.879999000000002</v>
      </c>
      <c r="F1039">
        <v>23.944130000000001</v>
      </c>
      <c r="G1039">
        <v>27150100</v>
      </c>
      <c r="H1039">
        <f t="shared" si="32"/>
        <v>26.79</v>
      </c>
      <c r="I1039" s="3">
        <f t="shared" si="33"/>
        <v>1.0181014520758263E-2</v>
      </c>
    </row>
    <row r="1040" spans="1:9" x14ac:dyDescent="0.25">
      <c r="A1040" s="1">
        <v>41786</v>
      </c>
      <c r="B1040">
        <v>26.33</v>
      </c>
      <c r="C1040">
        <v>26.74</v>
      </c>
      <c r="D1040">
        <v>26.18</v>
      </c>
      <c r="E1040">
        <v>26.709999</v>
      </c>
      <c r="F1040">
        <v>23.792698000000001</v>
      </c>
      <c r="G1040">
        <v>27271900</v>
      </c>
      <c r="H1040">
        <f t="shared" si="32"/>
        <v>26.519999499999997</v>
      </c>
      <c r="I1040" s="3">
        <f t="shared" si="33"/>
        <v>1.1441609240243901E-2</v>
      </c>
    </row>
    <row r="1041" spans="1:9" x14ac:dyDescent="0.25">
      <c r="A1041" s="1">
        <v>41782</v>
      </c>
      <c r="B1041">
        <v>26.15</v>
      </c>
      <c r="C1041">
        <v>26.299999</v>
      </c>
      <c r="D1041">
        <v>26.139999</v>
      </c>
      <c r="E1041">
        <v>26.290001</v>
      </c>
      <c r="F1041">
        <v>23.418571</v>
      </c>
      <c r="G1041">
        <v>17172200</v>
      </c>
      <c r="H1041">
        <f t="shared" si="32"/>
        <v>26.220000499999998</v>
      </c>
      <c r="I1041" s="3">
        <f t="shared" si="33"/>
        <v>1.5279221071030434E-3</v>
      </c>
    </row>
    <row r="1042" spans="1:9" x14ac:dyDescent="0.25">
      <c r="A1042" s="1">
        <v>41781</v>
      </c>
      <c r="B1042">
        <v>26.209999</v>
      </c>
      <c r="C1042">
        <v>26.27</v>
      </c>
      <c r="D1042">
        <v>26.08</v>
      </c>
      <c r="E1042">
        <v>26.15</v>
      </c>
      <c r="F1042">
        <v>23.293865</v>
      </c>
      <c r="G1042">
        <v>15926500</v>
      </c>
      <c r="H1042">
        <f t="shared" si="32"/>
        <v>26.179999500000001</v>
      </c>
      <c r="I1042" s="3">
        <f t="shared" si="33"/>
        <v>1.1471892706082399E-3</v>
      </c>
    </row>
    <row r="1043" spans="1:9" x14ac:dyDescent="0.25">
      <c r="A1043" s="1">
        <v>41780</v>
      </c>
      <c r="B1043">
        <v>26.1</v>
      </c>
      <c r="C1043">
        <v>26.25</v>
      </c>
      <c r="D1043">
        <v>26</v>
      </c>
      <c r="E1043">
        <v>26.200001</v>
      </c>
      <c r="F1043">
        <v>23.338404000000001</v>
      </c>
      <c r="G1043">
        <v>18721300</v>
      </c>
      <c r="H1043">
        <f t="shared" si="32"/>
        <v>26.150000500000001</v>
      </c>
      <c r="I1043" s="3">
        <f t="shared" si="33"/>
        <v>4.6100652207056621E-3</v>
      </c>
    </row>
    <row r="1044" spans="1:9" x14ac:dyDescent="0.25">
      <c r="A1044" s="1">
        <v>41779</v>
      </c>
      <c r="B1044">
        <v>26.02</v>
      </c>
      <c r="C1044">
        <v>26.17</v>
      </c>
      <c r="D1044">
        <v>25.879999000000002</v>
      </c>
      <c r="E1044">
        <v>26.040001</v>
      </c>
      <c r="F1044">
        <v>23.195876999999999</v>
      </c>
      <c r="G1044">
        <v>22292600</v>
      </c>
      <c r="H1044">
        <f t="shared" si="32"/>
        <v>26.0300005</v>
      </c>
      <c r="I1044" s="3">
        <f t="shared" si="33"/>
        <v>5.2133615521651761E-3</v>
      </c>
    </row>
    <row r="1045" spans="1:9" x14ac:dyDescent="0.25">
      <c r="A1045" s="1">
        <v>41778</v>
      </c>
      <c r="B1045">
        <v>25.75</v>
      </c>
      <c r="C1045">
        <v>26.09</v>
      </c>
      <c r="D1045">
        <v>25.75</v>
      </c>
      <c r="E1045">
        <v>26.040001</v>
      </c>
      <c r="F1045">
        <v>23.195876999999999</v>
      </c>
      <c r="G1045">
        <v>22679600</v>
      </c>
      <c r="H1045">
        <f t="shared" si="32"/>
        <v>25.895000500000002</v>
      </c>
      <c r="I1045" s="3">
        <f t="shared" si="33"/>
        <v>-1.5422788035911903E-3</v>
      </c>
    </row>
    <row r="1046" spans="1:9" x14ac:dyDescent="0.25">
      <c r="A1046" s="1">
        <v>41775</v>
      </c>
      <c r="B1046">
        <v>26.049999</v>
      </c>
      <c r="C1046">
        <v>26.07</v>
      </c>
      <c r="D1046">
        <v>25.74</v>
      </c>
      <c r="E1046">
        <v>25.82</v>
      </c>
      <c r="F1046">
        <v>22.999904999999998</v>
      </c>
      <c r="G1046">
        <v>30017200</v>
      </c>
      <c r="H1046">
        <f t="shared" si="32"/>
        <v>25.9349995</v>
      </c>
      <c r="I1046" s="3">
        <f t="shared" si="33"/>
        <v>-8.9797669086741187E-3</v>
      </c>
    </row>
    <row r="1047" spans="1:9" x14ac:dyDescent="0.25">
      <c r="A1047" s="1">
        <v>41774</v>
      </c>
      <c r="B1047">
        <v>26.33</v>
      </c>
      <c r="C1047">
        <v>26.5</v>
      </c>
      <c r="D1047">
        <v>26.01</v>
      </c>
      <c r="E1047">
        <v>26.01</v>
      </c>
      <c r="F1047">
        <v>23.169153000000001</v>
      </c>
      <c r="G1047">
        <v>31752700</v>
      </c>
      <c r="H1047">
        <f t="shared" si="32"/>
        <v>26.17</v>
      </c>
      <c r="I1047" s="3">
        <f t="shared" si="33"/>
        <v>-9.0874668686101827E-3</v>
      </c>
    </row>
    <row r="1048" spans="1:9" x14ac:dyDescent="0.25">
      <c r="A1048" s="1">
        <v>41773</v>
      </c>
      <c r="B1048">
        <v>26.49</v>
      </c>
      <c r="C1048">
        <v>26.52</v>
      </c>
      <c r="D1048">
        <v>26.33</v>
      </c>
      <c r="E1048">
        <v>26.33</v>
      </c>
      <c r="F1048">
        <v>23.454205000000002</v>
      </c>
      <c r="G1048">
        <v>17811900</v>
      </c>
      <c r="H1048">
        <f t="shared" si="32"/>
        <v>26.409999999999997</v>
      </c>
      <c r="I1048" s="3">
        <f t="shared" si="33"/>
        <v>-2.2667358846480195E-3</v>
      </c>
    </row>
    <row r="1049" spans="1:9" x14ac:dyDescent="0.25">
      <c r="A1049" s="1">
        <v>41772</v>
      </c>
      <c r="B1049">
        <v>26.49</v>
      </c>
      <c r="C1049">
        <v>26.540001</v>
      </c>
      <c r="D1049">
        <v>26.33</v>
      </c>
      <c r="E1049">
        <v>26.450001</v>
      </c>
      <c r="F1049">
        <v>23.561095999999999</v>
      </c>
      <c r="G1049">
        <v>20525000</v>
      </c>
      <c r="H1049">
        <f t="shared" si="32"/>
        <v>26.470000499999998</v>
      </c>
      <c r="I1049" s="3">
        <f t="shared" si="33"/>
        <v>3.0314512498777063E-3</v>
      </c>
    </row>
    <row r="1050" spans="1:9" x14ac:dyDescent="0.25">
      <c r="A1050" s="1">
        <v>41771</v>
      </c>
      <c r="B1050">
        <v>26.41</v>
      </c>
      <c r="C1050">
        <v>26.540001</v>
      </c>
      <c r="D1050">
        <v>26.299999</v>
      </c>
      <c r="E1050">
        <v>26.370000999999998</v>
      </c>
      <c r="F1050">
        <v>23.489836</v>
      </c>
      <c r="G1050">
        <v>20607800</v>
      </c>
      <c r="H1050">
        <f t="shared" si="32"/>
        <v>26.390000499999999</v>
      </c>
      <c r="I1050" s="3">
        <f t="shared" si="33"/>
        <v>2.0884943990886065E-3</v>
      </c>
    </row>
    <row r="1051" spans="1:9" x14ac:dyDescent="0.25">
      <c r="A1051" s="1">
        <v>41768</v>
      </c>
      <c r="B1051">
        <v>26.370000999999998</v>
      </c>
      <c r="C1051">
        <v>26.41</v>
      </c>
      <c r="D1051">
        <v>26.219999000000001</v>
      </c>
      <c r="E1051">
        <v>26.299999</v>
      </c>
      <c r="F1051">
        <v>23.427479000000002</v>
      </c>
      <c r="G1051">
        <v>20324400</v>
      </c>
      <c r="H1051">
        <f t="shared" si="32"/>
        <v>26.335000000000001</v>
      </c>
      <c r="I1051" s="3">
        <f t="shared" si="33"/>
        <v>1.8989745537419515E-4</v>
      </c>
    </row>
    <row r="1052" spans="1:9" x14ac:dyDescent="0.25">
      <c r="A1052" s="1">
        <v>41767</v>
      </c>
      <c r="B1052">
        <v>26.32</v>
      </c>
      <c r="C1052">
        <v>26.530000999999999</v>
      </c>
      <c r="D1052">
        <v>26.219999000000001</v>
      </c>
      <c r="E1052">
        <v>26.34</v>
      </c>
      <c r="F1052">
        <v>23.46311</v>
      </c>
      <c r="G1052">
        <v>24166900</v>
      </c>
      <c r="H1052">
        <f t="shared" si="32"/>
        <v>26.33</v>
      </c>
      <c r="I1052" s="3">
        <f t="shared" si="33"/>
        <v>5.6999808911264429E-4</v>
      </c>
    </row>
    <row r="1053" spans="1:9" x14ac:dyDescent="0.25">
      <c r="A1053" s="1">
        <v>41766</v>
      </c>
      <c r="B1053">
        <v>26.26</v>
      </c>
      <c r="C1053">
        <v>26.450001</v>
      </c>
      <c r="D1053">
        <v>26.219999000000001</v>
      </c>
      <c r="E1053">
        <v>26.370000999999998</v>
      </c>
      <c r="F1053">
        <v>23.489836</v>
      </c>
      <c r="G1053">
        <v>24692800</v>
      </c>
      <c r="H1053">
        <f t="shared" si="32"/>
        <v>26.3150005</v>
      </c>
      <c r="I1053" s="3">
        <f t="shared" si="33"/>
        <v>5.1566079993009004E-3</v>
      </c>
    </row>
    <row r="1054" spans="1:9" x14ac:dyDescent="0.25">
      <c r="A1054" s="1">
        <v>41765</v>
      </c>
      <c r="B1054">
        <v>26.16</v>
      </c>
      <c r="C1054">
        <v>26.379999000000002</v>
      </c>
      <c r="D1054">
        <v>26</v>
      </c>
      <c r="E1054">
        <v>26.200001</v>
      </c>
      <c r="F1054">
        <v>23.338404000000001</v>
      </c>
      <c r="G1054">
        <v>21818000</v>
      </c>
      <c r="H1054">
        <f t="shared" si="32"/>
        <v>26.180000499999998</v>
      </c>
      <c r="I1054" s="3">
        <f t="shared" si="33"/>
        <v>5.7330403210392917E-4</v>
      </c>
    </row>
    <row r="1055" spans="1:9" x14ac:dyDescent="0.25">
      <c r="A1055" s="1">
        <v>41764</v>
      </c>
      <c r="B1055">
        <v>26.16</v>
      </c>
      <c r="C1055">
        <v>26.26</v>
      </c>
      <c r="D1055">
        <v>25.99</v>
      </c>
      <c r="E1055">
        <v>26.17</v>
      </c>
      <c r="F1055">
        <v>23.311678000000001</v>
      </c>
      <c r="G1055">
        <v>20738900</v>
      </c>
      <c r="H1055">
        <f t="shared" si="32"/>
        <v>26.164999999999999</v>
      </c>
      <c r="I1055" s="3">
        <f t="shared" si="33"/>
        <v>-1.2082292091415805E-2</v>
      </c>
    </row>
    <row r="1056" spans="1:9" x14ac:dyDescent="0.25">
      <c r="A1056" s="1">
        <v>41761</v>
      </c>
      <c r="B1056">
        <v>26.559999000000001</v>
      </c>
      <c r="C1056">
        <v>26.639999</v>
      </c>
      <c r="D1056">
        <v>26.4</v>
      </c>
      <c r="E1056">
        <v>26.41</v>
      </c>
      <c r="F1056">
        <v>23.325043000000001</v>
      </c>
      <c r="G1056">
        <v>24235200</v>
      </c>
      <c r="H1056">
        <f t="shared" si="32"/>
        <v>26.484999500000001</v>
      </c>
      <c r="I1056" s="3">
        <f t="shared" si="33"/>
        <v>1.8878398435067919E-4</v>
      </c>
    </row>
    <row r="1057" spans="1:9" x14ac:dyDescent="0.25">
      <c r="A1057" s="1">
        <v>41760</v>
      </c>
      <c r="B1057">
        <v>26.51</v>
      </c>
      <c r="C1057">
        <v>26.67</v>
      </c>
      <c r="D1057">
        <v>26.389999</v>
      </c>
      <c r="E1057">
        <v>26.450001</v>
      </c>
      <c r="F1057">
        <v>23.360367</v>
      </c>
      <c r="G1057">
        <v>19755200</v>
      </c>
      <c r="H1057">
        <f t="shared" si="32"/>
        <v>26.480000500000003</v>
      </c>
      <c r="I1057" s="3">
        <f t="shared" si="33"/>
        <v>-9.4321824291226019E-4</v>
      </c>
    </row>
    <row r="1058" spans="1:9" x14ac:dyDescent="0.25">
      <c r="A1058" s="1">
        <v>41759</v>
      </c>
      <c r="B1058">
        <v>26.32</v>
      </c>
      <c r="C1058">
        <v>26.700001</v>
      </c>
      <c r="D1058">
        <v>26.219999000000001</v>
      </c>
      <c r="E1058">
        <v>26.690000999999999</v>
      </c>
      <c r="F1058">
        <v>23.572330000000001</v>
      </c>
      <c r="G1058">
        <v>25863900</v>
      </c>
      <c r="H1058">
        <f t="shared" si="32"/>
        <v>26.505000500000001</v>
      </c>
      <c r="I1058" s="3">
        <f t="shared" si="33"/>
        <v>3.2172595908921673E-3</v>
      </c>
    </row>
    <row r="1059" spans="1:9" x14ac:dyDescent="0.25">
      <c r="A1059" s="1">
        <v>41758</v>
      </c>
      <c r="B1059">
        <v>26.360001</v>
      </c>
      <c r="C1059">
        <v>26.66</v>
      </c>
      <c r="D1059">
        <v>26.35</v>
      </c>
      <c r="E1059">
        <v>26.48</v>
      </c>
      <c r="F1059">
        <v>23.386868</v>
      </c>
      <c r="G1059">
        <v>22146000</v>
      </c>
      <c r="H1059">
        <f t="shared" si="32"/>
        <v>26.4200005</v>
      </c>
      <c r="I1059" s="3">
        <f t="shared" si="33"/>
        <v>6.476209523809541E-3</v>
      </c>
    </row>
    <row r="1060" spans="1:9" x14ac:dyDescent="0.25">
      <c r="A1060" s="1">
        <v>41757</v>
      </c>
      <c r="B1060">
        <v>26.17</v>
      </c>
      <c r="C1060">
        <v>26.389999</v>
      </c>
      <c r="D1060">
        <v>26.01</v>
      </c>
      <c r="E1060">
        <v>26.33</v>
      </c>
      <c r="F1060">
        <v>23.254390999999998</v>
      </c>
      <c r="G1060">
        <v>33472800</v>
      </c>
      <c r="H1060">
        <f t="shared" si="32"/>
        <v>26.25</v>
      </c>
      <c r="I1060" s="3">
        <f t="shared" si="33"/>
        <v>-7.7490077490076853E-3</v>
      </c>
    </row>
    <row r="1061" spans="1:9" x14ac:dyDescent="0.25">
      <c r="A1061" s="1">
        <v>41754</v>
      </c>
      <c r="B1061">
        <v>26.65</v>
      </c>
      <c r="C1061">
        <v>26.719999000000001</v>
      </c>
      <c r="D1061">
        <v>26.190000999999999</v>
      </c>
      <c r="E1061">
        <v>26.26</v>
      </c>
      <c r="F1061">
        <v>23.192565999999999</v>
      </c>
      <c r="G1061">
        <v>33614400</v>
      </c>
      <c r="H1061">
        <f t="shared" si="32"/>
        <v>26.454999999999998</v>
      </c>
      <c r="I1061" s="3">
        <f t="shared" si="33"/>
        <v>-1.2135903886032712E-2</v>
      </c>
    </row>
    <row r="1062" spans="1:9" x14ac:dyDescent="0.25">
      <c r="A1062" s="1">
        <v>41753</v>
      </c>
      <c r="B1062">
        <v>26.809999000000001</v>
      </c>
      <c r="C1062">
        <v>26.959999</v>
      </c>
      <c r="D1062">
        <v>26.639999</v>
      </c>
      <c r="E1062">
        <v>26.75</v>
      </c>
      <c r="F1062">
        <v>23.625323999999999</v>
      </c>
      <c r="G1062">
        <v>25432800</v>
      </c>
      <c r="H1062">
        <f t="shared" si="32"/>
        <v>26.779999500000002</v>
      </c>
      <c r="I1062" s="3">
        <f t="shared" si="33"/>
        <v>1.8674136669928073E-4</v>
      </c>
    </row>
    <row r="1063" spans="1:9" x14ac:dyDescent="0.25">
      <c r="A1063" s="1">
        <v>41752</v>
      </c>
      <c r="B1063">
        <v>26.799999</v>
      </c>
      <c r="C1063">
        <v>26.969999000000001</v>
      </c>
      <c r="D1063">
        <v>26.719999000000001</v>
      </c>
      <c r="E1063">
        <v>26.75</v>
      </c>
      <c r="F1063">
        <v>23.625323999999999</v>
      </c>
      <c r="G1063">
        <v>25574300</v>
      </c>
      <c r="H1063">
        <f t="shared" si="32"/>
        <v>26.7749995</v>
      </c>
      <c r="I1063" s="3">
        <f t="shared" si="33"/>
        <v>-3.7209488372093084E-3</v>
      </c>
    </row>
    <row r="1064" spans="1:9" x14ac:dyDescent="0.25">
      <c r="A1064" s="1">
        <v>41751</v>
      </c>
      <c r="B1064">
        <v>26.91</v>
      </c>
      <c r="C1064">
        <v>26.98</v>
      </c>
      <c r="D1064">
        <v>26.66</v>
      </c>
      <c r="E1064">
        <v>26.84</v>
      </c>
      <c r="F1064">
        <v>23.704815</v>
      </c>
      <c r="G1064">
        <v>29601600</v>
      </c>
      <c r="H1064">
        <f t="shared" si="32"/>
        <v>26.875</v>
      </c>
      <c r="I1064" s="3">
        <f t="shared" si="33"/>
        <v>-4.6296296296296294E-3</v>
      </c>
    </row>
    <row r="1065" spans="1:9" x14ac:dyDescent="0.25">
      <c r="A1065" s="1">
        <v>41750</v>
      </c>
      <c r="B1065">
        <v>27.049999</v>
      </c>
      <c r="C1065">
        <v>27.049999</v>
      </c>
      <c r="D1065">
        <v>26.73</v>
      </c>
      <c r="E1065">
        <v>26.950001</v>
      </c>
      <c r="F1065">
        <v>23.801967999999999</v>
      </c>
      <c r="G1065">
        <v>20398600</v>
      </c>
      <c r="H1065">
        <f t="shared" si="32"/>
        <v>27</v>
      </c>
      <c r="I1065" s="3">
        <f t="shared" si="33"/>
        <v>1.4836795252225203E-3</v>
      </c>
    </row>
    <row r="1066" spans="1:9" x14ac:dyDescent="0.25">
      <c r="A1066" s="1">
        <v>41746</v>
      </c>
      <c r="B1066">
        <v>26.879999000000002</v>
      </c>
      <c r="C1066">
        <v>27.16</v>
      </c>
      <c r="D1066">
        <v>26.790001</v>
      </c>
      <c r="E1066">
        <v>27.040001</v>
      </c>
      <c r="F1066">
        <v>23.881450999999998</v>
      </c>
      <c r="G1066">
        <v>38108500</v>
      </c>
      <c r="H1066">
        <f t="shared" si="32"/>
        <v>26.96</v>
      </c>
      <c r="I1066" s="3">
        <f t="shared" si="33"/>
        <v>1.8549434242265102E-4</v>
      </c>
    </row>
    <row r="1067" spans="1:9" x14ac:dyDescent="0.25">
      <c r="A1067" s="1">
        <v>41745</v>
      </c>
      <c r="B1067">
        <v>26.98</v>
      </c>
      <c r="C1067">
        <v>27.24</v>
      </c>
      <c r="D1067">
        <v>26.6</v>
      </c>
      <c r="E1067">
        <v>26.93</v>
      </c>
      <c r="F1067">
        <v>23.784306000000001</v>
      </c>
      <c r="G1067">
        <v>59033600</v>
      </c>
      <c r="H1067">
        <f t="shared" si="32"/>
        <v>26.954999999999998</v>
      </c>
      <c r="I1067" s="3">
        <f t="shared" si="33"/>
        <v>1.1824324324324238E-2</v>
      </c>
    </row>
    <row r="1068" spans="1:9" x14ac:dyDescent="0.25">
      <c r="A1068" s="1">
        <v>41744</v>
      </c>
      <c r="B1068">
        <v>26.51</v>
      </c>
      <c r="C1068">
        <v>26.83</v>
      </c>
      <c r="D1068">
        <v>26.360001</v>
      </c>
      <c r="E1068">
        <v>26.77</v>
      </c>
      <c r="F1068">
        <v>23.642990000000001</v>
      </c>
      <c r="G1068">
        <v>45074400</v>
      </c>
      <c r="H1068">
        <f t="shared" si="32"/>
        <v>26.64</v>
      </c>
      <c r="I1068" s="3">
        <f t="shared" si="33"/>
        <v>7.7549085589146156E-3</v>
      </c>
    </row>
    <row r="1069" spans="1:9" x14ac:dyDescent="0.25">
      <c r="A1069" s="1">
        <v>41743</v>
      </c>
      <c r="B1069">
        <v>26.309999000000001</v>
      </c>
      <c r="C1069">
        <v>26.65</v>
      </c>
      <c r="D1069">
        <v>26.139999</v>
      </c>
      <c r="E1069">
        <v>26.559999000000001</v>
      </c>
      <c r="F1069">
        <v>23.457519999999999</v>
      </c>
      <c r="G1069">
        <v>26957900</v>
      </c>
      <c r="H1069">
        <f t="shared" si="32"/>
        <v>26.434999000000001</v>
      </c>
      <c r="I1069" s="3">
        <f t="shared" si="33"/>
        <v>8.007588179218296E-3</v>
      </c>
    </row>
    <row r="1070" spans="1:9" x14ac:dyDescent="0.25">
      <c r="A1070" s="1">
        <v>41740</v>
      </c>
      <c r="B1070">
        <v>26.27</v>
      </c>
      <c r="C1070">
        <v>26.59</v>
      </c>
      <c r="D1070">
        <v>26.17</v>
      </c>
      <c r="E1070">
        <v>26.18</v>
      </c>
      <c r="F1070">
        <v>23.121904000000001</v>
      </c>
      <c r="G1070">
        <v>36121100</v>
      </c>
      <c r="H1070">
        <f t="shared" si="32"/>
        <v>26.225000000000001</v>
      </c>
      <c r="I1070" s="3">
        <f t="shared" si="33"/>
        <v>-1.8525449101796314E-2</v>
      </c>
    </row>
    <row r="1071" spans="1:9" x14ac:dyDescent="0.25">
      <c r="A1071" s="1">
        <v>41739</v>
      </c>
      <c r="B1071">
        <v>27.01</v>
      </c>
      <c r="C1071">
        <v>27.09</v>
      </c>
      <c r="D1071">
        <v>26.360001</v>
      </c>
      <c r="E1071">
        <v>26.43</v>
      </c>
      <c r="F1071">
        <v>23.342704999999999</v>
      </c>
      <c r="G1071">
        <v>40478200</v>
      </c>
      <c r="H1071">
        <f t="shared" si="32"/>
        <v>26.72</v>
      </c>
      <c r="I1071" s="3">
        <f t="shared" si="33"/>
        <v>-8.7182340938601159E-3</v>
      </c>
    </row>
    <row r="1072" spans="1:9" x14ac:dyDescent="0.25">
      <c r="A1072" s="1">
        <v>41738</v>
      </c>
      <c r="B1072">
        <v>26.93</v>
      </c>
      <c r="C1072">
        <v>27.02</v>
      </c>
      <c r="D1072">
        <v>26.73</v>
      </c>
      <c r="E1072">
        <v>26.98</v>
      </c>
      <c r="F1072">
        <v>23.828461000000001</v>
      </c>
      <c r="G1072">
        <v>34481800</v>
      </c>
      <c r="H1072">
        <f t="shared" si="32"/>
        <v>26.954999999999998</v>
      </c>
      <c r="I1072" s="3">
        <f t="shared" si="33"/>
        <v>1.2014247944166473E-2</v>
      </c>
    </row>
    <row r="1073" spans="1:9" x14ac:dyDescent="0.25">
      <c r="A1073" s="1">
        <v>41737</v>
      </c>
      <c r="B1073">
        <v>26.360001</v>
      </c>
      <c r="C1073">
        <v>26.98</v>
      </c>
      <c r="D1073">
        <v>26.35</v>
      </c>
      <c r="E1073">
        <v>26.91</v>
      </c>
      <c r="F1073">
        <v>23.766632000000001</v>
      </c>
      <c r="G1073">
        <v>56699500</v>
      </c>
      <c r="H1073">
        <f t="shared" si="32"/>
        <v>26.6350005</v>
      </c>
      <c r="I1073" s="3">
        <f t="shared" si="33"/>
        <v>9.0926692383533868E-3</v>
      </c>
    </row>
    <row r="1074" spans="1:9" x14ac:dyDescent="0.25">
      <c r="A1074" s="1">
        <v>41736</v>
      </c>
      <c r="B1074">
        <v>26.299999</v>
      </c>
      <c r="C1074">
        <v>26.74</v>
      </c>
      <c r="D1074">
        <v>26.200001</v>
      </c>
      <c r="E1074">
        <v>26.49</v>
      </c>
      <c r="F1074">
        <v>23.395696999999998</v>
      </c>
      <c r="G1074">
        <v>49813500</v>
      </c>
      <c r="H1074">
        <f t="shared" si="32"/>
        <v>26.394999499999997</v>
      </c>
      <c r="I1074" s="3">
        <f t="shared" si="33"/>
        <v>2.6590503323835894E-3</v>
      </c>
    </row>
    <row r="1075" spans="1:9" x14ac:dyDescent="0.25">
      <c r="A1075" s="1">
        <v>41733</v>
      </c>
      <c r="B1075">
        <v>26.49</v>
      </c>
      <c r="C1075">
        <v>26.73</v>
      </c>
      <c r="D1075">
        <v>26.110001</v>
      </c>
      <c r="E1075">
        <v>26.16</v>
      </c>
      <c r="F1075">
        <v>23.104241999999999</v>
      </c>
      <c r="G1075">
        <v>47918000</v>
      </c>
      <c r="H1075">
        <f t="shared" si="32"/>
        <v>26.324999999999999</v>
      </c>
      <c r="I1075" s="3">
        <f t="shared" si="33"/>
        <v>1.7123287671232173E-3</v>
      </c>
    </row>
    <row r="1076" spans="1:9" x14ac:dyDescent="0.25">
      <c r="A1076" s="1">
        <v>41732</v>
      </c>
      <c r="B1076">
        <v>26.15</v>
      </c>
      <c r="C1076">
        <v>26.459999</v>
      </c>
      <c r="D1076">
        <v>26.139999</v>
      </c>
      <c r="E1076">
        <v>26.41</v>
      </c>
      <c r="F1076">
        <v>23.325043000000001</v>
      </c>
      <c r="G1076">
        <v>38581300</v>
      </c>
      <c r="H1076">
        <f t="shared" si="32"/>
        <v>26.28</v>
      </c>
      <c r="I1076" s="3">
        <f t="shared" si="33"/>
        <v>1.3693385291933915E-2</v>
      </c>
    </row>
    <row r="1077" spans="1:9" x14ac:dyDescent="0.25">
      <c r="A1077" s="1">
        <v>41731</v>
      </c>
      <c r="B1077">
        <v>25.959999</v>
      </c>
      <c r="C1077">
        <v>26.049999</v>
      </c>
      <c r="D1077">
        <v>25.639999</v>
      </c>
      <c r="E1077">
        <v>25.889999</v>
      </c>
      <c r="F1077">
        <v>22.865780000000001</v>
      </c>
      <c r="G1077">
        <v>22464700</v>
      </c>
      <c r="H1077">
        <f t="shared" si="32"/>
        <v>25.924999</v>
      </c>
      <c r="I1077" s="3">
        <f t="shared" si="33"/>
        <v>1.1585055253622385E-3</v>
      </c>
    </row>
    <row r="1078" spans="1:9" x14ac:dyDescent="0.25">
      <c r="A1078" s="1">
        <v>41730</v>
      </c>
      <c r="B1078">
        <v>25.799999</v>
      </c>
      <c r="C1078">
        <v>26</v>
      </c>
      <c r="D1078">
        <v>25.639999</v>
      </c>
      <c r="E1078">
        <v>25.99</v>
      </c>
      <c r="F1078">
        <v>22.9541</v>
      </c>
      <c r="G1078">
        <v>23778700</v>
      </c>
      <c r="H1078">
        <f t="shared" si="32"/>
        <v>25.894999499999997</v>
      </c>
      <c r="I1078" s="3">
        <f t="shared" si="33"/>
        <v>6.4127478898706996E-3</v>
      </c>
    </row>
    <row r="1079" spans="1:9" x14ac:dyDescent="0.25">
      <c r="A1079" s="1">
        <v>41729</v>
      </c>
      <c r="B1079">
        <v>25.65</v>
      </c>
      <c r="C1079">
        <v>26.059999000000001</v>
      </c>
      <c r="D1079">
        <v>25.620000999999998</v>
      </c>
      <c r="E1079">
        <v>25.809999000000001</v>
      </c>
      <c r="F1079">
        <v>22.795127999999998</v>
      </c>
      <c r="G1079">
        <v>29336300</v>
      </c>
      <c r="H1079">
        <f t="shared" si="32"/>
        <v>25.729999499999998</v>
      </c>
      <c r="I1079" s="3">
        <f t="shared" si="33"/>
        <v>8.4263764760654745E-3</v>
      </c>
    </row>
    <row r="1080" spans="1:9" x14ac:dyDescent="0.25">
      <c r="A1080" s="1">
        <v>41726</v>
      </c>
      <c r="B1080">
        <v>25.41</v>
      </c>
      <c r="C1080">
        <v>25.809999000000001</v>
      </c>
      <c r="D1080">
        <v>25.32</v>
      </c>
      <c r="E1080">
        <v>25.620000999999998</v>
      </c>
      <c r="F1080">
        <v>22.627323000000001</v>
      </c>
      <c r="G1080">
        <v>22884500</v>
      </c>
      <c r="H1080">
        <f t="shared" si="32"/>
        <v>25.515000499999999</v>
      </c>
      <c r="I1080" s="3">
        <f t="shared" si="33"/>
        <v>7.1048154726662104E-3</v>
      </c>
    </row>
    <row r="1081" spans="1:9" x14ac:dyDescent="0.25">
      <c r="A1081" s="1">
        <v>41725</v>
      </c>
      <c r="B1081">
        <v>25.360001</v>
      </c>
      <c r="C1081">
        <v>25.75</v>
      </c>
      <c r="D1081">
        <v>25.290001</v>
      </c>
      <c r="E1081">
        <v>25.309999000000001</v>
      </c>
      <c r="F1081">
        <v>22.353531</v>
      </c>
      <c r="G1081">
        <v>27201100</v>
      </c>
      <c r="H1081">
        <f t="shared" si="32"/>
        <v>25.335000000000001</v>
      </c>
      <c r="I1081" s="3">
        <f t="shared" si="33"/>
        <v>-5.8857956814949057E-3</v>
      </c>
    </row>
    <row r="1082" spans="1:9" x14ac:dyDescent="0.25">
      <c r="A1082" s="1">
        <v>41724</v>
      </c>
      <c r="B1082">
        <v>25.59</v>
      </c>
      <c r="C1082">
        <v>25.74</v>
      </c>
      <c r="D1082">
        <v>25.32</v>
      </c>
      <c r="E1082">
        <v>25.379999000000002</v>
      </c>
      <c r="F1082">
        <v>22.415355999999999</v>
      </c>
      <c r="G1082">
        <v>26442800</v>
      </c>
      <c r="H1082">
        <f t="shared" si="32"/>
        <v>25.484999500000001</v>
      </c>
      <c r="I1082" s="3">
        <f t="shared" si="33"/>
        <v>6.3178479763080515E-3</v>
      </c>
    </row>
    <row r="1083" spans="1:9" x14ac:dyDescent="0.25">
      <c r="A1083" s="1">
        <v>41723</v>
      </c>
      <c r="B1083">
        <v>25.190000999999999</v>
      </c>
      <c r="C1083">
        <v>25.67</v>
      </c>
      <c r="D1083">
        <v>25.17</v>
      </c>
      <c r="E1083">
        <v>25.459999</v>
      </c>
      <c r="F1083">
        <v>22.486008000000002</v>
      </c>
      <c r="G1083">
        <v>32317400</v>
      </c>
      <c r="H1083">
        <f t="shared" si="32"/>
        <v>25.324999999999999</v>
      </c>
      <c r="I1083" s="3">
        <f t="shared" si="33"/>
        <v>6.3580369560898133E-3</v>
      </c>
    </row>
    <row r="1084" spans="1:9" x14ac:dyDescent="0.25">
      <c r="A1084" s="1">
        <v>41722</v>
      </c>
      <c r="B1084">
        <v>25.209999</v>
      </c>
      <c r="C1084">
        <v>25.379999000000002</v>
      </c>
      <c r="D1084">
        <v>24.92</v>
      </c>
      <c r="E1084">
        <v>25.120000999999998</v>
      </c>
      <c r="F1084">
        <v>22.185724</v>
      </c>
      <c r="G1084">
        <v>36950600</v>
      </c>
      <c r="H1084">
        <f t="shared" si="32"/>
        <v>25.164999999999999</v>
      </c>
      <c r="I1084" s="3">
        <f t="shared" si="33"/>
        <v>-8.8617761153647941E-3</v>
      </c>
    </row>
    <row r="1085" spans="1:9" x14ac:dyDescent="0.25">
      <c r="A1085" s="1">
        <v>41719</v>
      </c>
      <c r="B1085">
        <v>25.610001</v>
      </c>
      <c r="C1085">
        <v>25.68</v>
      </c>
      <c r="D1085">
        <v>25.16</v>
      </c>
      <c r="E1085">
        <v>25.17</v>
      </c>
      <c r="F1085">
        <v>22.229883000000001</v>
      </c>
      <c r="G1085">
        <v>56861900</v>
      </c>
      <c r="H1085">
        <f t="shared" si="32"/>
        <v>25.390000499999999</v>
      </c>
      <c r="I1085" s="3">
        <f t="shared" si="33"/>
        <v>6.940333135038646E-3</v>
      </c>
    </row>
    <row r="1086" spans="1:9" x14ac:dyDescent="0.25">
      <c r="A1086" s="1">
        <v>41718</v>
      </c>
      <c r="B1086">
        <v>25</v>
      </c>
      <c r="C1086">
        <v>25.59</v>
      </c>
      <c r="D1086">
        <v>24.940000999999999</v>
      </c>
      <c r="E1086">
        <v>25.43</v>
      </c>
      <c r="F1086">
        <v>22.459517000000002</v>
      </c>
      <c r="G1086">
        <v>37009100</v>
      </c>
      <c r="H1086">
        <f t="shared" si="32"/>
        <v>25.215</v>
      </c>
      <c r="I1086" s="3">
        <f t="shared" si="33"/>
        <v>1.122919590936425E-2</v>
      </c>
    </row>
    <row r="1087" spans="1:9" x14ac:dyDescent="0.25">
      <c r="A1087" s="1">
        <v>41717</v>
      </c>
      <c r="B1087">
        <v>24.85</v>
      </c>
      <c r="C1087">
        <v>25.25</v>
      </c>
      <c r="D1087">
        <v>24.77</v>
      </c>
      <c r="E1087">
        <v>25.02</v>
      </c>
      <c r="F1087">
        <v>22.097408000000001</v>
      </c>
      <c r="G1087">
        <v>34229400</v>
      </c>
      <c r="H1087">
        <f t="shared" si="32"/>
        <v>24.935000000000002</v>
      </c>
      <c r="I1087" s="3">
        <f t="shared" si="33"/>
        <v>7.4747474747475662E-3</v>
      </c>
    </row>
    <row r="1088" spans="1:9" x14ac:dyDescent="0.25">
      <c r="A1088" s="1">
        <v>41716</v>
      </c>
      <c r="B1088">
        <v>24.68</v>
      </c>
      <c r="C1088">
        <v>24.9</v>
      </c>
      <c r="D1088">
        <v>24.549999</v>
      </c>
      <c r="E1088">
        <v>24.82</v>
      </c>
      <c r="F1088">
        <v>21.920767000000001</v>
      </c>
      <c r="G1088">
        <v>26344000</v>
      </c>
      <c r="H1088">
        <f t="shared" si="32"/>
        <v>24.75</v>
      </c>
      <c r="I1088" s="3">
        <f t="shared" si="33"/>
        <v>3.2428050263477214E-3</v>
      </c>
    </row>
    <row r="1089" spans="1:9" x14ac:dyDescent="0.25">
      <c r="A1089" s="1">
        <v>41715</v>
      </c>
      <c r="B1089">
        <v>24.639999</v>
      </c>
      <c r="C1089">
        <v>24.82</v>
      </c>
      <c r="D1089">
        <v>24.49</v>
      </c>
      <c r="E1089">
        <v>24.700001</v>
      </c>
      <c r="F1089">
        <v>21.814789000000001</v>
      </c>
      <c r="G1089">
        <v>18525800</v>
      </c>
      <c r="H1089">
        <f t="shared" si="32"/>
        <v>24.67</v>
      </c>
      <c r="I1089" s="3">
        <f t="shared" si="33"/>
        <v>7.3499387505103998E-3</v>
      </c>
    </row>
    <row r="1090" spans="1:9" x14ac:dyDescent="0.25">
      <c r="A1090" s="1">
        <v>41712</v>
      </c>
      <c r="B1090">
        <v>24.48</v>
      </c>
      <c r="C1090">
        <v>24.65</v>
      </c>
      <c r="D1090">
        <v>24.4</v>
      </c>
      <c r="E1090">
        <v>24.5</v>
      </c>
      <c r="F1090">
        <v>21.638151000000001</v>
      </c>
      <c r="G1090">
        <v>21807200</v>
      </c>
      <c r="H1090">
        <f t="shared" ref="H1090:H1153" si="34">AVERAGE(B1090,E1090)</f>
        <v>24.490000000000002</v>
      </c>
      <c r="I1090" s="3">
        <f t="shared" si="33"/>
        <v>-7.8995140348290457E-3</v>
      </c>
    </row>
    <row r="1091" spans="1:9" x14ac:dyDescent="0.25">
      <c r="A1091" s="1">
        <v>41711</v>
      </c>
      <c r="B1091">
        <v>24.799999</v>
      </c>
      <c r="C1091">
        <v>25</v>
      </c>
      <c r="D1091">
        <v>24.43</v>
      </c>
      <c r="E1091">
        <v>24.57</v>
      </c>
      <c r="F1091">
        <v>21.699971999999999</v>
      </c>
      <c r="G1091">
        <v>26243300</v>
      </c>
      <c r="H1091">
        <f t="shared" si="34"/>
        <v>24.6849995</v>
      </c>
      <c r="I1091" s="3">
        <f t="shared" ref="I1091:I1154" si="35">(H1091-H1092)/H1092</f>
        <v>-8.0957296093901287E-4</v>
      </c>
    </row>
    <row r="1092" spans="1:9" x14ac:dyDescent="0.25">
      <c r="A1092" s="1">
        <v>41710</v>
      </c>
      <c r="B1092">
        <v>24.65</v>
      </c>
      <c r="C1092">
        <v>24.879999000000002</v>
      </c>
      <c r="D1092">
        <v>24.610001</v>
      </c>
      <c r="E1092">
        <v>24.76</v>
      </c>
      <c r="F1092">
        <v>21.867781000000001</v>
      </c>
      <c r="G1092">
        <v>21244800</v>
      </c>
      <c r="H1092">
        <f t="shared" si="34"/>
        <v>24.704999999999998</v>
      </c>
      <c r="I1092" s="3">
        <f t="shared" si="35"/>
        <v>-2.0198141381577834E-3</v>
      </c>
    </row>
    <row r="1093" spans="1:9" x14ac:dyDescent="0.25">
      <c r="A1093" s="1">
        <v>41709</v>
      </c>
      <c r="B1093">
        <v>24.780000999999999</v>
      </c>
      <c r="C1093">
        <v>24.85</v>
      </c>
      <c r="D1093">
        <v>24.610001</v>
      </c>
      <c r="E1093">
        <v>24.73</v>
      </c>
      <c r="F1093">
        <v>21.841286</v>
      </c>
      <c r="G1093">
        <v>26656800</v>
      </c>
      <c r="H1093">
        <f t="shared" si="34"/>
        <v>24.755000500000001</v>
      </c>
      <c r="I1093" s="3">
        <f t="shared" si="35"/>
        <v>1.2133467904278156E-3</v>
      </c>
    </row>
    <row r="1094" spans="1:9" x14ac:dyDescent="0.25">
      <c r="A1094" s="1">
        <v>41708</v>
      </c>
      <c r="B1094">
        <v>24.610001</v>
      </c>
      <c r="C1094">
        <v>24.889999</v>
      </c>
      <c r="D1094">
        <v>24.58</v>
      </c>
      <c r="E1094">
        <v>24.84</v>
      </c>
      <c r="F1094">
        <v>21.938434999999998</v>
      </c>
      <c r="G1094">
        <v>24908100</v>
      </c>
      <c r="H1094">
        <f t="shared" si="34"/>
        <v>24.7250005</v>
      </c>
      <c r="I1094" s="3">
        <f t="shared" si="35"/>
        <v>2.2294487231454582E-3</v>
      </c>
    </row>
    <row r="1095" spans="1:9" x14ac:dyDescent="0.25">
      <c r="A1095" s="1">
        <v>41705</v>
      </c>
      <c r="B1095">
        <v>24.700001</v>
      </c>
      <c r="C1095">
        <v>24.85</v>
      </c>
      <c r="D1095">
        <v>24.57</v>
      </c>
      <c r="E1095">
        <v>24.639999</v>
      </c>
      <c r="F1095">
        <v>21.761794999999999</v>
      </c>
      <c r="G1095">
        <v>25373400</v>
      </c>
      <c r="H1095">
        <f t="shared" si="34"/>
        <v>24.67</v>
      </c>
      <c r="I1095" s="3">
        <f t="shared" si="35"/>
        <v>2.8455488383241235E-3</v>
      </c>
    </row>
    <row r="1096" spans="1:9" x14ac:dyDescent="0.25">
      <c r="A1096" s="1">
        <v>41704</v>
      </c>
      <c r="B1096">
        <v>24.57</v>
      </c>
      <c r="C1096">
        <v>24.65</v>
      </c>
      <c r="D1096">
        <v>24.379999000000002</v>
      </c>
      <c r="E1096">
        <v>24.629999000000002</v>
      </c>
      <c r="F1096">
        <v>21.752963999999999</v>
      </c>
      <c r="G1096">
        <v>22371700</v>
      </c>
      <c r="H1096">
        <f t="shared" si="34"/>
        <v>24.599999500000003</v>
      </c>
      <c r="I1096" s="3">
        <f t="shared" si="35"/>
        <v>-4.0650405575204878E-8</v>
      </c>
    </row>
    <row r="1097" spans="1:9" x14ac:dyDescent="0.25">
      <c r="A1097" s="1">
        <v>41703</v>
      </c>
      <c r="B1097">
        <v>24.700001</v>
      </c>
      <c r="C1097">
        <v>24.709999</v>
      </c>
      <c r="D1097">
        <v>24.4</v>
      </c>
      <c r="E1097">
        <v>24.5</v>
      </c>
      <c r="F1097">
        <v>21.638151000000001</v>
      </c>
      <c r="G1097">
        <v>21036200</v>
      </c>
      <c r="H1097">
        <f t="shared" si="34"/>
        <v>24.6000005</v>
      </c>
      <c r="I1097" s="3">
        <f t="shared" si="35"/>
        <v>-2.6352929251976078E-3</v>
      </c>
    </row>
    <row r="1098" spans="1:9" x14ac:dyDescent="0.25">
      <c r="A1098" s="1">
        <v>41702</v>
      </c>
      <c r="B1098">
        <v>24.719999000000001</v>
      </c>
      <c r="C1098">
        <v>24.780000999999999</v>
      </c>
      <c r="D1098">
        <v>24.5</v>
      </c>
      <c r="E1098">
        <v>24.610001</v>
      </c>
      <c r="F1098">
        <v>21.735299999999999</v>
      </c>
      <c r="G1098">
        <v>23661200</v>
      </c>
      <c r="H1098">
        <f t="shared" si="34"/>
        <v>24.664999999999999</v>
      </c>
      <c r="I1098" s="3">
        <f t="shared" si="35"/>
        <v>5.7084812580729845E-3</v>
      </c>
    </row>
    <row r="1099" spans="1:9" x14ac:dyDescent="0.25">
      <c r="A1099" s="1">
        <v>41701</v>
      </c>
      <c r="B1099">
        <v>24.549999</v>
      </c>
      <c r="C1099">
        <v>24.59</v>
      </c>
      <c r="D1099">
        <v>24.299999</v>
      </c>
      <c r="E1099">
        <v>24.5</v>
      </c>
      <c r="F1099">
        <v>21.638151000000001</v>
      </c>
      <c r="G1099">
        <v>25728500</v>
      </c>
      <c r="H1099">
        <f t="shared" si="34"/>
        <v>24.5249995</v>
      </c>
      <c r="I1099" s="3">
        <f t="shared" si="35"/>
        <v>-1.0090857515825318E-2</v>
      </c>
    </row>
    <row r="1100" spans="1:9" x14ac:dyDescent="0.25">
      <c r="A1100" s="1">
        <v>41698</v>
      </c>
      <c r="B1100">
        <v>24.790001</v>
      </c>
      <c r="C1100">
        <v>24.85</v>
      </c>
      <c r="D1100">
        <v>24.57</v>
      </c>
      <c r="E1100">
        <v>24.76</v>
      </c>
      <c r="F1100">
        <v>21.867781000000001</v>
      </c>
      <c r="G1100">
        <v>23482700</v>
      </c>
      <c r="H1100">
        <f t="shared" si="34"/>
        <v>24.775000500000001</v>
      </c>
      <c r="I1100" s="3">
        <f t="shared" si="35"/>
        <v>-2.0173527444992601E-4</v>
      </c>
    </row>
    <row r="1101" spans="1:9" x14ac:dyDescent="0.25">
      <c r="A1101" s="1">
        <v>41697</v>
      </c>
      <c r="B1101">
        <v>24.799999</v>
      </c>
      <c r="C1101">
        <v>24.799999</v>
      </c>
      <c r="D1101">
        <v>24.51</v>
      </c>
      <c r="E1101">
        <v>24.76</v>
      </c>
      <c r="F1101">
        <v>21.867781000000001</v>
      </c>
      <c r="G1101">
        <v>20863900</v>
      </c>
      <c r="H1101">
        <f t="shared" si="34"/>
        <v>24.779999500000002</v>
      </c>
      <c r="I1101" s="3">
        <f t="shared" si="35"/>
        <v>4.0371417851684318E-4</v>
      </c>
    </row>
    <row r="1102" spans="1:9" x14ac:dyDescent="0.25">
      <c r="A1102" s="1">
        <v>41696</v>
      </c>
      <c r="B1102">
        <v>24.74</v>
      </c>
      <c r="C1102">
        <v>24.98</v>
      </c>
      <c r="D1102">
        <v>24.610001</v>
      </c>
      <c r="E1102">
        <v>24.799999</v>
      </c>
      <c r="F1102">
        <v>21.903105</v>
      </c>
      <c r="G1102">
        <v>19820200</v>
      </c>
      <c r="H1102">
        <f t="shared" si="34"/>
        <v>24.769999499999997</v>
      </c>
      <c r="I1102" s="3">
        <f t="shared" si="35"/>
        <v>5.0719820435789972E-3</v>
      </c>
    </row>
    <row r="1103" spans="1:9" x14ac:dyDescent="0.25">
      <c r="A1103" s="1">
        <v>41695</v>
      </c>
      <c r="B1103">
        <v>24.67</v>
      </c>
      <c r="C1103">
        <v>24.709999</v>
      </c>
      <c r="D1103">
        <v>24.459999</v>
      </c>
      <c r="E1103">
        <v>24.620000999999998</v>
      </c>
      <c r="F1103">
        <v>21.744135</v>
      </c>
      <c r="G1103">
        <v>21539100</v>
      </c>
      <c r="H1103">
        <f t="shared" si="34"/>
        <v>24.645000500000002</v>
      </c>
      <c r="I1103" s="3">
        <f t="shared" si="35"/>
        <v>3.0525438146630939E-3</v>
      </c>
    </row>
    <row r="1104" spans="1:9" x14ac:dyDescent="0.25">
      <c r="A1104" s="1">
        <v>41694</v>
      </c>
      <c r="B1104">
        <v>24.51</v>
      </c>
      <c r="C1104">
        <v>24.879999000000002</v>
      </c>
      <c r="D1104">
        <v>24.41</v>
      </c>
      <c r="E1104">
        <v>24.629999000000002</v>
      </c>
      <c r="F1104">
        <v>21.752963999999999</v>
      </c>
      <c r="G1104">
        <v>24145500</v>
      </c>
      <c r="H1104">
        <f t="shared" si="34"/>
        <v>24.569999500000002</v>
      </c>
      <c r="I1104" s="3">
        <f t="shared" si="35"/>
        <v>-4.658740031218531E-3</v>
      </c>
    </row>
    <row r="1105" spans="1:9" x14ac:dyDescent="0.25">
      <c r="A1105" s="1">
        <v>41691</v>
      </c>
      <c r="B1105">
        <v>24.950001</v>
      </c>
      <c r="C1105">
        <v>24.959999</v>
      </c>
      <c r="D1105">
        <v>24.35</v>
      </c>
      <c r="E1105">
        <v>24.42</v>
      </c>
      <c r="F1105">
        <v>21.567495000000001</v>
      </c>
      <c r="G1105">
        <v>30579800</v>
      </c>
      <c r="H1105">
        <f t="shared" si="34"/>
        <v>24.685000500000001</v>
      </c>
      <c r="I1105" s="3">
        <f t="shared" si="35"/>
        <v>1.8262986642391386E-3</v>
      </c>
    </row>
    <row r="1106" spans="1:9" x14ac:dyDescent="0.25">
      <c r="A1106" s="1">
        <v>41690</v>
      </c>
      <c r="B1106">
        <v>24.540001</v>
      </c>
      <c r="C1106">
        <v>24.85</v>
      </c>
      <c r="D1106">
        <v>24.5</v>
      </c>
      <c r="E1106">
        <v>24.74</v>
      </c>
      <c r="F1106">
        <v>21.850114999999999</v>
      </c>
      <c r="G1106">
        <v>20193800</v>
      </c>
      <c r="H1106">
        <f t="shared" si="34"/>
        <v>24.640000499999999</v>
      </c>
      <c r="I1106" s="3">
        <f t="shared" si="35"/>
        <v>2.6449847405900311E-3</v>
      </c>
    </row>
    <row r="1107" spans="1:9" x14ac:dyDescent="0.25">
      <c r="A1107" s="1">
        <v>41689</v>
      </c>
      <c r="B1107">
        <v>24.65</v>
      </c>
      <c r="C1107">
        <v>24.719999000000001</v>
      </c>
      <c r="D1107">
        <v>24.42</v>
      </c>
      <c r="E1107">
        <v>24.5</v>
      </c>
      <c r="F1107">
        <v>21.638151000000001</v>
      </c>
      <c r="G1107">
        <v>25686000</v>
      </c>
      <c r="H1107">
        <f t="shared" si="34"/>
        <v>24.574999999999999</v>
      </c>
      <c r="I1107" s="3">
        <f t="shared" si="35"/>
        <v>-5.6645761683190004E-3</v>
      </c>
    </row>
    <row r="1108" spans="1:9" x14ac:dyDescent="0.25">
      <c r="A1108" s="1">
        <v>41688</v>
      </c>
      <c r="B1108">
        <v>24.67</v>
      </c>
      <c r="C1108">
        <v>24.780000999999999</v>
      </c>
      <c r="D1108">
        <v>24.549999</v>
      </c>
      <c r="E1108">
        <v>24.76</v>
      </c>
      <c r="F1108">
        <v>21.867781000000001</v>
      </c>
      <c r="G1108">
        <v>17738100</v>
      </c>
      <c r="H1108">
        <f t="shared" si="34"/>
        <v>24.715000000000003</v>
      </c>
      <c r="I1108" s="3">
        <f t="shared" si="35"/>
        <v>1.8240778273207014E-3</v>
      </c>
    </row>
    <row r="1109" spans="1:9" x14ac:dyDescent="0.25">
      <c r="A1109" s="1">
        <v>41684</v>
      </c>
      <c r="B1109">
        <v>24.58</v>
      </c>
      <c r="C1109">
        <v>24.76</v>
      </c>
      <c r="D1109">
        <v>24.41</v>
      </c>
      <c r="E1109">
        <v>24.76</v>
      </c>
      <c r="F1109">
        <v>21.867781000000001</v>
      </c>
      <c r="G1109">
        <v>20539700</v>
      </c>
      <c r="H1109">
        <f t="shared" si="34"/>
        <v>24.67</v>
      </c>
      <c r="I1109" s="3">
        <f t="shared" si="35"/>
        <v>4.274353668342148E-3</v>
      </c>
    </row>
    <row r="1110" spans="1:9" x14ac:dyDescent="0.25">
      <c r="A1110" s="1">
        <v>41683</v>
      </c>
      <c r="B1110">
        <v>24.43</v>
      </c>
      <c r="C1110">
        <v>24.74</v>
      </c>
      <c r="D1110">
        <v>24.309999000000001</v>
      </c>
      <c r="E1110">
        <v>24.700001</v>
      </c>
      <c r="F1110">
        <v>21.814789000000001</v>
      </c>
      <c r="G1110">
        <v>22922000</v>
      </c>
      <c r="H1110">
        <f t="shared" si="34"/>
        <v>24.5650005</v>
      </c>
      <c r="I1110" s="3">
        <f t="shared" si="35"/>
        <v>1.4268650922719184E-3</v>
      </c>
    </row>
    <row r="1111" spans="1:9" x14ac:dyDescent="0.25">
      <c r="A1111" s="1">
        <v>41682</v>
      </c>
      <c r="B1111">
        <v>24.51</v>
      </c>
      <c r="C1111">
        <v>24.690000999999999</v>
      </c>
      <c r="D1111">
        <v>24.370000999999998</v>
      </c>
      <c r="E1111">
        <v>24.549999</v>
      </c>
      <c r="F1111">
        <v>21.682306000000001</v>
      </c>
      <c r="G1111">
        <v>25874100</v>
      </c>
      <c r="H1111">
        <f t="shared" si="34"/>
        <v>24.529999500000002</v>
      </c>
      <c r="I1111" s="3">
        <f t="shared" si="35"/>
        <v>4.9160181260962743E-3</v>
      </c>
    </row>
    <row r="1112" spans="1:9" x14ac:dyDescent="0.25">
      <c r="A1112" s="1">
        <v>41681</v>
      </c>
      <c r="B1112">
        <v>24.35</v>
      </c>
      <c r="C1112">
        <v>24.52</v>
      </c>
      <c r="D1112">
        <v>24.33</v>
      </c>
      <c r="E1112">
        <v>24.469999000000001</v>
      </c>
      <c r="F1112">
        <v>21.611650000000001</v>
      </c>
      <c r="G1112">
        <v>17911700</v>
      </c>
      <c r="H1112">
        <f t="shared" si="34"/>
        <v>24.409999500000001</v>
      </c>
      <c r="I1112" s="3">
        <f t="shared" si="35"/>
        <v>8.6776236083627063E-3</v>
      </c>
    </row>
    <row r="1113" spans="1:9" x14ac:dyDescent="0.25">
      <c r="A1113" s="1">
        <v>41680</v>
      </c>
      <c r="B1113">
        <v>24.110001</v>
      </c>
      <c r="C1113">
        <v>24.370000999999998</v>
      </c>
      <c r="D1113">
        <v>24.059999000000001</v>
      </c>
      <c r="E1113">
        <v>24.290001</v>
      </c>
      <c r="F1113">
        <v>21.452679</v>
      </c>
      <c r="G1113">
        <v>24571300</v>
      </c>
      <c r="H1113">
        <f t="shared" si="34"/>
        <v>24.200001</v>
      </c>
      <c r="I1113" s="3">
        <f t="shared" si="35"/>
        <v>-2.0652757694682825E-4</v>
      </c>
    </row>
    <row r="1114" spans="1:9" x14ac:dyDescent="0.25">
      <c r="A1114" s="1">
        <v>41677</v>
      </c>
      <c r="B1114">
        <v>24.200001</v>
      </c>
      <c r="C1114">
        <v>24.26</v>
      </c>
      <c r="D1114">
        <v>23.77</v>
      </c>
      <c r="E1114">
        <v>24.209999</v>
      </c>
      <c r="F1114">
        <v>21.382023</v>
      </c>
      <c r="G1114">
        <v>30808400</v>
      </c>
      <c r="H1114">
        <f t="shared" si="34"/>
        <v>24.204999999999998</v>
      </c>
      <c r="I1114" s="3">
        <f t="shared" si="35"/>
        <v>1.7230510611472852E-2</v>
      </c>
    </row>
    <row r="1115" spans="1:9" x14ac:dyDescent="0.25">
      <c r="A1115" s="1">
        <v>41676</v>
      </c>
      <c r="B1115">
        <v>23.6</v>
      </c>
      <c r="C1115">
        <v>24.08</v>
      </c>
      <c r="D1115">
        <v>23.549999</v>
      </c>
      <c r="E1115">
        <v>23.99</v>
      </c>
      <c r="F1115">
        <v>21.187719000000001</v>
      </c>
      <c r="G1115">
        <v>28008400</v>
      </c>
      <c r="H1115">
        <f t="shared" si="34"/>
        <v>23.795000000000002</v>
      </c>
      <c r="I1115" s="3">
        <f t="shared" si="35"/>
        <v>7.8356415113165091E-3</v>
      </c>
    </row>
    <row r="1116" spans="1:9" x14ac:dyDescent="0.25">
      <c r="A1116" s="1">
        <v>41675</v>
      </c>
      <c r="B1116">
        <v>23.700001</v>
      </c>
      <c r="C1116">
        <v>23.76</v>
      </c>
      <c r="D1116">
        <v>23.5</v>
      </c>
      <c r="E1116">
        <v>23.52</v>
      </c>
      <c r="F1116">
        <v>20.772618999999999</v>
      </c>
      <c r="G1116">
        <v>32476200</v>
      </c>
      <c r="H1116">
        <f t="shared" si="34"/>
        <v>23.610000499999998</v>
      </c>
      <c r="I1116" s="3">
        <f t="shared" si="35"/>
        <v>-1.2340493620581592E-2</v>
      </c>
    </row>
    <row r="1117" spans="1:9" x14ac:dyDescent="0.25">
      <c r="A1117" s="1">
        <v>41674</v>
      </c>
      <c r="B1117">
        <v>23.99</v>
      </c>
      <c r="C1117">
        <v>24.040001</v>
      </c>
      <c r="D1117">
        <v>23.58</v>
      </c>
      <c r="E1117">
        <v>23.82</v>
      </c>
      <c r="F1117">
        <v>20.83886</v>
      </c>
      <c r="G1117">
        <v>50816300</v>
      </c>
      <c r="H1117">
        <f t="shared" si="34"/>
        <v>23.905000000000001</v>
      </c>
      <c r="I1117" s="3">
        <f t="shared" si="35"/>
        <v>-1.3209514691238046E-2</v>
      </c>
    </row>
    <row r="1118" spans="1:9" x14ac:dyDescent="0.25">
      <c r="A1118" s="1">
        <v>41673</v>
      </c>
      <c r="B1118">
        <v>24.5</v>
      </c>
      <c r="C1118">
        <v>24.51</v>
      </c>
      <c r="D1118">
        <v>23.889999</v>
      </c>
      <c r="E1118">
        <v>23.950001</v>
      </c>
      <c r="F1118">
        <v>20.952593</v>
      </c>
      <c r="G1118">
        <v>52868200</v>
      </c>
      <c r="H1118">
        <f t="shared" si="34"/>
        <v>24.2250005</v>
      </c>
      <c r="I1118" s="3">
        <f t="shared" si="35"/>
        <v>-1.1022677647573961E-2</v>
      </c>
    </row>
    <row r="1119" spans="1:9" x14ac:dyDescent="0.25">
      <c r="A1119" s="1">
        <v>41670</v>
      </c>
      <c r="B1119">
        <v>24.450001</v>
      </c>
      <c r="C1119">
        <v>24.65</v>
      </c>
      <c r="D1119">
        <v>24.4</v>
      </c>
      <c r="E1119">
        <v>24.540001</v>
      </c>
      <c r="F1119">
        <v>21.468751999999999</v>
      </c>
      <c r="G1119">
        <v>28623300</v>
      </c>
      <c r="H1119">
        <f t="shared" si="34"/>
        <v>24.495001000000002</v>
      </c>
      <c r="I1119" s="3">
        <f t="shared" si="35"/>
        <v>-1.0103010709234004E-2</v>
      </c>
    </row>
    <row r="1120" spans="1:9" x14ac:dyDescent="0.25">
      <c r="A1120" s="1">
        <v>41669</v>
      </c>
      <c r="B1120">
        <v>24.75</v>
      </c>
      <c r="C1120">
        <v>24.889999</v>
      </c>
      <c r="D1120">
        <v>24.540001</v>
      </c>
      <c r="E1120">
        <v>24.74</v>
      </c>
      <c r="F1120">
        <v>21.643720999999999</v>
      </c>
      <c r="G1120">
        <v>24610100</v>
      </c>
      <c r="H1120">
        <f t="shared" si="34"/>
        <v>24.744999999999997</v>
      </c>
      <c r="I1120" s="3">
        <f t="shared" si="35"/>
        <v>1.2138377503539382E-3</v>
      </c>
    </row>
    <row r="1121" spans="1:9" x14ac:dyDescent="0.25">
      <c r="A1121" s="1">
        <v>41668</v>
      </c>
      <c r="B1121">
        <v>24.75</v>
      </c>
      <c r="C1121">
        <v>24.959999</v>
      </c>
      <c r="D1121">
        <v>24.629999000000002</v>
      </c>
      <c r="E1121">
        <v>24.68</v>
      </c>
      <c r="F1121">
        <v>21.591229999999999</v>
      </c>
      <c r="G1121">
        <v>27145700</v>
      </c>
      <c r="H1121">
        <f t="shared" si="34"/>
        <v>24.715</v>
      </c>
      <c r="I1121" s="3">
        <f t="shared" si="35"/>
        <v>-3.6282806617271295E-3</v>
      </c>
    </row>
    <row r="1122" spans="1:9" x14ac:dyDescent="0.25">
      <c r="A1122" s="1">
        <v>41667</v>
      </c>
      <c r="B1122">
        <v>24.709999</v>
      </c>
      <c r="C1122">
        <v>25.049999</v>
      </c>
      <c r="D1122">
        <v>24.57</v>
      </c>
      <c r="E1122">
        <v>24.9</v>
      </c>
      <c r="F1122">
        <v>21.783693</v>
      </c>
      <c r="G1122">
        <v>32453800</v>
      </c>
      <c r="H1122">
        <f t="shared" si="34"/>
        <v>24.804999500000001</v>
      </c>
      <c r="I1122" s="3">
        <f t="shared" si="35"/>
        <v>2.424732318139763E-3</v>
      </c>
    </row>
    <row r="1123" spans="1:9" x14ac:dyDescent="0.25">
      <c r="A1123" s="1">
        <v>41666</v>
      </c>
      <c r="B1123">
        <v>24.77</v>
      </c>
      <c r="C1123">
        <v>24.99</v>
      </c>
      <c r="D1123">
        <v>24.66</v>
      </c>
      <c r="E1123">
        <v>24.719999000000001</v>
      </c>
      <c r="F1123">
        <v>21.626217</v>
      </c>
      <c r="G1123">
        <v>32564900</v>
      </c>
      <c r="H1123">
        <f t="shared" si="34"/>
        <v>24.744999499999999</v>
      </c>
      <c r="I1123" s="3">
        <f t="shared" si="35"/>
        <v>-4.0249347564877214E-3</v>
      </c>
    </row>
    <row r="1124" spans="1:9" x14ac:dyDescent="0.25">
      <c r="A1124" s="1">
        <v>41663</v>
      </c>
      <c r="B1124">
        <v>24.879999000000002</v>
      </c>
      <c r="C1124">
        <v>25.190000999999999</v>
      </c>
      <c r="D1124">
        <v>24.790001</v>
      </c>
      <c r="E1124">
        <v>24.809999000000001</v>
      </c>
      <c r="F1124">
        <v>21.70496</v>
      </c>
      <c r="G1124">
        <v>34838700</v>
      </c>
      <c r="H1124">
        <f t="shared" si="34"/>
        <v>24.844999000000001</v>
      </c>
      <c r="I1124" s="3">
        <f t="shared" si="35"/>
        <v>-1.2127256702331085E-2</v>
      </c>
    </row>
    <row r="1125" spans="1:9" x14ac:dyDescent="0.25">
      <c r="A1125" s="1">
        <v>41662</v>
      </c>
      <c r="B1125">
        <v>25.17</v>
      </c>
      <c r="C1125">
        <v>25.25</v>
      </c>
      <c r="D1125">
        <v>24.9</v>
      </c>
      <c r="E1125">
        <v>25.129999000000002</v>
      </c>
      <c r="F1125">
        <v>21.984911</v>
      </c>
      <c r="G1125">
        <v>40241000</v>
      </c>
      <c r="H1125">
        <f t="shared" si="34"/>
        <v>25.1499995</v>
      </c>
      <c r="I1125" s="3">
        <f t="shared" si="35"/>
        <v>-7.8895269384428989E-3</v>
      </c>
    </row>
    <row r="1126" spans="1:9" x14ac:dyDescent="0.25">
      <c r="A1126" s="1">
        <v>41661</v>
      </c>
      <c r="B1126">
        <v>25.389999</v>
      </c>
      <c r="C1126">
        <v>25.540001</v>
      </c>
      <c r="D1126">
        <v>25.15</v>
      </c>
      <c r="E1126">
        <v>25.309999000000001</v>
      </c>
      <c r="F1126">
        <v>22.142385000000001</v>
      </c>
      <c r="G1126">
        <v>48749900</v>
      </c>
      <c r="H1126">
        <f t="shared" si="34"/>
        <v>25.349999</v>
      </c>
      <c r="I1126" s="3">
        <f t="shared" si="35"/>
        <v>-1.3234779812479943E-2</v>
      </c>
    </row>
    <row r="1127" spans="1:9" x14ac:dyDescent="0.25">
      <c r="A1127" s="1">
        <v>41660</v>
      </c>
      <c r="B1127">
        <v>25.790001</v>
      </c>
      <c r="C1127">
        <v>25.799999</v>
      </c>
      <c r="D1127">
        <v>25.27</v>
      </c>
      <c r="E1127">
        <v>25.59</v>
      </c>
      <c r="F1127">
        <v>22.387342</v>
      </c>
      <c r="G1127">
        <v>42286400</v>
      </c>
      <c r="H1127">
        <f t="shared" si="34"/>
        <v>25.6900005</v>
      </c>
      <c r="I1127" s="3">
        <f t="shared" si="35"/>
        <v>3.3196640632753471E-3</v>
      </c>
    </row>
    <row r="1128" spans="1:9" x14ac:dyDescent="0.25">
      <c r="A1128" s="1">
        <v>41656</v>
      </c>
      <c r="B1128">
        <v>25.360001</v>
      </c>
      <c r="C1128">
        <v>25.860001</v>
      </c>
      <c r="D1128">
        <v>25.25</v>
      </c>
      <c r="E1128">
        <v>25.85</v>
      </c>
      <c r="F1128">
        <v>22.614802999999998</v>
      </c>
      <c r="G1128">
        <v>111758900</v>
      </c>
      <c r="H1128">
        <f t="shared" si="34"/>
        <v>25.605000500000003</v>
      </c>
      <c r="I1128" s="3">
        <f t="shared" si="35"/>
        <v>-3.7043982700263149E-2</v>
      </c>
    </row>
    <row r="1129" spans="1:9" x14ac:dyDescent="0.25">
      <c r="A1129" s="1">
        <v>41655</v>
      </c>
      <c r="B1129">
        <v>26.639999</v>
      </c>
      <c r="C1129">
        <v>26.74</v>
      </c>
      <c r="D1129">
        <v>26.33</v>
      </c>
      <c r="E1129">
        <v>26.540001</v>
      </c>
      <c r="F1129">
        <v>23.218444999999999</v>
      </c>
      <c r="G1129">
        <v>48960800</v>
      </c>
      <c r="H1129">
        <f t="shared" si="34"/>
        <v>26.59</v>
      </c>
      <c r="I1129" s="3">
        <f t="shared" si="35"/>
        <v>-3.9333021901724208E-3</v>
      </c>
    </row>
    <row r="1130" spans="1:9" x14ac:dyDescent="0.25">
      <c r="A1130" s="1">
        <v>41654</v>
      </c>
      <c r="B1130">
        <v>26.719999000000001</v>
      </c>
      <c r="C1130">
        <v>27.120000999999998</v>
      </c>
      <c r="D1130">
        <v>26.610001</v>
      </c>
      <c r="E1130">
        <v>26.67</v>
      </c>
      <c r="F1130">
        <v>23.332177999999999</v>
      </c>
      <c r="G1130">
        <v>58277700</v>
      </c>
      <c r="H1130">
        <f t="shared" si="34"/>
        <v>26.694999500000002</v>
      </c>
      <c r="I1130" s="3">
        <f t="shared" si="35"/>
        <v>1.656509900990099E-2</v>
      </c>
    </row>
    <row r="1131" spans="1:9" x14ac:dyDescent="0.25">
      <c r="A1131" s="1">
        <v>41653</v>
      </c>
      <c r="B1131">
        <v>26.01</v>
      </c>
      <c r="C1131">
        <v>26.549999</v>
      </c>
      <c r="D1131">
        <v>25.9</v>
      </c>
      <c r="E1131">
        <v>26.51</v>
      </c>
      <c r="F1131">
        <v>23.1922</v>
      </c>
      <c r="G1131">
        <v>74142900</v>
      </c>
      <c r="H1131">
        <f t="shared" si="34"/>
        <v>26.26</v>
      </c>
      <c r="I1131" s="3">
        <f t="shared" si="35"/>
        <v>2.7185625409458843E-2</v>
      </c>
    </row>
    <row r="1132" spans="1:9" x14ac:dyDescent="0.25">
      <c r="A1132" s="1">
        <v>41652</v>
      </c>
      <c r="B1132">
        <v>25.629999000000002</v>
      </c>
      <c r="C1132">
        <v>25.99</v>
      </c>
      <c r="D1132">
        <v>25.42</v>
      </c>
      <c r="E1132">
        <v>25.5</v>
      </c>
      <c r="F1132">
        <v>22.308605</v>
      </c>
      <c r="G1132">
        <v>40274500</v>
      </c>
      <c r="H1132">
        <f t="shared" si="34"/>
        <v>25.564999499999999</v>
      </c>
      <c r="I1132" s="3">
        <f t="shared" si="35"/>
        <v>1.9595923582286304E-3</v>
      </c>
    </row>
    <row r="1133" spans="1:9" x14ac:dyDescent="0.25">
      <c r="A1133" s="1">
        <v>41649</v>
      </c>
      <c r="B1133">
        <v>25.5</v>
      </c>
      <c r="C1133">
        <v>25.85</v>
      </c>
      <c r="D1133">
        <v>25.5</v>
      </c>
      <c r="E1133">
        <v>25.530000999999999</v>
      </c>
      <c r="F1133">
        <v>22.334848000000001</v>
      </c>
      <c r="G1133">
        <v>30588800</v>
      </c>
      <c r="H1133">
        <f t="shared" si="34"/>
        <v>25.515000499999999</v>
      </c>
      <c r="I1133" s="3">
        <f t="shared" si="35"/>
        <v>5.9137000968596922E-3</v>
      </c>
    </row>
    <row r="1134" spans="1:9" x14ac:dyDescent="0.25">
      <c r="A1134" s="1">
        <v>41648</v>
      </c>
      <c r="B1134">
        <v>25.42</v>
      </c>
      <c r="C1134">
        <v>25.549999</v>
      </c>
      <c r="D1134">
        <v>25.25</v>
      </c>
      <c r="E1134">
        <v>25.309999000000001</v>
      </c>
      <c r="F1134">
        <v>22.142385000000001</v>
      </c>
      <c r="G1134">
        <v>20878000</v>
      </c>
      <c r="H1134">
        <f t="shared" si="34"/>
        <v>25.364999500000003</v>
      </c>
      <c r="I1134" s="3">
        <f t="shared" si="35"/>
        <v>-6.6575290122874138E-3</v>
      </c>
    </row>
    <row r="1135" spans="1:9" x14ac:dyDescent="0.25">
      <c r="A1135" s="1">
        <v>41647</v>
      </c>
      <c r="B1135">
        <v>25.639999</v>
      </c>
      <c r="C1135">
        <v>25.709999</v>
      </c>
      <c r="D1135">
        <v>25.299999</v>
      </c>
      <c r="E1135">
        <v>25.43</v>
      </c>
      <c r="F1135">
        <v>22.247366</v>
      </c>
      <c r="G1135">
        <v>29680500</v>
      </c>
      <c r="H1135">
        <f t="shared" si="34"/>
        <v>25.534999499999998</v>
      </c>
      <c r="I1135" s="3">
        <f t="shared" si="35"/>
        <v>-1.1735184593484427E-3</v>
      </c>
    </row>
    <row r="1136" spans="1:9" x14ac:dyDescent="0.25">
      <c r="A1136" s="1">
        <v>41646</v>
      </c>
      <c r="B1136">
        <v>25.540001</v>
      </c>
      <c r="C1136">
        <v>25.73</v>
      </c>
      <c r="D1136">
        <v>25.469999000000001</v>
      </c>
      <c r="E1136">
        <v>25.59</v>
      </c>
      <c r="F1136">
        <v>22.387342</v>
      </c>
      <c r="G1136">
        <v>19665100</v>
      </c>
      <c r="H1136">
        <f t="shared" si="34"/>
        <v>25.5650005</v>
      </c>
      <c r="I1136" s="3">
        <f t="shared" si="35"/>
        <v>-1.9519422594562097E-3</v>
      </c>
    </row>
    <row r="1137" spans="1:9" x14ac:dyDescent="0.25">
      <c r="A1137" s="1">
        <v>41645</v>
      </c>
      <c r="B1137">
        <v>25.77</v>
      </c>
      <c r="C1137">
        <v>25.790001</v>
      </c>
      <c r="D1137">
        <v>25.450001</v>
      </c>
      <c r="E1137">
        <v>25.459999</v>
      </c>
      <c r="F1137">
        <v>22.273613000000001</v>
      </c>
      <c r="G1137">
        <v>28682300</v>
      </c>
      <c r="H1137">
        <f t="shared" si="34"/>
        <v>25.6149995</v>
      </c>
      <c r="I1137" s="3">
        <f t="shared" si="35"/>
        <v>-7.9396395065979303E-3</v>
      </c>
    </row>
    <row r="1138" spans="1:9" x14ac:dyDescent="0.25">
      <c r="A1138" s="1">
        <v>41642</v>
      </c>
      <c r="B1138">
        <v>25.860001</v>
      </c>
      <c r="C1138">
        <v>25.9</v>
      </c>
      <c r="D1138">
        <v>25.6</v>
      </c>
      <c r="E1138">
        <v>25.780000999999999</v>
      </c>
      <c r="F1138">
        <v>22.553557999999999</v>
      </c>
      <c r="G1138">
        <v>27796700</v>
      </c>
      <c r="H1138">
        <f t="shared" si="34"/>
        <v>25.820000999999998</v>
      </c>
      <c r="I1138" s="3">
        <f t="shared" si="35"/>
        <v>1.3573782680868071E-3</v>
      </c>
    </row>
    <row r="1139" spans="1:9" x14ac:dyDescent="0.25">
      <c r="A1139" s="1">
        <v>41641</v>
      </c>
      <c r="B1139">
        <v>25.780000999999999</v>
      </c>
      <c r="C1139">
        <v>25.82</v>
      </c>
      <c r="D1139">
        <v>25.469999000000001</v>
      </c>
      <c r="E1139">
        <v>25.790001</v>
      </c>
      <c r="F1139">
        <v>22.562308999999999</v>
      </c>
      <c r="G1139">
        <v>31833300</v>
      </c>
      <c r="H1139">
        <f t="shared" si="34"/>
        <v>25.785001000000001</v>
      </c>
      <c r="I1139" s="3">
        <f t="shared" si="35"/>
        <v>-3.8631641438347888E-3</v>
      </c>
    </row>
    <row r="1140" spans="1:9" x14ac:dyDescent="0.25">
      <c r="A1140" s="1">
        <v>41639</v>
      </c>
      <c r="B1140">
        <v>25.809999000000001</v>
      </c>
      <c r="C1140">
        <v>26.040001</v>
      </c>
      <c r="D1140">
        <v>25.77</v>
      </c>
      <c r="E1140">
        <v>25.959999</v>
      </c>
      <c r="F1140">
        <v>22.711030999999998</v>
      </c>
      <c r="G1140">
        <v>22808100</v>
      </c>
      <c r="H1140">
        <f t="shared" si="34"/>
        <v>25.884999000000001</v>
      </c>
      <c r="I1140" s="3">
        <f t="shared" si="35"/>
        <v>4.8524456521738726E-3</v>
      </c>
    </row>
    <row r="1141" spans="1:9" x14ac:dyDescent="0.25">
      <c r="A1141" s="1">
        <v>41638</v>
      </c>
      <c r="B1141">
        <v>25.67</v>
      </c>
      <c r="C1141">
        <v>25.85</v>
      </c>
      <c r="D1141">
        <v>25.6</v>
      </c>
      <c r="E1141">
        <v>25.85</v>
      </c>
      <c r="F1141">
        <v>22.614802999999998</v>
      </c>
      <c r="G1141">
        <v>19787200</v>
      </c>
      <c r="H1141">
        <f t="shared" si="34"/>
        <v>25.76</v>
      </c>
      <c r="I1141" s="3">
        <f t="shared" si="35"/>
        <v>3.3106134371957488E-3</v>
      </c>
    </row>
    <row r="1142" spans="1:9" x14ac:dyDescent="0.25">
      <c r="A1142" s="1">
        <v>41635</v>
      </c>
      <c r="B1142">
        <v>25.75</v>
      </c>
      <c r="C1142">
        <v>25.799999</v>
      </c>
      <c r="D1142">
        <v>25.48</v>
      </c>
      <c r="E1142">
        <v>25.6</v>
      </c>
      <c r="F1142">
        <v>22.396090999999998</v>
      </c>
      <c r="G1142">
        <v>12970600</v>
      </c>
      <c r="H1142">
        <f t="shared" si="34"/>
        <v>25.675000000000001</v>
      </c>
      <c r="I1142" s="3">
        <f t="shared" si="35"/>
        <v>4.3027380343685379E-3</v>
      </c>
    </row>
    <row r="1143" spans="1:9" x14ac:dyDescent="0.25">
      <c r="A1143" s="1">
        <v>41634</v>
      </c>
      <c r="B1143">
        <v>25.43</v>
      </c>
      <c r="C1143">
        <v>25.700001</v>
      </c>
      <c r="D1143">
        <v>25.43</v>
      </c>
      <c r="E1143">
        <v>25.700001</v>
      </c>
      <c r="F1143">
        <v>22.48357</v>
      </c>
      <c r="G1143">
        <v>16957000</v>
      </c>
      <c r="H1143">
        <f t="shared" si="34"/>
        <v>25.5650005</v>
      </c>
      <c r="I1143" s="3">
        <f t="shared" si="35"/>
        <v>6.2980123262745035E-3</v>
      </c>
    </row>
    <row r="1144" spans="1:9" x14ac:dyDescent="0.25">
      <c r="A1144" s="1">
        <v>41632</v>
      </c>
      <c r="B1144">
        <v>25.379999000000002</v>
      </c>
      <c r="C1144">
        <v>25.620000999999998</v>
      </c>
      <c r="D1144">
        <v>25.35</v>
      </c>
      <c r="E1144">
        <v>25.43</v>
      </c>
      <c r="F1144">
        <v>22.247366</v>
      </c>
      <c r="G1144">
        <v>12157900</v>
      </c>
      <c r="H1144">
        <f t="shared" si="34"/>
        <v>25.404999500000002</v>
      </c>
      <c r="I1144" s="3">
        <f t="shared" si="35"/>
        <v>4.348665744218252E-3</v>
      </c>
    </row>
    <row r="1145" spans="1:9" x14ac:dyDescent="0.25">
      <c r="A1145" s="1">
        <v>41631</v>
      </c>
      <c r="B1145">
        <v>25.27</v>
      </c>
      <c r="C1145">
        <v>25.43</v>
      </c>
      <c r="D1145">
        <v>25.18</v>
      </c>
      <c r="E1145">
        <v>25.32</v>
      </c>
      <c r="F1145">
        <v>22.151133999999999</v>
      </c>
      <c r="G1145">
        <v>28120800</v>
      </c>
      <c r="H1145">
        <f t="shared" si="34"/>
        <v>25.295000000000002</v>
      </c>
      <c r="I1145" s="3">
        <f t="shared" si="35"/>
        <v>8.3715367749651517E-3</v>
      </c>
    </row>
    <row r="1146" spans="1:9" x14ac:dyDescent="0.25">
      <c r="A1146" s="1">
        <v>41628</v>
      </c>
      <c r="B1146">
        <v>25.110001</v>
      </c>
      <c r="C1146">
        <v>25.35</v>
      </c>
      <c r="D1146">
        <v>25.040001</v>
      </c>
      <c r="E1146">
        <v>25.059999000000001</v>
      </c>
      <c r="F1146">
        <v>21.923667999999999</v>
      </c>
      <c r="G1146">
        <v>55380100</v>
      </c>
      <c r="H1146">
        <f t="shared" si="34"/>
        <v>25.085000000000001</v>
      </c>
      <c r="I1146" s="3">
        <f t="shared" si="35"/>
        <v>-1.7906884202148093E-3</v>
      </c>
    </row>
    <row r="1147" spans="1:9" x14ac:dyDescent="0.25">
      <c r="A1147" s="1">
        <v>41627</v>
      </c>
      <c r="B1147">
        <v>25.120000999999998</v>
      </c>
      <c r="C1147">
        <v>25.24</v>
      </c>
      <c r="D1147">
        <v>24.889999</v>
      </c>
      <c r="E1147">
        <v>25.139999</v>
      </c>
      <c r="F1147">
        <v>21.993659999999998</v>
      </c>
      <c r="G1147">
        <v>31880600</v>
      </c>
      <c r="H1147">
        <f t="shared" si="34"/>
        <v>25.13</v>
      </c>
      <c r="I1147" s="3">
        <f t="shared" si="35"/>
        <v>8.0224831131664488E-3</v>
      </c>
    </row>
    <row r="1148" spans="1:9" x14ac:dyDescent="0.25">
      <c r="A1148" s="1">
        <v>41626</v>
      </c>
      <c r="B1148">
        <v>24.709999</v>
      </c>
      <c r="C1148">
        <v>25.200001</v>
      </c>
      <c r="D1148">
        <v>24.530000999999999</v>
      </c>
      <c r="E1148">
        <v>25.15</v>
      </c>
      <c r="F1148">
        <v>22.002409</v>
      </c>
      <c r="G1148">
        <v>42680500</v>
      </c>
      <c r="H1148">
        <f t="shared" si="34"/>
        <v>24.929999500000001</v>
      </c>
      <c r="I1148" s="3">
        <f t="shared" si="35"/>
        <v>1.5892400162999261E-2</v>
      </c>
    </row>
    <row r="1149" spans="1:9" x14ac:dyDescent="0.25">
      <c r="A1149" s="1">
        <v>41625</v>
      </c>
      <c r="B1149">
        <v>24.42</v>
      </c>
      <c r="C1149">
        <v>24.77</v>
      </c>
      <c r="D1149">
        <v>24.379999000000002</v>
      </c>
      <c r="E1149">
        <v>24.66</v>
      </c>
      <c r="F1149">
        <v>21.573734000000002</v>
      </c>
      <c r="G1149">
        <v>28158500</v>
      </c>
      <c r="H1149">
        <f t="shared" si="34"/>
        <v>24.54</v>
      </c>
      <c r="I1149" s="3">
        <f t="shared" si="35"/>
        <v>6.1500408743328993E-3</v>
      </c>
    </row>
    <row r="1150" spans="1:9" x14ac:dyDescent="0.25">
      <c r="A1150" s="1">
        <v>41624</v>
      </c>
      <c r="B1150">
        <v>24.33</v>
      </c>
      <c r="C1150">
        <v>24.709999</v>
      </c>
      <c r="D1150">
        <v>24.33</v>
      </c>
      <c r="E1150">
        <v>24.450001</v>
      </c>
      <c r="F1150">
        <v>21.390017</v>
      </c>
      <c r="G1150">
        <v>25061100</v>
      </c>
      <c r="H1150">
        <f t="shared" si="34"/>
        <v>24.390000499999999</v>
      </c>
      <c r="I1150" s="3">
        <f t="shared" si="35"/>
        <v>5.7732164948453325E-3</v>
      </c>
    </row>
    <row r="1151" spans="1:9" x14ac:dyDescent="0.25">
      <c r="A1151" s="1">
        <v>41621</v>
      </c>
      <c r="B1151">
        <v>24.209999</v>
      </c>
      <c r="C1151">
        <v>24.49</v>
      </c>
      <c r="D1151">
        <v>24.16</v>
      </c>
      <c r="E1151">
        <v>24.290001</v>
      </c>
      <c r="F1151">
        <v>21.250043999999999</v>
      </c>
      <c r="G1151">
        <v>20631200</v>
      </c>
      <c r="H1151">
        <f t="shared" si="34"/>
        <v>24.25</v>
      </c>
      <c r="I1151" s="3">
        <f t="shared" si="35"/>
        <v>-1.4027201220866136E-2</v>
      </c>
    </row>
    <row r="1152" spans="1:9" x14ac:dyDescent="0.25">
      <c r="A1152" s="1">
        <v>41620</v>
      </c>
      <c r="B1152">
        <v>24.719999000000001</v>
      </c>
      <c r="C1152">
        <v>24.889999</v>
      </c>
      <c r="D1152">
        <v>24.42</v>
      </c>
      <c r="E1152">
        <v>24.469999000000001</v>
      </c>
      <c r="F1152">
        <v>21.407513000000002</v>
      </c>
      <c r="G1152">
        <v>21917800</v>
      </c>
      <c r="H1152">
        <f t="shared" si="34"/>
        <v>24.594999000000001</v>
      </c>
      <c r="I1152" s="3">
        <f t="shared" si="35"/>
        <v>6.1021155410915758E-4</v>
      </c>
    </row>
    <row r="1153" spans="1:9" x14ac:dyDescent="0.25">
      <c r="A1153" s="1">
        <v>41619</v>
      </c>
      <c r="B1153">
        <v>24.74</v>
      </c>
      <c r="C1153">
        <v>24.879999000000002</v>
      </c>
      <c r="D1153">
        <v>24.4</v>
      </c>
      <c r="E1153">
        <v>24.42</v>
      </c>
      <c r="F1153">
        <v>21.363769999999999</v>
      </c>
      <c r="G1153">
        <v>24682400</v>
      </c>
      <c r="H1153">
        <f t="shared" si="34"/>
        <v>24.58</v>
      </c>
      <c r="I1153" s="3">
        <f t="shared" si="35"/>
        <v>-1.1064152304650011E-2</v>
      </c>
    </row>
    <row r="1154" spans="1:9" x14ac:dyDescent="0.25">
      <c r="A1154" s="1">
        <v>41618</v>
      </c>
      <c r="B1154">
        <v>24.889999</v>
      </c>
      <c r="C1154">
        <v>24.969999000000001</v>
      </c>
      <c r="D1154">
        <v>24.66</v>
      </c>
      <c r="E1154">
        <v>24.82</v>
      </c>
      <c r="F1154">
        <v>21.713711</v>
      </c>
      <c r="G1154">
        <v>18203700</v>
      </c>
      <c r="H1154">
        <f t="shared" ref="H1154:H1217" si="36">AVERAGE(B1154,E1154)</f>
        <v>24.854999499999998</v>
      </c>
      <c r="I1154" s="3">
        <f t="shared" si="35"/>
        <v>-1.2055656017681284E-3</v>
      </c>
    </row>
    <row r="1155" spans="1:9" x14ac:dyDescent="0.25">
      <c r="A1155" s="1">
        <v>41617</v>
      </c>
      <c r="B1155">
        <v>24.84</v>
      </c>
      <c r="C1155">
        <v>25.08</v>
      </c>
      <c r="D1155">
        <v>24.68</v>
      </c>
      <c r="E1155">
        <v>24.93</v>
      </c>
      <c r="F1155">
        <v>21.809944000000002</v>
      </c>
      <c r="G1155">
        <v>29614700</v>
      </c>
      <c r="H1155">
        <f t="shared" si="36"/>
        <v>24.884999999999998</v>
      </c>
      <c r="I1155" s="3">
        <f t="shared" ref="I1155:I1218" si="37">(H1155-H1156)/H1156</f>
        <v>-4.016670094732408E-4</v>
      </c>
    </row>
    <row r="1156" spans="1:9" x14ac:dyDescent="0.25">
      <c r="A1156" s="1">
        <v>41614</v>
      </c>
      <c r="B1156">
        <v>24.969999000000001</v>
      </c>
      <c r="C1156">
        <v>25.25</v>
      </c>
      <c r="D1156">
        <v>24.75</v>
      </c>
      <c r="E1156">
        <v>24.82</v>
      </c>
      <c r="F1156">
        <v>21.713711</v>
      </c>
      <c r="G1156">
        <v>53871400</v>
      </c>
      <c r="H1156">
        <f t="shared" si="36"/>
        <v>24.894999500000001</v>
      </c>
      <c r="I1156" s="3">
        <f t="shared" si="37"/>
        <v>3.5565702995008393E-2</v>
      </c>
    </row>
    <row r="1157" spans="1:9" x14ac:dyDescent="0.25">
      <c r="A1157" s="1">
        <v>41613</v>
      </c>
      <c r="B1157">
        <v>23.82</v>
      </c>
      <c r="C1157">
        <v>24.35</v>
      </c>
      <c r="D1157">
        <v>23.75</v>
      </c>
      <c r="E1157">
        <v>24.26</v>
      </c>
      <c r="F1157">
        <v>21.223794999999999</v>
      </c>
      <c r="G1157">
        <v>45399100</v>
      </c>
      <c r="H1157">
        <f t="shared" si="36"/>
        <v>24.04</v>
      </c>
      <c r="I1157" s="3">
        <f t="shared" si="37"/>
        <v>1.7350825222175209E-2</v>
      </c>
    </row>
    <row r="1158" spans="1:9" x14ac:dyDescent="0.25">
      <c r="A1158" s="1">
        <v>41612</v>
      </c>
      <c r="B1158">
        <v>23.52</v>
      </c>
      <c r="C1158">
        <v>23.85</v>
      </c>
      <c r="D1158">
        <v>23.52</v>
      </c>
      <c r="E1158">
        <v>23.74</v>
      </c>
      <c r="F1158">
        <v>20.768872999999999</v>
      </c>
      <c r="G1158">
        <v>43501500</v>
      </c>
      <c r="H1158">
        <f t="shared" si="36"/>
        <v>23.63</v>
      </c>
      <c r="I1158" s="3">
        <f t="shared" si="37"/>
        <v>4.2337002540226775E-4</v>
      </c>
    </row>
    <row r="1159" spans="1:9" x14ac:dyDescent="0.25">
      <c r="A1159" s="1">
        <v>41611</v>
      </c>
      <c r="B1159">
        <v>23.690000999999999</v>
      </c>
      <c r="C1159">
        <v>23.73</v>
      </c>
      <c r="D1159">
        <v>23.4</v>
      </c>
      <c r="E1159">
        <v>23.549999</v>
      </c>
      <c r="F1159">
        <v>20.602647999999999</v>
      </c>
      <c r="G1159">
        <v>35066400</v>
      </c>
      <c r="H1159">
        <f t="shared" si="36"/>
        <v>23.619999999999997</v>
      </c>
      <c r="I1159" s="3">
        <f t="shared" si="37"/>
        <v>-9.6436266322091988E-3</v>
      </c>
    </row>
    <row r="1160" spans="1:9" x14ac:dyDescent="0.25">
      <c r="A1160" s="1">
        <v>41610</v>
      </c>
      <c r="B1160">
        <v>24</v>
      </c>
      <c r="C1160">
        <v>24</v>
      </c>
      <c r="D1160">
        <v>23.65</v>
      </c>
      <c r="E1160">
        <v>23.700001</v>
      </c>
      <c r="F1160">
        <v>20.733877</v>
      </c>
      <c r="G1160">
        <v>25685300</v>
      </c>
      <c r="H1160">
        <f t="shared" si="36"/>
        <v>23.8500005</v>
      </c>
      <c r="I1160" s="3">
        <f t="shared" si="37"/>
        <v>-8.3785085881848704E-4</v>
      </c>
    </row>
    <row r="1161" spans="1:9" x14ac:dyDescent="0.25">
      <c r="A1161" s="1">
        <v>41607</v>
      </c>
      <c r="B1161">
        <v>23.9</v>
      </c>
      <c r="C1161">
        <v>23.99</v>
      </c>
      <c r="D1161">
        <v>23.76</v>
      </c>
      <c r="E1161">
        <v>23.84</v>
      </c>
      <c r="F1161">
        <v>20.856359000000001</v>
      </c>
      <c r="G1161">
        <v>13802900</v>
      </c>
      <c r="H1161">
        <f t="shared" si="36"/>
        <v>23.869999999999997</v>
      </c>
      <c r="I1161" s="3">
        <f t="shared" si="37"/>
        <v>4.2070047161759582E-3</v>
      </c>
    </row>
    <row r="1162" spans="1:9" x14ac:dyDescent="0.25">
      <c r="A1162" s="1">
        <v>41605</v>
      </c>
      <c r="B1162">
        <v>23.639999</v>
      </c>
      <c r="C1162">
        <v>23.92</v>
      </c>
      <c r="D1162">
        <v>23.52</v>
      </c>
      <c r="E1162">
        <v>23.9</v>
      </c>
      <c r="F1162">
        <v>20.908850000000001</v>
      </c>
      <c r="G1162">
        <v>28419200</v>
      </c>
      <c r="H1162">
        <f t="shared" si="36"/>
        <v>23.769999499999997</v>
      </c>
      <c r="I1162" s="3">
        <f t="shared" si="37"/>
        <v>2.1078835980631485E-3</v>
      </c>
    </row>
    <row r="1163" spans="1:9" x14ac:dyDescent="0.25">
      <c r="A1163" s="1">
        <v>41604</v>
      </c>
      <c r="B1163">
        <v>23.790001</v>
      </c>
      <c r="C1163">
        <v>23.84</v>
      </c>
      <c r="D1163">
        <v>23.52</v>
      </c>
      <c r="E1163">
        <v>23.65</v>
      </c>
      <c r="F1163">
        <v>20.690135999999999</v>
      </c>
      <c r="G1163">
        <v>30600800</v>
      </c>
      <c r="H1163">
        <f t="shared" si="36"/>
        <v>23.720000499999998</v>
      </c>
      <c r="I1163" s="3">
        <f t="shared" si="37"/>
        <v>-6.9080803851790003E-3</v>
      </c>
    </row>
    <row r="1164" spans="1:9" x14ac:dyDescent="0.25">
      <c r="A1164" s="1">
        <v>41603</v>
      </c>
      <c r="B1164">
        <v>24.02</v>
      </c>
      <c r="C1164">
        <v>24.02</v>
      </c>
      <c r="D1164">
        <v>23.5</v>
      </c>
      <c r="E1164">
        <v>23.75</v>
      </c>
      <c r="F1164">
        <v>20.777622000000001</v>
      </c>
      <c r="G1164">
        <v>43389300</v>
      </c>
      <c r="H1164">
        <f t="shared" si="36"/>
        <v>23.884999999999998</v>
      </c>
      <c r="I1164" s="3">
        <f t="shared" si="37"/>
        <v>-1.2404403299474936E-2</v>
      </c>
    </row>
    <row r="1165" spans="1:9" x14ac:dyDescent="0.25">
      <c r="A1165" s="1">
        <v>41600</v>
      </c>
      <c r="B1165">
        <v>24.5</v>
      </c>
      <c r="C1165">
        <v>24.51</v>
      </c>
      <c r="D1165">
        <v>23.84</v>
      </c>
      <c r="E1165">
        <v>23.870000999999998</v>
      </c>
      <c r="F1165">
        <v>20.882601000000001</v>
      </c>
      <c r="G1165">
        <v>77908100</v>
      </c>
      <c r="H1165">
        <f t="shared" si="36"/>
        <v>24.185000500000001</v>
      </c>
      <c r="I1165" s="3">
        <f t="shared" si="37"/>
        <v>-2.9494381430690556E-2</v>
      </c>
    </row>
    <row r="1166" spans="1:9" x14ac:dyDescent="0.25">
      <c r="A1166" s="1">
        <v>41599</v>
      </c>
      <c r="B1166">
        <v>24.610001</v>
      </c>
      <c r="C1166">
        <v>25.290001</v>
      </c>
      <c r="D1166">
        <v>24.52</v>
      </c>
      <c r="E1166">
        <v>25.23</v>
      </c>
      <c r="F1166">
        <v>22.072393000000002</v>
      </c>
      <c r="G1166">
        <v>44050600</v>
      </c>
      <c r="H1166">
        <f t="shared" si="36"/>
        <v>24.9200005</v>
      </c>
      <c r="I1166" s="3">
        <f t="shared" si="37"/>
        <v>1.1774279334145264E-2</v>
      </c>
    </row>
    <row r="1167" spans="1:9" x14ac:dyDescent="0.25">
      <c r="A1167" s="1">
        <v>41598</v>
      </c>
      <c r="B1167">
        <v>24.700001</v>
      </c>
      <c r="C1167">
        <v>24.82</v>
      </c>
      <c r="D1167">
        <v>24.459999</v>
      </c>
      <c r="E1167">
        <v>24.559999000000001</v>
      </c>
      <c r="F1167">
        <v>21.486246000000001</v>
      </c>
      <c r="G1167">
        <v>20288600</v>
      </c>
      <c r="H1167">
        <f t="shared" si="36"/>
        <v>24.630000000000003</v>
      </c>
      <c r="I1167" s="3">
        <f t="shared" si="37"/>
        <v>-3.6407968519254299E-3</v>
      </c>
    </row>
    <row r="1168" spans="1:9" x14ac:dyDescent="0.25">
      <c r="A1168" s="1">
        <v>41597</v>
      </c>
      <c r="B1168">
        <v>24.74</v>
      </c>
      <c r="C1168">
        <v>24.870000999999998</v>
      </c>
      <c r="D1168">
        <v>24.610001</v>
      </c>
      <c r="E1168">
        <v>24.700001</v>
      </c>
      <c r="F1168">
        <v>21.608732</v>
      </c>
      <c r="G1168">
        <v>24870200</v>
      </c>
      <c r="H1168">
        <f t="shared" si="36"/>
        <v>24.720000499999998</v>
      </c>
      <c r="I1168" s="3">
        <f t="shared" si="37"/>
        <v>4.6738466841321491E-3</v>
      </c>
    </row>
    <row r="1169" spans="1:9" x14ac:dyDescent="0.25">
      <c r="A1169" s="1">
        <v>41596</v>
      </c>
      <c r="B1169">
        <v>24.610001</v>
      </c>
      <c r="C1169">
        <v>24.700001</v>
      </c>
      <c r="D1169">
        <v>24.48</v>
      </c>
      <c r="E1169">
        <v>24.6</v>
      </c>
      <c r="F1169">
        <v>21.521238</v>
      </c>
      <c r="G1169">
        <v>24712500</v>
      </c>
      <c r="H1169">
        <f t="shared" si="36"/>
        <v>24.605000500000003</v>
      </c>
      <c r="I1169" s="3">
        <f t="shared" si="37"/>
        <v>5.9280662305806154E-3</v>
      </c>
    </row>
    <row r="1170" spans="1:9" x14ac:dyDescent="0.25">
      <c r="A1170" s="1">
        <v>41593</v>
      </c>
      <c r="B1170">
        <v>24.4</v>
      </c>
      <c r="C1170">
        <v>24.549999</v>
      </c>
      <c r="D1170">
        <v>24.25</v>
      </c>
      <c r="E1170">
        <v>24.52</v>
      </c>
      <c r="F1170">
        <v>21.451256000000001</v>
      </c>
      <c r="G1170">
        <v>22866500</v>
      </c>
      <c r="H1170">
        <f t="shared" si="36"/>
        <v>24.46</v>
      </c>
      <c r="I1170" s="3">
        <f t="shared" si="37"/>
        <v>2.0483613692824127E-3</v>
      </c>
    </row>
    <row r="1171" spans="1:9" x14ac:dyDescent="0.25">
      <c r="A1171" s="1">
        <v>41592</v>
      </c>
      <c r="B1171">
        <v>24.43</v>
      </c>
      <c r="C1171">
        <v>24.5</v>
      </c>
      <c r="D1171">
        <v>24.35</v>
      </c>
      <c r="E1171">
        <v>24.389999</v>
      </c>
      <c r="F1171">
        <v>21.337526</v>
      </c>
      <c r="G1171">
        <v>20198900</v>
      </c>
      <c r="H1171">
        <f t="shared" si="36"/>
        <v>24.409999499999998</v>
      </c>
      <c r="I1171" s="3">
        <f t="shared" si="37"/>
        <v>-6.1414534288650388E-4</v>
      </c>
    </row>
    <row r="1172" spans="1:9" x14ac:dyDescent="0.25">
      <c r="A1172" s="1">
        <v>41591</v>
      </c>
      <c r="B1172">
        <v>24.25</v>
      </c>
      <c r="C1172">
        <v>24.620000999999998</v>
      </c>
      <c r="D1172">
        <v>24.200001</v>
      </c>
      <c r="E1172">
        <v>24.6</v>
      </c>
      <c r="F1172">
        <v>21.521238</v>
      </c>
      <c r="G1172">
        <v>22990300</v>
      </c>
      <c r="H1172">
        <f t="shared" si="36"/>
        <v>24.425000000000001</v>
      </c>
      <c r="I1172" s="3">
        <f t="shared" si="37"/>
        <v>8.8806278397356407E-3</v>
      </c>
    </row>
    <row r="1173" spans="1:9" x14ac:dyDescent="0.25">
      <c r="A1173" s="1">
        <v>41590</v>
      </c>
      <c r="B1173">
        <v>23.99</v>
      </c>
      <c r="C1173">
        <v>24.5</v>
      </c>
      <c r="D1173">
        <v>23.98</v>
      </c>
      <c r="E1173">
        <v>24.43</v>
      </c>
      <c r="F1173">
        <v>21.372522</v>
      </c>
      <c r="G1173">
        <v>37813500</v>
      </c>
      <c r="H1173">
        <f t="shared" si="36"/>
        <v>24.21</v>
      </c>
      <c r="I1173" s="3">
        <f t="shared" si="37"/>
        <v>4.3559219175290254E-3</v>
      </c>
    </row>
    <row r="1174" spans="1:9" x14ac:dyDescent="0.25">
      <c r="A1174" s="1">
        <v>41589</v>
      </c>
      <c r="B1174">
        <v>24.040001</v>
      </c>
      <c r="C1174">
        <v>24.290001</v>
      </c>
      <c r="D1174">
        <v>23.93</v>
      </c>
      <c r="E1174">
        <v>24.17</v>
      </c>
      <c r="F1174">
        <v>21.145057999999999</v>
      </c>
      <c r="G1174">
        <v>19236500</v>
      </c>
      <c r="H1174">
        <f t="shared" si="36"/>
        <v>24.105000500000003</v>
      </c>
      <c r="I1174" s="3">
        <f t="shared" si="37"/>
        <v>1.8703241506583387E-3</v>
      </c>
    </row>
    <row r="1175" spans="1:9" x14ac:dyDescent="0.25">
      <c r="A1175" s="1">
        <v>41586</v>
      </c>
      <c r="B1175">
        <v>24.030000999999999</v>
      </c>
      <c r="C1175">
        <v>24.120000999999998</v>
      </c>
      <c r="D1175">
        <v>23.84</v>
      </c>
      <c r="E1175">
        <v>24.09</v>
      </c>
      <c r="F1175">
        <v>21.075073</v>
      </c>
      <c r="G1175">
        <v>31502900</v>
      </c>
      <c r="H1175">
        <f t="shared" si="36"/>
        <v>24.060000500000001</v>
      </c>
      <c r="I1175" s="3">
        <f t="shared" si="37"/>
        <v>-6.4009704728473608E-3</v>
      </c>
    </row>
    <row r="1176" spans="1:9" x14ac:dyDescent="0.25">
      <c r="A1176" s="1">
        <v>41585</v>
      </c>
      <c r="B1176">
        <v>24.370000999999998</v>
      </c>
      <c r="C1176">
        <v>24.379999000000002</v>
      </c>
      <c r="D1176">
        <v>24</v>
      </c>
      <c r="E1176">
        <v>24.059999000000001</v>
      </c>
      <c r="F1176">
        <v>21.048825999999998</v>
      </c>
      <c r="G1176">
        <v>25631100</v>
      </c>
      <c r="H1176">
        <f t="shared" si="36"/>
        <v>24.215</v>
      </c>
      <c r="I1176" s="3">
        <f t="shared" si="37"/>
        <v>2.4839785237833457E-3</v>
      </c>
    </row>
    <row r="1177" spans="1:9" x14ac:dyDescent="0.25">
      <c r="A1177" s="1">
        <v>41584</v>
      </c>
      <c r="B1177">
        <v>24.059999000000001</v>
      </c>
      <c r="C1177">
        <v>24.309999000000001</v>
      </c>
      <c r="D1177">
        <v>23.889999</v>
      </c>
      <c r="E1177">
        <v>24.25</v>
      </c>
      <c r="F1177">
        <v>21.215046000000001</v>
      </c>
      <c r="G1177">
        <v>25525700</v>
      </c>
      <c r="H1177">
        <f t="shared" si="36"/>
        <v>24.154999500000002</v>
      </c>
      <c r="I1177" s="3">
        <f t="shared" si="37"/>
        <v>7.5077787798170119E-3</v>
      </c>
    </row>
    <row r="1178" spans="1:9" x14ac:dyDescent="0.25">
      <c r="A1178" s="1">
        <v>41583</v>
      </c>
      <c r="B1178">
        <v>23.92</v>
      </c>
      <c r="C1178">
        <v>24.110001</v>
      </c>
      <c r="D1178">
        <v>23.77</v>
      </c>
      <c r="E1178">
        <v>24.030000999999999</v>
      </c>
      <c r="F1178">
        <v>21.022576999999998</v>
      </c>
      <c r="G1178">
        <v>22849900</v>
      </c>
      <c r="H1178">
        <f t="shared" si="36"/>
        <v>23.9750005</v>
      </c>
      <c r="I1178" s="3">
        <f t="shared" si="37"/>
        <v>-1.2968279127212804E-2</v>
      </c>
    </row>
    <row r="1179" spans="1:9" x14ac:dyDescent="0.25">
      <c r="A1179" s="1">
        <v>41582</v>
      </c>
      <c r="B1179">
        <v>24.32</v>
      </c>
      <c r="C1179">
        <v>24.4</v>
      </c>
      <c r="D1179">
        <v>24.15</v>
      </c>
      <c r="E1179">
        <v>24.26</v>
      </c>
      <c r="F1179">
        <v>21.026955000000001</v>
      </c>
      <c r="G1179">
        <v>26639800</v>
      </c>
      <c r="H1179">
        <f t="shared" si="36"/>
        <v>24.29</v>
      </c>
      <c r="I1179" s="3">
        <f t="shared" si="37"/>
        <v>-5.3235053235054283E-3</v>
      </c>
    </row>
    <row r="1180" spans="1:9" x14ac:dyDescent="0.25">
      <c r="A1180" s="1">
        <v>41579</v>
      </c>
      <c r="B1180">
        <v>24.51</v>
      </c>
      <c r="C1180">
        <v>24.65</v>
      </c>
      <c r="D1180">
        <v>24.219999000000001</v>
      </c>
      <c r="E1180">
        <v>24.33</v>
      </c>
      <c r="F1180">
        <v>21.087624000000002</v>
      </c>
      <c r="G1180">
        <v>28302100</v>
      </c>
      <c r="H1180">
        <f t="shared" si="36"/>
        <v>24.42</v>
      </c>
      <c r="I1180" s="3">
        <f t="shared" si="37"/>
        <v>-3.0618290071815269E-3</v>
      </c>
    </row>
    <row r="1181" spans="1:9" x14ac:dyDescent="0.25">
      <c r="A1181" s="1">
        <v>41578</v>
      </c>
      <c r="B1181">
        <v>24.52</v>
      </c>
      <c r="C1181">
        <v>24.73</v>
      </c>
      <c r="D1181">
        <v>24.43</v>
      </c>
      <c r="E1181">
        <v>24.469999000000001</v>
      </c>
      <c r="F1181">
        <v>21.208967000000001</v>
      </c>
      <c r="G1181">
        <v>30901400</v>
      </c>
      <c r="H1181">
        <f t="shared" si="36"/>
        <v>24.494999499999999</v>
      </c>
      <c r="I1181" s="3">
        <f t="shared" si="37"/>
        <v>-8.1586781937861277E-4</v>
      </c>
    </row>
    <row r="1182" spans="1:9" x14ac:dyDescent="0.25">
      <c r="A1182" s="1">
        <v>41577</v>
      </c>
      <c r="B1182">
        <v>24.530000999999999</v>
      </c>
      <c r="C1182">
        <v>24.68</v>
      </c>
      <c r="D1182">
        <v>24.4</v>
      </c>
      <c r="E1182">
        <v>24.5</v>
      </c>
      <c r="F1182">
        <v>21.234971999999999</v>
      </c>
      <c r="G1182">
        <v>24091800</v>
      </c>
      <c r="H1182">
        <f t="shared" si="36"/>
        <v>24.515000499999999</v>
      </c>
      <c r="I1182" s="3">
        <f t="shared" si="37"/>
        <v>2.2485895339328884E-3</v>
      </c>
    </row>
    <row r="1183" spans="1:9" x14ac:dyDescent="0.25">
      <c r="A1183" s="1">
        <v>41576</v>
      </c>
      <c r="B1183">
        <v>24.4</v>
      </c>
      <c r="C1183">
        <v>24.67</v>
      </c>
      <c r="D1183">
        <v>24.35</v>
      </c>
      <c r="E1183">
        <v>24.52</v>
      </c>
      <c r="F1183">
        <v>21.252306000000001</v>
      </c>
      <c r="G1183">
        <v>29961700</v>
      </c>
      <c r="H1183">
        <f t="shared" si="36"/>
        <v>24.46</v>
      </c>
      <c r="I1183" s="3">
        <f t="shared" si="37"/>
        <v>7.8285742103713172E-3</v>
      </c>
    </row>
    <row r="1184" spans="1:9" x14ac:dyDescent="0.25">
      <c r="A1184" s="1">
        <v>41575</v>
      </c>
      <c r="B1184">
        <v>24.18</v>
      </c>
      <c r="C1184">
        <v>24.49</v>
      </c>
      <c r="D1184">
        <v>24.17</v>
      </c>
      <c r="E1184">
        <v>24.360001</v>
      </c>
      <c r="F1184">
        <v>21.113626</v>
      </c>
      <c r="G1184">
        <v>65581600</v>
      </c>
      <c r="H1184">
        <f t="shared" si="36"/>
        <v>24.270000500000002</v>
      </c>
      <c r="I1184" s="3">
        <f t="shared" si="37"/>
        <v>3.9296793396137644E-3</v>
      </c>
    </row>
    <row r="1185" spans="1:9" x14ac:dyDescent="0.25">
      <c r="A1185" s="1">
        <v>41572</v>
      </c>
      <c r="B1185">
        <v>24.110001</v>
      </c>
      <c r="C1185">
        <v>24.24</v>
      </c>
      <c r="D1185">
        <v>24.02</v>
      </c>
      <c r="E1185">
        <v>24.24</v>
      </c>
      <c r="F1185">
        <v>21.009619000000001</v>
      </c>
      <c r="G1185">
        <v>59634700</v>
      </c>
      <c r="H1185">
        <f t="shared" si="36"/>
        <v>24.175000499999999</v>
      </c>
      <c r="I1185" s="3">
        <f t="shared" si="37"/>
        <v>1.4903420868874091E-2</v>
      </c>
    </row>
    <row r="1186" spans="1:9" x14ac:dyDescent="0.25">
      <c r="A1186" s="1">
        <v>41571</v>
      </c>
      <c r="B1186">
        <v>23.860001</v>
      </c>
      <c r="C1186">
        <v>23.969999000000001</v>
      </c>
      <c r="D1186">
        <v>23.780000999999999</v>
      </c>
      <c r="E1186">
        <v>23.780000999999999</v>
      </c>
      <c r="F1186">
        <v>20.610921999999999</v>
      </c>
      <c r="G1186">
        <v>47590200</v>
      </c>
      <c r="H1186">
        <f t="shared" si="36"/>
        <v>23.820000999999998</v>
      </c>
      <c r="I1186" s="3">
        <f t="shared" si="37"/>
        <v>-6.2928466540814322E-4</v>
      </c>
    </row>
    <row r="1187" spans="1:9" x14ac:dyDescent="0.25">
      <c r="A1187" s="1">
        <v>41570</v>
      </c>
      <c r="B1187">
        <v>23.93</v>
      </c>
      <c r="C1187">
        <v>24.049999</v>
      </c>
      <c r="D1187">
        <v>23.559999000000001</v>
      </c>
      <c r="E1187">
        <v>23.74</v>
      </c>
      <c r="F1187">
        <v>20.576252</v>
      </c>
      <c r="G1187">
        <v>31651100</v>
      </c>
      <c r="H1187">
        <f t="shared" si="36"/>
        <v>23.835000000000001</v>
      </c>
      <c r="I1187" s="3">
        <f t="shared" si="37"/>
        <v>-1.1815920398009955E-2</v>
      </c>
    </row>
    <row r="1188" spans="1:9" x14ac:dyDescent="0.25">
      <c r="A1188" s="1">
        <v>41569</v>
      </c>
      <c r="B1188">
        <v>24.17</v>
      </c>
      <c r="C1188">
        <v>24.200001</v>
      </c>
      <c r="D1188">
        <v>24.01</v>
      </c>
      <c r="E1188">
        <v>24.07</v>
      </c>
      <c r="F1188">
        <v>20.862273999999999</v>
      </c>
      <c r="G1188">
        <v>29010800</v>
      </c>
      <c r="H1188">
        <f t="shared" si="36"/>
        <v>24.12</v>
      </c>
      <c r="I1188" s="3">
        <f t="shared" si="37"/>
        <v>3.3277870216306925E-3</v>
      </c>
    </row>
    <row r="1189" spans="1:9" x14ac:dyDescent="0.25">
      <c r="A1189" s="1">
        <v>41568</v>
      </c>
      <c r="B1189">
        <v>23.940000999999999</v>
      </c>
      <c r="C1189">
        <v>24.17</v>
      </c>
      <c r="D1189">
        <v>23.82</v>
      </c>
      <c r="E1189">
        <v>24.139999</v>
      </c>
      <c r="F1189">
        <v>20.922943</v>
      </c>
      <c r="G1189">
        <v>35297600</v>
      </c>
      <c r="H1189">
        <f t="shared" si="36"/>
        <v>24.04</v>
      </c>
      <c r="I1189" s="3">
        <f t="shared" si="37"/>
        <v>7.1219103477167213E-3</v>
      </c>
    </row>
    <row r="1190" spans="1:9" x14ac:dyDescent="0.25">
      <c r="A1190" s="1">
        <v>41565</v>
      </c>
      <c r="B1190">
        <v>23.860001</v>
      </c>
      <c r="C1190">
        <v>23.98</v>
      </c>
      <c r="D1190">
        <v>23.68</v>
      </c>
      <c r="E1190">
        <v>23.879999000000002</v>
      </c>
      <c r="F1190">
        <v>20.697593999999999</v>
      </c>
      <c r="G1190">
        <v>29579100</v>
      </c>
      <c r="H1190">
        <f t="shared" si="36"/>
        <v>23.87</v>
      </c>
      <c r="I1190" s="3">
        <f t="shared" si="37"/>
        <v>5.0526315789474101E-3</v>
      </c>
    </row>
    <row r="1191" spans="1:9" x14ac:dyDescent="0.25">
      <c r="A1191" s="1">
        <v>41564</v>
      </c>
      <c r="B1191">
        <v>23.58</v>
      </c>
      <c r="C1191">
        <v>23.940000999999999</v>
      </c>
      <c r="D1191">
        <v>23.49</v>
      </c>
      <c r="E1191">
        <v>23.92</v>
      </c>
      <c r="F1191">
        <v>20.732265000000002</v>
      </c>
      <c r="G1191">
        <v>28694900</v>
      </c>
      <c r="H1191">
        <f t="shared" si="36"/>
        <v>23.75</v>
      </c>
      <c r="I1191" s="3">
        <f t="shared" si="37"/>
        <v>1.1499126671653915E-2</v>
      </c>
    </row>
    <row r="1192" spans="1:9" x14ac:dyDescent="0.25">
      <c r="A1192" s="1">
        <v>41563</v>
      </c>
      <c r="B1192">
        <v>23.26</v>
      </c>
      <c r="C1192">
        <v>23.74</v>
      </c>
      <c r="D1192">
        <v>23.219999000000001</v>
      </c>
      <c r="E1192">
        <v>23.700001</v>
      </c>
      <c r="F1192">
        <v>20.541581999999998</v>
      </c>
      <c r="G1192">
        <v>47723400</v>
      </c>
      <c r="H1192">
        <f t="shared" si="36"/>
        <v>23.480000500000003</v>
      </c>
      <c r="I1192" s="3">
        <f t="shared" si="37"/>
        <v>3.6332977908379712E-3</v>
      </c>
    </row>
    <row r="1193" spans="1:9" x14ac:dyDescent="0.25">
      <c r="A1193" s="1">
        <v>41562</v>
      </c>
      <c r="B1193">
        <v>23.4</v>
      </c>
      <c r="C1193">
        <v>23.59</v>
      </c>
      <c r="D1193">
        <v>23.32</v>
      </c>
      <c r="E1193">
        <v>23.389999</v>
      </c>
      <c r="F1193">
        <v>20.2729</v>
      </c>
      <c r="G1193">
        <v>42957700</v>
      </c>
      <c r="H1193">
        <f t="shared" si="36"/>
        <v>23.394999499999997</v>
      </c>
      <c r="I1193" s="3">
        <f t="shared" si="37"/>
        <v>5.3716801596113166E-3</v>
      </c>
    </row>
    <row r="1194" spans="1:9" x14ac:dyDescent="0.25">
      <c r="A1194" s="1">
        <v>41561</v>
      </c>
      <c r="B1194">
        <v>23.09</v>
      </c>
      <c r="C1194">
        <v>23.49</v>
      </c>
      <c r="D1194">
        <v>23.030000999999999</v>
      </c>
      <c r="E1194">
        <v>23.450001</v>
      </c>
      <c r="F1194">
        <v>20.3249</v>
      </c>
      <c r="G1194">
        <v>27176700</v>
      </c>
      <c r="H1194">
        <f t="shared" si="36"/>
        <v>23.270000500000002</v>
      </c>
      <c r="I1194" s="3">
        <f t="shared" si="37"/>
        <v>9.7635278802343309E-3</v>
      </c>
    </row>
    <row r="1195" spans="1:9" x14ac:dyDescent="0.25">
      <c r="A1195" s="1">
        <v>41558</v>
      </c>
      <c r="B1195">
        <v>22.83</v>
      </c>
      <c r="C1195">
        <v>23.26</v>
      </c>
      <c r="D1195">
        <v>22.82</v>
      </c>
      <c r="E1195">
        <v>23.26</v>
      </c>
      <c r="F1195">
        <v>20.160222999999998</v>
      </c>
      <c r="G1195">
        <v>24550600</v>
      </c>
      <c r="H1195">
        <f t="shared" si="36"/>
        <v>23.045000000000002</v>
      </c>
      <c r="I1195" s="3">
        <f t="shared" si="37"/>
        <v>0</v>
      </c>
    </row>
    <row r="1196" spans="1:9" x14ac:dyDescent="0.25">
      <c r="A1196" s="1">
        <v>41557</v>
      </c>
      <c r="B1196">
        <v>22.99</v>
      </c>
      <c r="C1196">
        <v>23.219999000000001</v>
      </c>
      <c r="D1196">
        <v>22.92</v>
      </c>
      <c r="E1196">
        <v>23.1</v>
      </c>
      <c r="F1196">
        <v>20.021540000000002</v>
      </c>
      <c r="G1196">
        <v>39189400</v>
      </c>
      <c r="H1196">
        <f t="shared" si="36"/>
        <v>23.045000000000002</v>
      </c>
      <c r="I1196" s="3">
        <f t="shared" si="37"/>
        <v>2.1951219512195166E-2</v>
      </c>
    </row>
    <row r="1197" spans="1:9" x14ac:dyDescent="0.25">
      <c r="A1197" s="1">
        <v>41556</v>
      </c>
      <c r="B1197">
        <v>22.51</v>
      </c>
      <c r="C1197">
        <v>22.959999</v>
      </c>
      <c r="D1197">
        <v>22.48</v>
      </c>
      <c r="E1197">
        <v>22.59</v>
      </c>
      <c r="F1197">
        <v>19.579512000000001</v>
      </c>
      <c r="G1197">
        <v>40435400</v>
      </c>
      <c r="H1197">
        <f t="shared" si="36"/>
        <v>22.55</v>
      </c>
      <c r="I1197" s="3">
        <f t="shared" si="37"/>
        <v>-5.5127010912303506E-3</v>
      </c>
    </row>
    <row r="1198" spans="1:9" x14ac:dyDescent="0.25">
      <c r="A1198" s="1">
        <v>41555</v>
      </c>
      <c r="B1198">
        <v>22.870000999999998</v>
      </c>
      <c r="C1198">
        <v>22.879999000000002</v>
      </c>
      <c r="D1198">
        <v>22.48</v>
      </c>
      <c r="E1198">
        <v>22.48</v>
      </c>
      <c r="F1198">
        <v>19.484166999999999</v>
      </c>
      <c r="G1198">
        <v>36111200</v>
      </c>
      <c r="H1198">
        <f t="shared" si="36"/>
        <v>22.675000499999999</v>
      </c>
      <c r="I1198" s="3">
        <f t="shared" si="37"/>
        <v>-4.1721125202483136E-3</v>
      </c>
    </row>
    <row r="1199" spans="1:9" x14ac:dyDescent="0.25">
      <c r="A1199" s="1">
        <v>41554</v>
      </c>
      <c r="B1199">
        <v>22.709999</v>
      </c>
      <c r="C1199">
        <v>23</v>
      </c>
      <c r="D1199">
        <v>22.57</v>
      </c>
      <c r="E1199">
        <v>22.83</v>
      </c>
      <c r="F1199">
        <v>19.787524999999999</v>
      </c>
      <c r="G1199">
        <v>21321300</v>
      </c>
      <c r="H1199">
        <f t="shared" si="36"/>
        <v>22.769999499999997</v>
      </c>
      <c r="I1199" s="3">
        <f t="shared" si="37"/>
        <v>2.8628056124818555E-3</v>
      </c>
    </row>
    <row r="1200" spans="1:9" x14ac:dyDescent="0.25">
      <c r="A1200" s="1">
        <v>41551</v>
      </c>
      <c r="B1200">
        <v>22.6</v>
      </c>
      <c r="C1200">
        <v>22.85</v>
      </c>
      <c r="D1200">
        <v>22.6</v>
      </c>
      <c r="E1200">
        <v>22.809999000000001</v>
      </c>
      <c r="F1200">
        <v>19.770188999999998</v>
      </c>
      <c r="G1200">
        <v>22550000</v>
      </c>
      <c r="H1200">
        <f t="shared" si="36"/>
        <v>22.7049995</v>
      </c>
      <c r="I1200" s="3">
        <f t="shared" si="37"/>
        <v>-2.2018934390142207E-4</v>
      </c>
    </row>
    <row r="1201" spans="1:9" x14ac:dyDescent="0.25">
      <c r="A1201" s="1">
        <v>41550</v>
      </c>
      <c r="B1201">
        <v>22.82</v>
      </c>
      <c r="C1201">
        <v>22.84</v>
      </c>
      <c r="D1201">
        <v>22.5</v>
      </c>
      <c r="E1201">
        <v>22.6</v>
      </c>
      <c r="F1201">
        <v>19.588175</v>
      </c>
      <c r="G1201">
        <v>34888500</v>
      </c>
      <c r="H1201">
        <f t="shared" si="36"/>
        <v>22.71</v>
      </c>
      <c r="I1201" s="3">
        <f t="shared" si="37"/>
        <v>-3.9473247345317352E-3</v>
      </c>
    </row>
    <row r="1202" spans="1:9" x14ac:dyDescent="0.25">
      <c r="A1202" s="1">
        <v>41549</v>
      </c>
      <c r="B1202">
        <v>22.709999</v>
      </c>
      <c r="C1202">
        <v>22.9</v>
      </c>
      <c r="D1202">
        <v>22.67</v>
      </c>
      <c r="E1202">
        <v>22.889999</v>
      </c>
      <c r="F1202">
        <v>19.839531000000001</v>
      </c>
      <c r="G1202">
        <v>23205400</v>
      </c>
      <c r="H1202">
        <f t="shared" si="36"/>
        <v>22.799999</v>
      </c>
      <c r="I1202" s="3">
        <f t="shared" si="37"/>
        <v>-3.7142887543304653E-3</v>
      </c>
    </row>
    <row r="1203" spans="1:9" x14ac:dyDescent="0.25">
      <c r="A1203" s="1">
        <v>41548</v>
      </c>
      <c r="B1203">
        <v>22.940000999999999</v>
      </c>
      <c r="C1203">
        <v>23.040001</v>
      </c>
      <c r="D1203">
        <v>22.700001</v>
      </c>
      <c r="E1203">
        <v>22.83</v>
      </c>
      <c r="F1203">
        <v>19.787524999999999</v>
      </c>
      <c r="G1203">
        <v>25888800</v>
      </c>
      <c r="H1203">
        <f t="shared" si="36"/>
        <v>22.885000499999997</v>
      </c>
      <c r="I1203" s="3">
        <f t="shared" si="37"/>
        <v>2.8484224988696953E-3</v>
      </c>
    </row>
    <row r="1204" spans="1:9" x14ac:dyDescent="0.25">
      <c r="A1204" s="1">
        <v>41547</v>
      </c>
      <c r="B1204">
        <v>22.719999000000001</v>
      </c>
      <c r="C1204">
        <v>23.17</v>
      </c>
      <c r="D1204">
        <v>22.6</v>
      </c>
      <c r="E1204">
        <v>22.92</v>
      </c>
      <c r="F1204">
        <v>19.865528000000001</v>
      </c>
      <c r="G1204">
        <v>32489600</v>
      </c>
      <c r="H1204">
        <f t="shared" si="36"/>
        <v>22.819999500000002</v>
      </c>
      <c r="I1204" s="3">
        <f t="shared" si="37"/>
        <v>-1.1907339508710471E-2</v>
      </c>
    </row>
    <row r="1205" spans="1:9" x14ac:dyDescent="0.25">
      <c r="A1205" s="1">
        <v>41544</v>
      </c>
      <c r="B1205">
        <v>23.209999</v>
      </c>
      <c r="C1205">
        <v>23.389999</v>
      </c>
      <c r="D1205">
        <v>22.879999000000002</v>
      </c>
      <c r="E1205">
        <v>22.98</v>
      </c>
      <c r="F1205">
        <v>19.917535999999998</v>
      </c>
      <c r="G1205">
        <v>28924100</v>
      </c>
      <c r="H1205">
        <f t="shared" si="36"/>
        <v>23.0949995</v>
      </c>
      <c r="I1205" s="3">
        <f t="shared" si="37"/>
        <v>-2.0568299406276431E-2</v>
      </c>
    </row>
    <row r="1206" spans="1:9" x14ac:dyDescent="0.25">
      <c r="A1206" s="1">
        <v>41543</v>
      </c>
      <c r="B1206">
        <v>23.75</v>
      </c>
      <c r="C1206">
        <v>23.799999</v>
      </c>
      <c r="D1206">
        <v>23.200001</v>
      </c>
      <c r="E1206">
        <v>23.41</v>
      </c>
      <c r="F1206">
        <v>20.290227999999999</v>
      </c>
      <c r="G1206">
        <v>32003300</v>
      </c>
      <c r="H1206">
        <f t="shared" si="36"/>
        <v>23.58</v>
      </c>
      <c r="I1206" s="3">
        <f t="shared" si="37"/>
        <v>-6.739721704308318E-3</v>
      </c>
    </row>
    <row r="1207" spans="1:9" x14ac:dyDescent="0.25">
      <c r="A1207" s="1">
        <v>41542</v>
      </c>
      <c r="B1207">
        <v>23.780000999999999</v>
      </c>
      <c r="C1207">
        <v>23.809999000000001</v>
      </c>
      <c r="D1207">
        <v>23.58</v>
      </c>
      <c r="E1207">
        <v>23.700001</v>
      </c>
      <c r="F1207">
        <v>20.541581999999998</v>
      </c>
      <c r="G1207">
        <v>19879900</v>
      </c>
      <c r="H1207">
        <f t="shared" si="36"/>
        <v>23.740000999999999</v>
      </c>
      <c r="I1207" s="3">
        <f t="shared" si="37"/>
        <v>4.2301395044386809E-3</v>
      </c>
    </row>
    <row r="1208" spans="1:9" x14ac:dyDescent="0.25">
      <c r="A1208" s="1">
        <v>41541</v>
      </c>
      <c r="B1208">
        <v>23.58</v>
      </c>
      <c r="C1208">
        <v>23.85</v>
      </c>
      <c r="D1208">
        <v>23.58</v>
      </c>
      <c r="E1208">
        <v>23.700001</v>
      </c>
      <c r="F1208">
        <v>20.541581999999998</v>
      </c>
      <c r="G1208">
        <v>24410100</v>
      </c>
      <c r="H1208">
        <f t="shared" si="36"/>
        <v>23.640000499999999</v>
      </c>
      <c r="I1208" s="3">
        <f t="shared" si="37"/>
        <v>-8.4532963460153118E-4</v>
      </c>
    </row>
    <row r="1209" spans="1:9" x14ac:dyDescent="0.25">
      <c r="A1209" s="1">
        <v>41540</v>
      </c>
      <c r="B1209">
        <v>23.700001</v>
      </c>
      <c r="C1209">
        <v>23.85</v>
      </c>
      <c r="D1209">
        <v>23.610001</v>
      </c>
      <c r="E1209">
        <v>23.620000999999998</v>
      </c>
      <c r="F1209">
        <v>20.472245999999998</v>
      </c>
      <c r="G1209">
        <v>22437100</v>
      </c>
      <c r="H1209">
        <f t="shared" si="36"/>
        <v>23.660001000000001</v>
      </c>
      <c r="I1209" s="3">
        <f t="shared" si="37"/>
        <v>-8.1743657896799458E-3</v>
      </c>
    </row>
    <row r="1210" spans="1:9" x14ac:dyDescent="0.25">
      <c r="A1210" s="1">
        <v>41537</v>
      </c>
      <c r="B1210">
        <v>23.940000999999999</v>
      </c>
      <c r="C1210">
        <v>23.959999</v>
      </c>
      <c r="D1210">
        <v>23.57</v>
      </c>
      <c r="E1210">
        <v>23.77</v>
      </c>
      <c r="F1210">
        <v>20.602253000000001</v>
      </c>
      <c r="G1210">
        <v>47069000</v>
      </c>
      <c r="H1210">
        <f t="shared" si="36"/>
        <v>23.855000499999999</v>
      </c>
      <c r="I1210" s="3">
        <f t="shared" si="37"/>
        <v>-3.3423439177427522E-3</v>
      </c>
    </row>
    <row r="1211" spans="1:9" x14ac:dyDescent="0.25">
      <c r="A1211" s="1">
        <v>41536</v>
      </c>
      <c r="B1211">
        <v>23.959999</v>
      </c>
      <c r="C1211">
        <v>24.09</v>
      </c>
      <c r="D1211">
        <v>23.84</v>
      </c>
      <c r="E1211">
        <v>23.91</v>
      </c>
      <c r="F1211">
        <v>20.723595</v>
      </c>
      <c r="G1211">
        <v>28261400</v>
      </c>
      <c r="H1211">
        <f t="shared" si="36"/>
        <v>23.9349995</v>
      </c>
      <c r="I1211" s="3">
        <f t="shared" si="37"/>
        <v>2.5130680628272246E-3</v>
      </c>
    </row>
    <row r="1212" spans="1:9" x14ac:dyDescent="0.25">
      <c r="A1212" s="1">
        <v>41535</v>
      </c>
      <c r="B1212">
        <v>23.85</v>
      </c>
      <c r="C1212">
        <v>23.92</v>
      </c>
      <c r="D1212">
        <v>23.559999000000001</v>
      </c>
      <c r="E1212">
        <v>23.9</v>
      </c>
      <c r="F1212">
        <v>20.714929999999999</v>
      </c>
      <c r="G1212">
        <v>31975400</v>
      </c>
      <c r="H1212">
        <f t="shared" si="36"/>
        <v>23.875</v>
      </c>
      <c r="I1212" s="3">
        <f t="shared" si="37"/>
        <v>6.7467635094505445E-3</v>
      </c>
    </row>
    <row r="1213" spans="1:9" x14ac:dyDescent="0.25">
      <c r="A1213" s="1">
        <v>41534</v>
      </c>
      <c r="B1213">
        <v>23.690000999999999</v>
      </c>
      <c r="C1213">
        <v>23.889999</v>
      </c>
      <c r="D1213">
        <v>23.67</v>
      </c>
      <c r="E1213">
        <v>23.74</v>
      </c>
      <c r="F1213">
        <v>20.576252</v>
      </c>
      <c r="G1213">
        <v>37540700</v>
      </c>
      <c r="H1213">
        <f t="shared" si="36"/>
        <v>23.715000499999999</v>
      </c>
      <c r="I1213" s="3">
        <f t="shared" si="37"/>
        <v>8.7197579208743506E-3</v>
      </c>
    </row>
    <row r="1214" spans="1:9" x14ac:dyDescent="0.25">
      <c r="A1214" s="1">
        <v>41533</v>
      </c>
      <c r="B1214">
        <v>23.629999000000002</v>
      </c>
      <c r="C1214">
        <v>23.709999</v>
      </c>
      <c r="D1214">
        <v>23.35</v>
      </c>
      <c r="E1214">
        <v>23.389999</v>
      </c>
      <c r="F1214">
        <v>20.2729</v>
      </c>
      <c r="G1214">
        <v>30088500</v>
      </c>
      <c r="H1214">
        <f t="shared" si="36"/>
        <v>23.509999000000001</v>
      </c>
      <c r="I1214" s="3">
        <f t="shared" si="37"/>
        <v>1.1400258120025946E-2</v>
      </c>
    </row>
    <row r="1215" spans="1:9" x14ac:dyDescent="0.25">
      <c r="A1215" s="1">
        <v>41530</v>
      </c>
      <c r="B1215">
        <v>23.049999</v>
      </c>
      <c r="C1215">
        <v>23.459999</v>
      </c>
      <c r="D1215">
        <v>23.040001</v>
      </c>
      <c r="E1215">
        <v>23.440000999999999</v>
      </c>
      <c r="F1215">
        <v>20.316233</v>
      </c>
      <c r="G1215">
        <v>61134800</v>
      </c>
      <c r="H1215">
        <f t="shared" si="36"/>
        <v>23.244999999999997</v>
      </c>
      <c r="I1215" s="3">
        <f t="shared" si="37"/>
        <v>2.3783307641488623E-2</v>
      </c>
    </row>
    <row r="1216" spans="1:9" x14ac:dyDescent="0.25">
      <c r="A1216" s="1">
        <v>41529</v>
      </c>
      <c r="B1216">
        <v>22.780000999999999</v>
      </c>
      <c r="C1216">
        <v>22.84</v>
      </c>
      <c r="D1216">
        <v>22.6</v>
      </c>
      <c r="E1216">
        <v>22.629999000000002</v>
      </c>
      <c r="F1216">
        <v>19.614173999999998</v>
      </c>
      <c r="G1216">
        <v>29517900</v>
      </c>
      <c r="H1216">
        <f t="shared" si="36"/>
        <v>22.704999999999998</v>
      </c>
      <c r="I1216" s="3">
        <f t="shared" si="37"/>
        <v>-6.7803807257302172E-3</v>
      </c>
    </row>
    <row r="1217" spans="1:9" x14ac:dyDescent="0.25">
      <c r="A1217" s="1">
        <v>41528</v>
      </c>
      <c r="B1217">
        <v>22.91</v>
      </c>
      <c r="C1217">
        <v>22.98</v>
      </c>
      <c r="D1217">
        <v>22.709999</v>
      </c>
      <c r="E1217">
        <v>22.809999000000001</v>
      </c>
      <c r="F1217">
        <v>19.770188999999998</v>
      </c>
      <c r="G1217">
        <v>45815300</v>
      </c>
      <c r="H1217">
        <f t="shared" si="36"/>
        <v>22.859999500000001</v>
      </c>
      <c r="I1217" s="3">
        <f t="shared" si="37"/>
        <v>-7.1661454940281383E-3</v>
      </c>
    </row>
    <row r="1218" spans="1:9" x14ac:dyDescent="0.25">
      <c r="A1218" s="1">
        <v>41527</v>
      </c>
      <c r="B1218">
        <v>23.07</v>
      </c>
      <c r="C1218">
        <v>23.129999000000002</v>
      </c>
      <c r="D1218">
        <v>22.93</v>
      </c>
      <c r="E1218">
        <v>22.98</v>
      </c>
      <c r="F1218">
        <v>19.917535999999998</v>
      </c>
      <c r="G1218">
        <v>31705400</v>
      </c>
      <c r="H1218">
        <f t="shared" ref="H1218:H1261" si="38">AVERAGE(B1218,E1218)</f>
        <v>23.024999999999999</v>
      </c>
      <c r="I1218" s="3">
        <f t="shared" si="37"/>
        <v>9.2044928600589979E-3</v>
      </c>
    </row>
    <row r="1219" spans="1:9" x14ac:dyDescent="0.25">
      <c r="A1219" s="1">
        <v>41526</v>
      </c>
      <c r="B1219">
        <v>22.719999000000001</v>
      </c>
      <c r="C1219">
        <v>23.030000999999999</v>
      </c>
      <c r="D1219">
        <v>22.700001</v>
      </c>
      <c r="E1219">
        <v>22.91</v>
      </c>
      <c r="F1219">
        <v>19.856860999999999</v>
      </c>
      <c r="G1219">
        <v>27770600</v>
      </c>
      <c r="H1219">
        <f t="shared" si="38"/>
        <v>22.814999499999999</v>
      </c>
      <c r="I1219" s="3">
        <f t="shared" ref="I1219:I1261" si="39">(H1219-H1220)/H1220</f>
        <v>5.952336729445863E-3</v>
      </c>
    </row>
    <row r="1220" spans="1:9" x14ac:dyDescent="0.25">
      <c r="A1220" s="1">
        <v>41523</v>
      </c>
      <c r="B1220">
        <v>22.690000999999999</v>
      </c>
      <c r="C1220">
        <v>22.82</v>
      </c>
      <c r="D1220">
        <v>22.4</v>
      </c>
      <c r="E1220">
        <v>22.67</v>
      </c>
      <c r="F1220">
        <v>19.648848000000001</v>
      </c>
      <c r="G1220">
        <v>27606600</v>
      </c>
      <c r="H1220">
        <f t="shared" si="38"/>
        <v>22.680000499999998</v>
      </c>
      <c r="I1220" s="3">
        <f t="shared" si="39"/>
        <v>1.76680653710238E-3</v>
      </c>
    </row>
    <row r="1221" spans="1:9" x14ac:dyDescent="0.25">
      <c r="A1221" s="1">
        <v>41522</v>
      </c>
      <c r="B1221">
        <v>22.68</v>
      </c>
      <c r="C1221">
        <v>22.73</v>
      </c>
      <c r="D1221">
        <v>22.49</v>
      </c>
      <c r="E1221">
        <v>22.6</v>
      </c>
      <c r="F1221">
        <v>19.588175</v>
      </c>
      <c r="G1221">
        <v>22552800</v>
      </c>
      <c r="H1221">
        <f t="shared" si="38"/>
        <v>22.64</v>
      </c>
      <c r="I1221" s="3">
        <f t="shared" si="39"/>
        <v>5.7752556985897702E-3</v>
      </c>
    </row>
    <row r="1222" spans="1:9" x14ac:dyDescent="0.25">
      <c r="A1222" s="1">
        <v>41521</v>
      </c>
      <c r="B1222">
        <v>22.379999000000002</v>
      </c>
      <c r="C1222">
        <v>22.780000999999999</v>
      </c>
      <c r="D1222">
        <v>22.280000999999999</v>
      </c>
      <c r="E1222">
        <v>22.639999</v>
      </c>
      <c r="F1222">
        <v>19.622845000000002</v>
      </c>
      <c r="G1222">
        <v>37941800</v>
      </c>
      <c r="H1222">
        <f t="shared" si="38"/>
        <v>22.509999000000001</v>
      </c>
      <c r="I1222" s="3">
        <f t="shared" si="39"/>
        <v>1.6711811578857472E-2</v>
      </c>
    </row>
    <row r="1223" spans="1:9" x14ac:dyDescent="0.25">
      <c r="A1223" s="1">
        <v>41520</v>
      </c>
      <c r="B1223">
        <v>22.209999</v>
      </c>
      <c r="C1223">
        <v>22.24</v>
      </c>
      <c r="D1223">
        <v>21.969999000000001</v>
      </c>
      <c r="E1223">
        <v>22.07</v>
      </c>
      <c r="F1223">
        <v>19.128805</v>
      </c>
      <c r="G1223">
        <v>26427300</v>
      </c>
      <c r="H1223">
        <f t="shared" si="38"/>
        <v>22.139999500000002</v>
      </c>
      <c r="I1223" s="3">
        <f t="shared" si="39"/>
        <v>1.3568294889191497E-3</v>
      </c>
    </row>
    <row r="1224" spans="1:9" x14ac:dyDescent="0.25">
      <c r="A1224" s="1">
        <v>41516</v>
      </c>
      <c r="B1224">
        <v>22.24</v>
      </c>
      <c r="C1224">
        <v>22.25</v>
      </c>
      <c r="D1224">
        <v>21.9</v>
      </c>
      <c r="E1224">
        <v>21.98</v>
      </c>
      <c r="F1224">
        <v>19.050799999999999</v>
      </c>
      <c r="G1224">
        <v>33896300</v>
      </c>
      <c r="H1224">
        <f t="shared" si="38"/>
        <v>22.11</v>
      </c>
      <c r="I1224" s="3">
        <f t="shared" si="39"/>
        <v>-1.805846541892717E-3</v>
      </c>
    </row>
    <row r="1225" spans="1:9" x14ac:dyDescent="0.25">
      <c r="A1225" s="1">
        <v>41515</v>
      </c>
      <c r="B1225">
        <v>22.24</v>
      </c>
      <c r="C1225">
        <v>22.43</v>
      </c>
      <c r="D1225">
        <v>22.049999</v>
      </c>
      <c r="E1225">
        <v>22.059999000000001</v>
      </c>
      <c r="F1225">
        <v>19.120138000000001</v>
      </c>
      <c r="G1225">
        <v>28303500</v>
      </c>
      <c r="H1225">
        <f t="shared" si="38"/>
        <v>22.1499995</v>
      </c>
      <c r="I1225" s="3">
        <f t="shared" si="39"/>
        <v>-4.2706898507220642E-3</v>
      </c>
    </row>
    <row r="1226" spans="1:9" x14ac:dyDescent="0.25">
      <c r="A1226" s="1">
        <v>41514</v>
      </c>
      <c r="B1226">
        <v>22.200001</v>
      </c>
      <c r="C1226">
        <v>22.41</v>
      </c>
      <c r="D1226">
        <v>22.129999000000002</v>
      </c>
      <c r="E1226">
        <v>22.290001</v>
      </c>
      <c r="F1226">
        <v>19.319489000000001</v>
      </c>
      <c r="G1226">
        <v>28090000</v>
      </c>
      <c r="H1226">
        <f t="shared" si="38"/>
        <v>22.245001000000002</v>
      </c>
      <c r="I1226" s="3">
        <f t="shared" si="39"/>
        <v>4.0622882391205227E-3</v>
      </c>
    </row>
    <row r="1227" spans="1:9" x14ac:dyDescent="0.25">
      <c r="A1227" s="1">
        <v>41513</v>
      </c>
      <c r="B1227">
        <v>22.120000999999998</v>
      </c>
      <c r="C1227">
        <v>22.219999000000001</v>
      </c>
      <c r="D1227">
        <v>22</v>
      </c>
      <c r="E1227">
        <v>22.190000999999999</v>
      </c>
      <c r="F1227">
        <v>19.232814999999999</v>
      </c>
      <c r="G1227">
        <v>37638500</v>
      </c>
      <c r="H1227">
        <f t="shared" si="38"/>
        <v>22.155000999999999</v>
      </c>
      <c r="I1227" s="3">
        <f t="shared" si="39"/>
        <v>-8.0590552943811157E-3</v>
      </c>
    </row>
    <row r="1228" spans="1:9" x14ac:dyDescent="0.25">
      <c r="A1228" s="1">
        <v>41512</v>
      </c>
      <c r="B1228">
        <v>22.4</v>
      </c>
      <c r="C1228">
        <v>22.52</v>
      </c>
      <c r="D1228">
        <v>22.23</v>
      </c>
      <c r="E1228">
        <v>22.27</v>
      </c>
      <c r="F1228">
        <v>19.302154999999999</v>
      </c>
      <c r="G1228">
        <v>22267800</v>
      </c>
      <c r="H1228">
        <f t="shared" si="38"/>
        <v>22.335000000000001</v>
      </c>
      <c r="I1228" s="3">
        <f t="shared" si="39"/>
        <v>-2.4564760505475852E-3</v>
      </c>
    </row>
    <row r="1229" spans="1:9" x14ac:dyDescent="0.25">
      <c r="A1229" s="1">
        <v>41509</v>
      </c>
      <c r="B1229">
        <v>22.34</v>
      </c>
      <c r="C1229">
        <v>22.57</v>
      </c>
      <c r="D1229">
        <v>22.33</v>
      </c>
      <c r="E1229">
        <v>22.440000999999999</v>
      </c>
      <c r="F1229">
        <v>19.449498999999999</v>
      </c>
      <c r="G1229">
        <v>23088700</v>
      </c>
      <c r="H1229">
        <f t="shared" si="38"/>
        <v>22.390000499999999</v>
      </c>
      <c r="I1229" s="3">
        <f t="shared" si="39"/>
        <v>5.8400943396225398E-3</v>
      </c>
    </row>
    <row r="1230" spans="1:9" x14ac:dyDescent="0.25">
      <c r="A1230" s="1">
        <v>41508</v>
      </c>
      <c r="B1230">
        <v>22.26</v>
      </c>
      <c r="C1230">
        <v>22.389999</v>
      </c>
      <c r="D1230">
        <v>22.17</v>
      </c>
      <c r="E1230">
        <v>22.26</v>
      </c>
      <c r="F1230">
        <v>19.293483999999999</v>
      </c>
      <c r="G1230">
        <v>17380600</v>
      </c>
      <c r="H1230">
        <f t="shared" si="38"/>
        <v>22.26</v>
      </c>
      <c r="I1230" s="3">
        <f t="shared" si="39"/>
        <v>-4.2496308599948877E-3</v>
      </c>
    </row>
    <row r="1231" spans="1:9" x14ac:dyDescent="0.25">
      <c r="A1231" s="1">
        <v>41507</v>
      </c>
      <c r="B1231">
        <v>22.540001</v>
      </c>
      <c r="C1231">
        <v>22.58</v>
      </c>
      <c r="D1231">
        <v>22.059999000000001</v>
      </c>
      <c r="E1231">
        <v>22.17</v>
      </c>
      <c r="F1231">
        <v>19.215481</v>
      </c>
      <c r="G1231">
        <v>32403300</v>
      </c>
      <c r="H1231">
        <f t="shared" si="38"/>
        <v>22.355000500000003</v>
      </c>
      <c r="I1231" s="3">
        <f t="shared" si="39"/>
        <v>-2.676734389398389E-3</v>
      </c>
    </row>
    <row r="1232" spans="1:9" x14ac:dyDescent="0.25">
      <c r="A1232" s="1">
        <v>41506</v>
      </c>
      <c r="B1232">
        <v>22.309999000000001</v>
      </c>
      <c r="C1232">
        <v>22.68</v>
      </c>
      <c r="D1232">
        <v>22.299999</v>
      </c>
      <c r="E1232">
        <v>22.52</v>
      </c>
      <c r="F1232">
        <v>19.518837000000001</v>
      </c>
      <c r="G1232">
        <v>32084300</v>
      </c>
      <c r="H1232">
        <f t="shared" si="38"/>
        <v>22.4149995</v>
      </c>
      <c r="I1232" s="3">
        <f t="shared" si="39"/>
        <v>1.0595085423916108E-2</v>
      </c>
    </row>
    <row r="1233" spans="1:9" x14ac:dyDescent="0.25">
      <c r="A1233" s="1">
        <v>41505</v>
      </c>
      <c r="B1233">
        <v>22.08</v>
      </c>
      <c r="C1233">
        <v>22.700001</v>
      </c>
      <c r="D1233">
        <v>22.049999</v>
      </c>
      <c r="E1233">
        <v>22.280000999999999</v>
      </c>
      <c r="F1233">
        <v>19.310818000000001</v>
      </c>
      <c r="G1233">
        <v>43412200</v>
      </c>
      <c r="H1233">
        <f t="shared" si="38"/>
        <v>22.180000499999998</v>
      </c>
      <c r="I1233" s="3">
        <f t="shared" si="39"/>
        <v>8.8697295626501034E-3</v>
      </c>
    </row>
    <row r="1234" spans="1:9" x14ac:dyDescent="0.25">
      <c r="A1234" s="1">
        <v>41502</v>
      </c>
      <c r="B1234">
        <v>22.059999000000001</v>
      </c>
      <c r="C1234">
        <v>22.190000999999999</v>
      </c>
      <c r="D1234">
        <v>21.889999</v>
      </c>
      <c r="E1234">
        <v>21.91</v>
      </c>
      <c r="F1234">
        <v>18.990131000000002</v>
      </c>
      <c r="G1234">
        <v>30079000</v>
      </c>
      <c r="H1234">
        <f t="shared" si="38"/>
        <v>21.984999500000001</v>
      </c>
      <c r="I1234" s="3">
        <f t="shared" si="39"/>
        <v>-7.6732788231423654E-3</v>
      </c>
    </row>
    <row r="1235" spans="1:9" x14ac:dyDescent="0.25">
      <c r="A1235" s="1">
        <v>41501</v>
      </c>
      <c r="B1235">
        <v>22.280000999999999</v>
      </c>
      <c r="C1235">
        <v>22.41</v>
      </c>
      <c r="D1235">
        <v>21.969999000000001</v>
      </c>
      <c r="E1235">
        <v>22.030000999999999</v>
      </c>
      <c r="F1235">
        <v>19.094137</v>
      </c>
      <c r="G1235">
        <v>40451200</v>
      </c>
      <c r="H1235">
        <f t="shared" si="38"/>
        <v>22.155000999999999</v>
      </c>
      <c r="I1235" s="3">
        <f t="shared" si="39"/>
        <v>-1.4676406493217737E-2</v>
      </c>
    </row>
    <row r="1236" spans="1:9" x14ac:dyDescent="0.25">
      <c r="A1236" s="1">
        <v>41500</v>
      </c>
      <c r="B1236">
        <v>22.4</v>
      </c>
      <c r="C1236">
        <v>22.74</v>
      </c>
      <c r="D1236">
        <v>22.35</v>
      </c>
      <c r="E1236">
        <v>22.57</v>
      </c>
      <c r="F1236">
        <v>19.562176000000001</v>
      </c>
      <c r="G1236">
        <v>23202500</v>
      </c>
      <c r="H1236">
        <f t="shared" si="38"/>
        <v>22.484999999999999</v>
      </c>
      <c r="I1236" s="3">
        <f t="shared" si="39"/>
        <v>-5.3085820546652828E-3</v>
      </c>
    </row>
    <row r="1237" spans="1:9" x14ac:dyDescent="0.25">
      <c r="A1237" s="1">
        <v>41499</v>
      </c>
      <c r="B1237">
        <v>22.690000999999999</v>
      </c>
      <c r="C1237">
        <v>22.700001</v>
      </c>
      <c r="D1237">
        <v>22.389999</v>
      </c>
      <c r="E1237">
        <v>22.52</v>
      </c>
      <c r="F1237">
        <v>19.518837000000001</v>
      </c>
      <c r="G1237">
        <v>26099200</v>
      </c>
      <c r="H1237">
        <f t="shared" si="38"/>
        <v>22.605000499999999</v>
      </c>
      <c r="I1237" s="3">
        <f t="shared" si="39"/>
        <v>1.9947252215142637E-3</v>
      </c>
    </row>
    <row r="1238" spans="1:9" x14ac:dyDescent="0.25">
      <c r="A1238" s="1">
        <v>41498</v>
      </c>
      <c r="B1238">
        <v>22.48</v>
      </c>
      <c r="C1238">
        <v>22.700001</v>
      </c>
      <c r="D1238">
        <v>22.450001</v>
      </c>
      <c r="E1238">
        <v>22.639999</v>
      </c>
      <c r="F1238">
        <v>19.622845000000002</v>
      </c>
      <c r="G1238">
        <v>23520400</v>
      </c>
      <c r="H1238">
        <f t="shared" si="38"/>
        <v>22.5599995</v>
      </c>
      <c r="I1238" s="3">
        <f t="shared" si="39"/>
        <v>4.4523374888690613E-3</v>
      </c>
    </row>
    <row r="1239" spans="1:9" x14ac:dyDescent="0.25">
      <c r="A1239" s="1">
        <v>41495</v>
      </c>
      <c r="B1239">
        <v>22.41</v>
      </c>
      <c r="C1239">
        <v>22.549999</v>
      </c>
      <c r="D1239">
        <v>22.309999000000001</v>
      </c>
      <c r="E1239">
        <v>22.51</v>
      </c>
      <c r="F1239">
        <v>19.510172000000001</v>
      </c>
      <c r="G1239">
        <v>25145400</v>
      </c>
      <c r="H1239">
        <f t="shared" si="38"/>
        <v>22.46</v>
      </c>
      <c r="I1239" s="3">
        <f t="shared" si="39"/>
        <v>-6.1947122523293438E-3</v>
      </c>
    </row>
    <row r="1240" spans="1:9" x14ac:dyDescent="0.25">
      <c r="A1240" s="1">
        <v>41494</v>
      </c>
      <c r="B1240">
        <v>22.75</v>
      </c>
      <c r="C1240">
        <v>22.780000999999999</v>
      </c>
      <c r="D1240">
        <v>22.41</v>
      </c>
      <c r="E1240">
        <v>22.450001</v>
      </c>
      <c r="F1240">
        <v>19.458164</v>
      </c>
      <c r="G1240">
        <v>34792500</v>
      </c>
      <c r="H1240">
        <f t="shared" si="38"/>
        <v>22.6000005</v>
      </c>
      <c r="I1240" s="3">
        <f t="shared" si="39"/>
        <v>-4.6245100198193416E-3</v>
      </c>
    </row>
    <row r="1241" spans="1:9" x14ac:dyDescent="0.25">
      <c r="A1241" s="1">
        <v>41493</v>
      </c>
      <c r="B1241">
        <v>22.709999</v>
      </c>
      <c r="C1241">
        <v>22.790001</v>
      </c>
      <c r="D1241">
        <v>22.549999</v>
      </c>
      <c r="E1241">
        <v>22.700001</v>
      </c>
      <c r="F1241">
        <v>19.674848999999998</v>
      </c>
      <c r="G1241">
        <v>23350900</v>
      </c>
      <c r="H1241">
        <f t="shared" si="38"/>
        <v>22.704999999999998</v>
      </c>
      <c r="I1241" s="3">
        <f t="shared" si="39"/>
        <v>-5.9106394882066562E-3</v>
      </c>
    </row>
    <row r="1242" spans="1:9" x14ac:dyDescent="0.25">
      <c r="A1242" s="1">
        <v>41492</v>
      </c>
      <c r="B1242">
        <v>22.879999000000002</v>
      </c>
      <c r="C1242">
        <v>22.93</v>
      </c>
      <c r="D1242">
        <v>22.709999</v>
      </c>
      <c r="E1242">
        <v>22.799999</v>
      </c>
      <c r="F1242">
        <v>19.761521999999999</v>
      </c>
      <c r="G1242">
        <v>28843300</v>
      </c>
      <c r="H1242">
        <f t="shared" si="38"/>
        <v>22.839998999999999</v>
      </c>
      <c r="I1242" s="3">
        <f t="shared" si="39"/>
        <v>-5.2265243902439905E-3</v>
      </c>
    </row>
    <row r="1243" spans="1:9" x14ac:dyDescent="0.25">
      <c r="A1243" s="1">
        <v>41491</v>
      </c>
      <c r="B1243">
        <v>23</v>
      </c>
      <c r="C1243">
        <v>23.02</v>
      </c>
      <c r="D1243">
        <v>22.85</v>
      </c>
      <c r="E1243">
        <v>22.92</v>
      </c>
      <c r="F1243">
        <v>19.865528000000001</v>
      </c>
      <c r="G1243">
        <v>20869000</v>
      </c>
      <c r="H1243">
        <f t="shared" si="38"/>
        <v>22.96</v>
      </c>
      <c r="I1243" s="3">
        <f t="shared" si="39"/>
        <v>-1.0344806257431156E-2</v>
      </c>
    </row>
    <row r="1244" spans="1:9" x14ac:dyDescent="0.25">
      <c r="A1244" s="1">
        <v>41488</v>
      </c>
      <c r="B1244">
        <v>23.18</v>
      </c>
      <c r="C1244">
        <v>23.219999000000001</v>
      </c>
      <c r="D1244">
        <v>23</v>
      </c>
      <c r="E1244">
        <v>23.219999000000001</v>
      </c>
      <c r="F1244">
        <v>19.930531999999999</v>
      </c>
      <c r="G1244">
        <v>36242100</v>
      </c>
      <c r="H1244">
        <f t="shared" si="38"/>
        <v>23.199999500000001</v>
      </c>
      <c r="I1244" s="3">
        <f t="shared" si="39"/>
        <v>-4.5055137415679486E-3</v>
      </c>
    </row>
    <row r="1245" spans="1:9" x14ac:dyDescent="0.25">
      <c r="A1245" s="1">
        <v>41487</v>
      </c>
      <c r="B1245">
        <v>23.41</v>
      </c>
      <c r="C1245">
        <v>23.49</v>
      </c>
      <c r="D1245">
        <v>23.02</v>
      </c>
      <c r="E1245">
        <v>23.200001</v>
      </c>
      <c r="F1245">
        <v>19.91337</v>
      </c>
      <c r="G1245">
        <v>37832700</v>
      </c>
      <c r="H1245">
        <f t="shared" si="38"/>
        <v>23.305000499999998</v>
      </c>
      <c r="I1245" s="3">
        <f t="shared" si="39"/>
        <v>-2.1408691470591367E-3</v>
      </c>
    </row>
    <row r="1246" spans="1:9" x14ac:dyDescent="0.25">
      <c r="A1246" s="1">
        <v>41486</v>
      </c>
      <c r="B1246">
        <v>23.370000999999998</v>
      </c>
      <c r="C1246">
        <v>23.459999</v>
      </c>
      <c r="D1246">
        <v>23.26</v>
      </c>
      <c r="E1246">
        <v>23.34</v>
      </c>
      <c r="F1246">
        <v>20.033535000000001</v>
      </c>
      <c r="G1246">
        <v>27679200</v>
      </c>
      <c r="H1246">
        <f t="shared" si="38"/>
        <v>23.355000499999999</v>
      </c>
      <c r="I1246" s="3">
        <f t="shared" si="39"/>
        <v>6.4273781674113761E-4</v>
      </c>
    </row>
    <row r="1247" spans="1:9" x14ac:dyDescent="0.25">
      <c r="A1247" s="1">
        <v>41485</v>
      </c>
      <c r="B1247">
        <v>23.299999</v>
      </c>
      <c r="C1247">
        <v>23.5</v>
      </c>
      <c r="D1247">
        <v>23.280000999999999</v>
      </c>
      <c r="E1247">
        <v>23.379999000000002</v>
      </c>
      <c r="F1247">
        <v>20.067869000000002</v>
      </c>
      <c r="G1247">
        <v>28855200</v>
      </c>
      <c r="H1247">
        <f t="shared" si="38"/>
        <v>23.339998999999999</v>
      </c>
      <c r="I1247" s="3">
        <f t="shared" si="39"/>
        <v>5.8176686059039232E-3</v>
      </c>
    </row>
    <row r="1248" spans="1:9" x14ac:dyDescent="0.25">
      <c r="A1248" s="1">
        <v>41484</v>
      </c>
      <c r="B1248">
        <v>23.17</v>
      </c>
      <c r="C1248">
        <v>23.299999</v>
      </c>
      <c r="D1248">
        <v>23.07</v>
      </c>
      <c r="E1248">
        <v>23.24</v>
      </c>
      <c r="F1248">
        <v>19.947700999999999</v>
      </c>
      <c r="G1248">
        <v>85543100</v>
      </c>
      <c r="H1248">
        <f t="shared" si="38"/>
        <v>23.204999999999998</v>
      </c>
      <c r="I1248" s="3">
        <f t="shared" si="39"/>
        <v>4.5454328020468285E-3</v>
      </c>
    </row>
    <row r="1249" spans="1:9" x14ac:dyDescent="0.25">
      <c r="A1249" s="1">
        <v>41481</v>
      </c>
      <c r="B1249">
        <v>22.940000999999999</v>
      </c>
      <c r="C1249">
        <v>23.26</v>
      </c>
      <c r="D1249">
        <v>22.9</v>
      </c>
      <c r="E1249">
        <v>23.26</v>
      </c>
      <c r="F1249">
        <v>19.964867000000002</v>
      </c>
      <c r="G1249">
        <v>110474500</v>
      </c>
      <c r="H1249">
        <f t="shared" si="38"/>
        <v>23.1000005</v>
      </c>
      <c r="I1249" s="3">
        <f t="shared" si="39"/>
        <v>6.3167503009529842E-3</v>
      </c>
    </row>
    <row r="1250" spans="1:9" x14ac:dyDescent="0.25">
      <c r="A1250" s="1">
        <v>41480</v>
      </c>
      <c r="B1250">
        <v>22.85</v>
      </c>
      <c r="C1250">
        <v>23.059999000000001</v>
      </c>
      <c r="D1250">
        <v>22.82</v>
      </c>
      <c r="E1250">
        <v>23.059999000000001</v>
      </c>
      <c r="F1250">
        <v>19.793198</v>
      </c>
      <c r="G1250">
        <v>114558100</v>
      </c>
      <c r="H1250">
        <f t="shared" si="38"/>
        <v>22.9549995</v>
      </c>
      <c r="I1250" s="3">
        <f t="shared" si="39"/>
        <v>1.0902529437418161E-3</v>
      </c>
    </row>
    <row r="1251" spans="1:9" x14ac:dyDescent="0.25">
      <c r="A1251" s="1">
        <v>41479</v>
      </c>
      <c r="B1251">
        <v>22.93</v>
      </c>
      <c r="C1251">
        <v>23</v>
      </c>
      <c r="D1251">
        <v>22.629999000000002</v>
      </c>
      <c r="E1251">
        <v>22.93</v>
      </c>
      <c r="F1251">
        <v>19.681622000000001</v>
      </c>
      <c r="G1251">
        <v>33432700</v>
      </c>
      <c r="H1251">
        <f t="shared" si="38"/>
        <v>22.93</v>
      </c>
      <c r="I1251" s="3">
        <f t="shared" si="39"/>
        <v>5.7017543859648684E-3</v>
      </c>
    </row>
    <row r="1252" spans="1:9" x14ac:dyDescent="0.25">
      <c r="A1252" s="1">
        <v>41478</v>
      </c>
      <c r="B1252">
        <v>22.85</v>
      </c>
      <c r="C1252">
        <v>22.99</v>
      </c>
      <c r="D1252">
        <v>22.639999</v>
      </c>
      <c r="E1252">
        <v>22.75</v>
      </c>
      <c r="F1252">
        <v>19.527121000000001</v>
      </c>
      <c r="G1252">
        <v>28521400</v>
      </c>
      <c r="H1252">
        <f t="shared" si="38"/>
        <v>22.8</v>
      </c>
      <c r="I1252" s="3">
        <f t="shared" si="39"/>
        <v>-5.2356020942408805E-3</v>
      </c>
    </row>
    <row r="1253" spans="1:9" x14ac:dyDescent="0.25">
      <c r="A1253" s="1">
        <v>41477</v>
      </c>
      <c r="B1253">
        <v>23.07</v>
      </c>
      <c r="C1253">
        <v>23.120000999999998</v>
      </c>
      <c r="D1253">
        <v>22.73</v>
      </c>
      <c r="E1253">
        <v>22.77</v>
      </c>
      <c r="F1253">
        <v>19.544287000000001</v>
      </c>
      <c r="G1253">
        <v>35890900</v>
      </c>
      <c r="H1253">
        <f t="shared" si="38"/>
        <v>22.92</v>
      </c>
      <c r="I1253" s="3">
        <f t="shared" si="39"/>
        <v>-6.7172694813750437E-3</v>
      </c>
    </row>
    <row r="1254" spans="1:9" x14ac:dyDescent="0.25">
      <c r="A1254" s="1">
        <v>41474</v>
      </c>
      <c r="B1254">
        <v>23.110001</v>
      </c>
      <c r="C1254">
        <v>23.15</v>
      </c>
      <c r="D1254">
        <v>22.809999000000001</v>
      </c>
      <c r="E1254">
        <v>23.040001</v>
      </c>
      <c r="F1254">
        <v>19.776035</v>
      </c>
      <c r="G1254">
        <v>45866700</v>
      </c>
      <c r="H1254">
        <f t="shared" si="38"/>
        <v>23.075001</v>
      </c>
      <c r="I1254" s="3">
        <f t="shared" si="39"/>
        <v>-1.1988803510785682E-2</v>
      </c>
    </row>
    <row r="1255" spans="1:9" x14ac:dyDescent="0.25">
      <c r="A1255" s="1">
        <v>41473</v>
      </c>
      <c r="B1255">
        <v>23.469999000000001</v>
      </c>
      <c r="C1255">
        <v>23.610001</v>
      </c>
      <c r="D1255">
        <v>23.16</v>
      </c>
      <c r="E1255">
        <v>23.24</v>
      </c>
      <c r="F1255">
        <v>19.947700999999999</v>
      </c>
      <c r="G1255">
        <v>77863900</v>
      </c>
      <c r="H1255">
        <f t="shared" si="38"/>
        <v>23.354999499999998</v>
      </c>
      <c r="I1255" s="3">
        <f t="shared" si="39"/>
        <v>-3.5913313434743355E-2</v>
      </c>
    </row>
    <row r="1256" spans="1:9" x14ac:dyDescent="0.25">
      <c r="A1256" s="1">
        <v>41472</v>
      </c>
      <c r="B1256">
        <v>24.299999</v>
      </c>
      <c r="C1256">
        <v>24.43</v>
      </c>
      <c r="D1256">
        <v>24.040001</v>
      </c>
      <c r="E1256">
        <v>24.15</v>
      </c>
      <c r="F1256">
        <v>20.728785999999999</v>
      </c>
      <c r="G1256">
        <v>44084200</v>
      </c>
      <c r="H1256">
        <f t="shared" si="38"/>
        <v>24.224999499999999</v>
      </c>
      <c r="I1256" s="3">
        <f t="shared" si="39"/>
        <v>4.1450569948186166E-3</v>
      </c>
    </row>
    <row r="1257" spans="1:9" x14ac:dyDescent="0.25">
      <c r="A1257" s="1">
        <v>41471</v>
      </c>
      <c r="B1257">
        <v>24</v>
      </c>
      <c r="C1257">
        <v>24.299999</v>
      </c>
      <c r="D1257">
        <v>23.9</v>
      </c>
      <c r="E1257">
        <v>24.25</v>
      </c>
      <c r="F1257">
        <v>20.814620999999999</v>
      </c>
      <c r="G1257">
        <v>34496100</v>
      </c>
      <c r="H1257">
        <f t="shared" si="38"/>
        <v>24.125</v>
      </c>
      <c r="I1257" s="3">
        <f t="shared" si="39"/>
        <v>9.8367306438524645E-3</v>
      </c>
    </row>
    <row r="1258" spans="1:9" x14ac:dyDescent="0.25">
      <c r="A1258" s="1">
        <v>41470</v>
      </c>
      <c r="B1258">
        <v>23.84</v>
      </c>
      <c r="C1258">
        <v>23.969999000000001</v>
      </c>
      <c r="D1258">
        <v>23.76</v>
      </c>
      <c r="E1258">
        <v>23.940000999999999</v>
      </c>
      <c r="F1258">
        <v>20.548539999999999</v>
      </c>
      <c r="G1258">
        <v>25650100</v>
      </c>
      <c r="H1258">
        <f t="shared" si="38"/>
        <v>23.890000499999999</v>
      </c>
      <c r="I1258" s="3">
        <f t="shared" si="39"/>
        <v>-1.4629048806080545E-3</v>
      </c>
    </row>
    <row r="1259" spans="1:9" x14ac:dyDescent="0.25">
      <c r="A1259" s="1">
        <v>41467</v>
      </c>
      <c r="B1259">
        <v>23.950001</v>
      </c>
      <c r="C1259">
        <v>24</v>
      </c>
      <c r="D1259">
        <v>23.65</v>
      </c>
      <c r="E1259">
        <v>23.9</v>
      </c>
      <c r="F1259">
        <v>20.514198</v>
      </c>
      <c r="G1259">
        <v>34561900</v>
      </c>
      <c r="H1259">
        <f t="shared" si="38"/>
        <v>23.925000499999999</v>
      </c>
      <c r="I1259" s="3">
        <f t="shared" si="39"/>
        <v>6.309190458658037E-3</v>
      </c>
    </row>
    <row r="1260" spans="1:9" x14ac:dyDescent="0.25">
      <c r="A1260" s="1">
        <v>41466</v>
      </c>
      <c r="B1260">
        <v>23.559999000000001</v>
      </c>
      <c r="C1260">
        <v>24</v>
      </c>
      <c r="D1260">
        <v>23.469999000000001</v>
      </c>
      <c r="E1260">
        <v>23.99</v>
      </c>
      <c r="F1260">
        <v>20.591455</v>
      </c>
      <c r="G1260">
        <v>41313800</v>
      </c>
      <c r="H1260">
        <f t="shared" si="38"/>
        <v>23.7749995</v>
      </c>
      <c r="I1260" s="3">
        <f t="shared" si="39"/>
        <v>2.500538963150218E-2</v>
      </c>
    </row>
    <row r="1261" spans="1:9" x14ac:dyDescent="0.25">
      <c r="A1261" s="1">
        <v>41465</v>
      </c>
      <c r="B1261">
        <v>23.139999</v>
      </c>
      <c r="C1261">
        <v>23.299999</v>
      </c>
      <c r="D1261">
        <v>22.639999</v>
      </c>
      <c r="E1261">
        <v>23.25</v>
      </c>
      <c r="F1261">
        <v>19.956287</v>
      </c>
      <c r="G1261">
        <v>50037500</v>
      </c>
      <c r="H1261">
        <f t="shared" si="38"/>
        <v>23.194999500000002</v>
      </c>
      <c r="I1261" s="3" t="e">
        <f t="shared" si="39"/>
        <v>#DIV/0!</v>
      </c>
    </row>
  </sheetData>
  <sortState ref="A2:T1264">
    <sortCondition descending="1" ref="A1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1"/>
  <sheetViews>
    <sheetView workbookViewId="0">
      <selection activeCell="Q1" sqref="Q1:T1048576"/>
    </sheetView>
  </sheetViews>
  <sheetFormatPr defaultRowHeight="15" x14ac:dyDescent="0.25"/>
  <cols>
    <col min="1" max="1" width="10.140625" bestFit="1" customWidth="1"/>
    <col min="17" max="17" width="18.7109375" bestFit="1" customWidth="1"/>
    <col min="18" max="18" width="16.5703125" bestFit="1" customWidth="1"/>
    <col min="19" max="19" width="11" bestFit="1" customWidth="1"/>
    <col min="20" max="20" width="9" bestFit="1" customWidth="1"/>
  </cols>
  <sheetData>
    <row r="1" spans="1:2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14</v>
      </c>
      <c r="I1" s="12" t="s">
        <v>13</v>
      </c>
      <c r="J1" s="13" t="s">
        <v>15</v>
      </c>
      <c r="K1" s="11" t="s">
        <v>16</v>
      </c>
      <c r="L1" s="11" t="s">
        <v>17</v>
      </c>
      <c r="M1" s="11" t="s">
        <v>18</v>
      </c>
      <c r="N1" s="11" t="s">
        <v>20</v>
      </c>
      <c r="O1" s="11" t="s">
        <v>21</v>
      </c>
      <c r="P1" s="11" t="s">
        <v>22</v>
      </c>
      <c r="Q1" s="13" t="s">
        <v>23</v>
      </c>
      <c r="R1" s="11" t="s">
        <v>19</v>
      </c>
      <c r="S1" s="11" t="s">
        <v>24</v>
      </c>
      <c r="T1" s="11" t="s">
        <v>25</v>
      </c>
    </row>
    <row r="2" spans="1:20" x14ac:dyDescent="0.25">
      <c r="A2" s="1">
        <v>43291</v>
      </c>
      <c r="B2">
        <v>14</v>
      </c>
      <c r="C2">
        <v>14.18</v>
      </c>
      <c r="D2">
        <v>13.98</v>
      </c>
      <c r="E2">
        <v>14.17</v>
      </c>
      <c r="F2">
        <v>14.17</v>
      </c>
      <c r="G2">
        <v>60166200</v>
      </c>
      <c r="H2">
        <f t="shared" ref="H2:H65" si="0">AVERAGE(B2,E2)</f>
        <v>14.085000000000001</v>
      </c>
      <c r="I2" t="b">
        <f>SPY!I2=(H2-H3)/H3</f>
        <v>0</v>
      </c>
    </row>
    <row r="3" spans="1:20" x14ac:dyDescent="0.25">
      <c r="A3" s="1">
        <v>43290</v>
      </c>
      <c r="B3">
        <v>13.94</v>
      </c>
      <c r="C3">
        <v>14.14</v>
      </c>
      <c r="D3">
        <v>13.91</v>
      </c>
      <c r="E3">
        <v>13.95</v>
      </c>
      <c r="F3">
        <v>13.95</v>
      </c>
      <c r="G3">
        <v>67061100</v>
      </c>
      <c r="H3">
        <f t="shared" si="0"/>
        <v>13.945</v>
      </c>
      <c r="I3">
        <f t="shared" ref="I3:I66" si="1">(H3-H4)/H4</f>
        <v>2.4614254224834743E-2</v>
      </c>
    </row>
    <row r="4" spans="1:20" x14ac:dyDescent="0.25">
      <c r="A4" s="1">
        <v>43287</v>
      </c>
      <c r="B4">
        <v>13.37</v>
      </c>
      <c r="C4">
        <v>13.9</v>
      </c>
      <c r="D4">
        <v>13.32</v>
      </c>
      <c r="E4">
        <v>13.85</v>
      </c>
      <c r="F4">
        <v>13.85</v>
      </c>
      <c r="G4">
        <v>60022400</v>
      </c>
      <c r="H4">
        <f t="shared" si="0"/>
        <v>13.61</v>
      </c>
      <c r="I4">
        <f t="shared" si="1"/>
        <v>1.5292801193584355E-2</v>
      </c>
    </row>
    <row r="5" spans="1:20" x14ac:dyDescent="0.25">
      <c r="A5" s="1">
        <v>43286</v>
      </c>
      <c r="B5">
        <v>13.38</v>
      </c>
      <c r="C5">
        <v>13.44</v>
      </c>
      <c r="D5">
        <v>13.04</v>
      </c>
      <c r="E5">
        <v>13.43</v>
      </c>
      <c r="F5">
        <v>13.43</v>
      </c>
      <c r="G5">
        <v>53542200</v>
      </c>
      <c r="H5">
        <f t="shared" si="0"/>
        <v>13.405000000000001</v>
      </c>
      <c r="I5">
        <f t="shared" si="1"/>
        <v>3.3682634730540198E-3</v>
      </c>
    </row>
    <row r="6" spans="1:20" x14ac:dyDescent="0.25">
      <c r="A6" s="1">
        <v>43284</v>
      </c>
      <c r="B6">
        <v>13.35</v>
      </c>
      <c r="C6">
        <v>13.49</v>
      </c>
      <c r="D6">
        <v>13.3</v>
      </c>
      <c r="E6">
        <v>13.37</v>
      </c>
      <c r="F6">
        <v>13.37</v>
      </c>
      <c r="G6">
        <v>32212400</v>
      </c>
      <c r="H6">
        <f t="shared" si="0"/>
        <v>13.36</v>
      </c>
      <c r="I6">
        <f t="shared" si="1"/>
        <v>-4.8417132216015844E-3</v>
      </c>
    </row>
    <row r="7" spans="1:20" x14ac:dyDescent="0.25">
      <c r="A7" s="1">
        <v>43283</v>
      </c>
      <c r="B7">
        <v>13.48</v>
      </c>
      <c r="C7">
        <v>13.55</v>
      </c>
      <c r="D7">
        <v>13.19</v>
      </c>
      <c r="E7">
        <v>13.37</v>
      </c>
      <c r="F7">
        <v>13.37</v>
      </c>
      <c r="G7">
        <v>62773900</v>
      </c>
      <c r="H7">
        <f t="shared" si="0"/>
        <v>13.425000000000001</v>
      </c>
      <c r="I7">
        <f t="shared" si="1"/>
        <v>-2.1501457725947391E-2</v>
      </c>
    </row>
    <row r="8" spans="1:20" x14ac:dyDescent="0.25">
      <c r="A8" s="1">
        <v>43280</v>
      </c>
      <c r="B8">
        <v>13.83</v>
      </c>
      <c r="C8">
        <v>13.9</v>
      </c>
      <c r="D8">
        <v>13.57</v>
      </c>
      <c r="E8">
        <v>13.61</v>
      </c>
      <c r="F8">
        <v>13.61</v>
      </c>
      <c r="G8">
        <v>71959300</v>
      </c>
      <c r="H8">
        <f t="shared" si="0"/>
        <v>13.719999999999999</v>
      </c>
      <c r="I8">
        <f t="shared" si="1"/>
        <v>-1.188332733165293E-2</v>
      </c>
      <c r="J8" s="7">
        <f>AVERAGE(I8:I258)</f>
        <v>-2.5880600707785511E-3</v>
      </c>
      <c r="K8">
        <f>_xlfn.VAR.P(I8:I250)</f>
        <v>2.2601173757652118E-4</v>
      </c>
      <c r="L8">
        <f>_xlfn.STDEV.P(I8:I258)</f>
        <v>1.4998185520517654E-2</v>
      </c>
      <c r="M8">
        <f>L8/J8</f>
        <v>-5.795145827510038</v>
      </c>
      <c r="N8" s="8">
        <f>J8</f>
        <v>-2.5880600707785511E-3</v>
      </c>
      <c r="O8" s="9">
        <f>K8</f>
        <v>2.2601173757652118E-4</v>
      </c>
      <c r="P8" s="9">
        <f>SQRT(O8)</f>
        <v>1.5033686759292319E-2</v>
      </c>
      <c r="Q8" s="7">
        <f>N8*21</f>
        <v>-5.4349261486349575E-2</v>
      </c>
      <c r="R8" s="3">
        <f>J8*250</f>
        <v>-0.64701501769463776</v>
      </c>
      <c r="S8" s="3">
        <f>SQRT(21)*P8</f>
        <v>6.8893007548712401E-2</v>
      </c>
      <c r="T8" s="3">
        <f>SQRT(250)*P8</f>
        <v>0.23770345894439629</v>
      </c>
    </row>
    <row r="9" spans="1:20" x14ac:dyDescent="0.25">
      <c r="A9" s="1">
        <v>43279</v>
      </c>
      <c r="B9">
        <v>13.94</v>
      </c>
      <c r="C9">
        <v>14</v>
      </c>
      <c r="D9">
        <v>13.68</v>
      </c>
      <c r="E9">
        <v>13.83</v>
      </c>
      <c r="F9">
        <v>13.83</v>
      </c>
      <c r="G9">
        <v>64431000</v>
      </c>
      <c r="H9">
        <f t="shared" si="0"/>
        <v>13.885</v>
      </c>
      <c r="I9">
        <f t="shared" si="1"/>
        <v>-1.7972681524083649E-3</v>
      </c>
    </row>
    <row r="10" spans="1:20" x14ac:dyDescent="0.25">
      <c r="A10" s="1">
        <v>43278</v>
      </c>
      <c r="B10">
        <v>13.86</v>
      </c>
      <c r="C10">
        <v>14.44</v>
      </c>
      <c r="D10">
        <v>13.8</v>
      </c>
      <c r="E10">
        <v>13.96</v>
      </c>
      <c r="F10">
        <v>13.96</v>
      </c>
      <c r="G10">
        <v>135400600</v>
      </c>
      <c r="H10">
        <f t="shared" si="0"/>
        <v>13.91</v>
      </c>
      <c r="I10">
        <f t="shared" si="1"/>
        <v>2.2794117647058729E-2</v>
      </c>
    </row>
    <row r="11" spans="1:20" x14ac:dyDescent="0.25">
      <c r="A11" s="1">
        <v>43277</v>
      </c>
      <c r="B11">
        <v>13.46</v>
      </c>
      <c r="C11">
        <v>13.94</v>
      </c>
      <c r="D11">
        <v>13.39</v>
      </c>
      <c r="E11">
        <v>13.74</v>
      </c>
      <c r="F11">
        <v>13.74</v>
      </c>
      <c r="G11">
        <v>213833200</v>
      </c>
      <c r="H11">
        <f t="shared" si="0"/>
        <v>13.600000000000001</v>
      </c>
      <c r="I11">
        <f t="shared" si="1"/>
        <v>5.5081458494957394E-2</v>
      </c>
    </row>
    <row r="12" spans="1:20" x14ac:dyDescent="0.25">
      <c r="A12" s="1">
        <v>43276</v>
      </c>
      <c r="B12">
        <v>13.03</v>
      </c>
      <c r="C12">
        <v>13.05</v>
      </c>
      <c r="D12">
        <v>12.74</v>
      </c>
      <c r="E12">
        <v>12.75</v>
      </c>
      <c r="F12">
        <v>12.75</v>
      </c>
      <c r="G12">
        <v>76819800</v>
      </c>
      <c r="H12">
        <f t="shared" si="0"/>
        <v>12.89</v>
      </c>
      <c r="I12">
        <f t="shared" si="1"/>
        <v>-1.1623401782255378E-3</v>
      </c>
    </row>
    <row r="13" spans="1:20" x14ac:dyDescent="0.25">
      <c r="A13" s="1">
        <v>43273</v>
      </c>
      <c r="B13">
        <v>12.76</v>
      </c>
      <c r="C13">
        <v>13.08</v>
      </c>
      <c r="D13">
        <v>12.76</v>
      </c>
      <c r="E13">
        <v>13.05</v>
      </c>
      <c r="F13">
        <v>13.05</v>
      </c>
      <c r="G13">
        <v>67947300</v>
      </c>
      <c r="H13">
        <f t="shared" si="0"/>
        <v>12.905000000000001</v>
      </c>
      <c r="I13">
        <f t="shared" si="1"/>
        <v>9.385999217833476E-3</v>
      </c>
    </row>
    <row r="14" spans="1:20" x14ac:dyDescent="0.25">
      <c r="A14" s="1">
        <v>43272</v>
      </c>
      <c r="B14">
        <v>12.81</v>
      </c>
      <c r="C14">
        <v>12.82</v>
      </c>
      <c r="D14">
        <v>12.61</v>
      </c>
      <c r="E14">
        <v>12.76</v>
      </c>
      <c r="F14">
        <v>12.76</v>
      </c>
      <c r="G14">
        <v>70692200</v>
      </c>
      <c r="H14">
        <f t="shared" si="0"/>
        <v>12.785</v>
      </c>
      <c r="I14">
        <f t="shared" si="1"/>
        <v>-2.7301092043681857E-3</v>
      </c>
    </row>
    <row r="15" spans="1:20" x14ac:dyDescent="0.25">
      <c r="A15" s="1">
        <v>43271</v>
      </c>
      <c r="B15">
        <v>12.76</v>
      </c>
      <c r="C15">
        <v>13.11</v>
      </c>
      <c r="D15">
        <v>12.75</v>
      </c>
      <c r="E15">
        <v>12.88</v>
      </c>
      <c r="F15">
        <v>12.88</v>
      </c>
      <c r="G15">
        <v>96425600</v>
      </c>
      <c r="H15">
        <f t="shared" si="0"/>
        <v>12.82</v>
      </c>
      <c r="I15">
        <f t="shared" si="1"/>
        <v>-1.4225297962322086E-2</v>
      </c>
    </row>
    <row r="16" spans="1:20" x14ac:dyDescent="0.25">
      <c r="A16" s="1">
        <v>43270</v>
      </c>
      <c r="B16">
        <v>13.06</v>
      </c>
      <c r="C16">
        <v>13.07</v>
      </c>
      <c r="D16">
        <v>12.9</v>
      </c>
      <c r="E16">
        <v>12.95</v>
      </c>
      <c r="F16">
        <v>12.95</v>
      </c>
      <c r="G16">
        <v>77874500</v>
      </c>
      <c r="H16">
        <f t="shared" si="0"/>
        <v>13.004999999999999</v>
      </c>
      <c r="I16">
        <f t="shared" si="1"/>
        <v>-1.5145778114350705E-2</v>
      </c>
    </row>
    <row r="17" spans="1:9" x14ac:dyDescent="0.25">
      <c r="A17" s="1">
        <v>43269</v>
      </c>
      <c r="B17">
        <v>13.21</v>
      </c>
      <c r="C17">
        <v>13.23</v>
      </c>
      <c r="D17">
        <v>13.1</v>
      </c>
      <c r="E17">
        <v>13.2</v>
      </c>
      <c r="F17">
        <v>13.2</v>
      </c>
      <c r="G17">
        <v>68340200</v>
      </c>
      <c r="H17">
        <f t="shared" si="0"/>
        <v>13.205</v>
      </c>
      <c r="I17">
        <f t="shared" si="1"/>
        <v>-1.4919806042521525E-2</v>
      </c>
    </row>
    <row r="18" spans="1:9" x14ac:dyDescent="0.25">
      <c r="A18" s="1">
        <v>43266</v>
      </c>
      <c r="B18">
        <v>13.51</v>
      </c>
      <c r="C18">
        <v>13.52</v>
      </c>
      <c r="D18">
        <v>13.3</v>
      </c>
      <c r="E18">
        <v>13.3</v>
      </c>
      <c r="F18">
        <v>13.3</v>
      </c>
      <c r="G18">
        <v>96180100</v>
      </c>
      <c r="H18">
        <f t="shared" si="0"/>
        <v>13.405000000000001</v>
      </c>
      <c r="I18">
        <f t="shared" si="1"/>
        <v>-2.5445292620864986E-2</v>
      </c>
    </row>
    <row r="19" spans="1:9" x14ac:dyDescent="0.25">
      <c r="A19" s="1">
        <v>43265</v>
      </c>
      <c r="B19">
        <v>13.87</v>
      </c>
      <c r="C19">
        <v>13.91</v>
      </c>
      <c r="D19">
        <v>13.56</v>
      </c>
      <c r="E19">
        <v>13.64</v>
      </c>
      <c r="F19">
        <v>13.52</v>
      </c>
      <c r="G19">
        <v>60671100</v>
      </c>
      <c r="H19">
        <f t="shared" si="0"/>
        <v>13.754999999999999</v>
      </c>
      <c r="I19">
        <f t="shared" si="1"/>
        <v>-1.4331780723755003E-2</v>
      </c>
    </row>
    <row r="20" spans="1:9" x14ac:dyDescent="0.25">
      <c r="A20" s="1">
        <v>43264</v>
      </c>
      <c r="B20">
        <v>14.02</v>
      </c>
      <c r="C20">
        <v>14.06</v>
      </c>
      <c r="D20">
        <v>13.83</v>
      </c>
      <c r="E20">
        <v>13.89</v>
      </c>
      <c r="F20">
        <v>13.767801</v>
      </c>
      <c r="G20">
        <v>35499800</v>
      </c>
      <c r="H20">
        <f t="shared" si="0"/>
        <v>13.955</v>
      </c>
      <c r="I20">
        <f t="shared" si="1"/>
        <v>-3.5701535166011381E-3</v>
      </c>
    </row>
    <row r="21" spans="1:9" x14ac:dyDescent="0.25">
      <c r="A21" s="1">
        <v>43263</v>
      </c>
      <c r="B21">
        <v>14.03</v>
      </c>
      <c r="C21">
        <v>14.14</v>
      </c>
      <c r="D21">
        <v>13.91</v>
      </c>
      <c r="E21">
        <v>13.98</v>
      </c>
      <c r="F21">
        <v>13.857009</v>
      </c>
      <c r="G21">
        <v>41519100</v>
      </c>
      <c r="H21">
        <f t="shared" si="0"/>
        <v>14.004999999999999</v>
      </c>
      <c r="I21">
        <f t="shared" si="1"/>
        <v>1.4301036825169521E-3</v>
      </c>
    </row>
    <row r="22" spans="1:9" x14ac:dyDescent="0.25">
      <c r="A22" s="1">
        <v>43262</v>
      </c>
      <c r="B22">
        <v>13.99</v>
      </c>
      <c r="C22">
        <v>14.03</v>
      </c>
      <c r="D22">
        <v>13.85</v>
      </c>
      <c r="E22">
        <v>13.98</v>
      </c>
      <c r="F22">
        <v>13.857009</v>
      </c>
      <c r="G22">
        <v>43601700</v>
      </c>
      <c r="H22">
        <f t="shared" si="0"/>
        <v>13.984999999999999</v>
      </c>
      <c r="I22">
        <f t="shared" si="1"/>
        <v>9.3828942619992063E-3</v>
      </c>
    </row>
    <row r="23" spans="1:9" x14ac:dyDescent="0.25">
      <c r="A23" s="1">
        <v>43259</v>
      </c>
      <c r="B23">
        <v>13.78</v>
      </c>
      <c r="C23">
        <v>14.07</v>
      </c>
      <c r="D23">
        <v>13.71</v>
      </c>
      <c r="E23">
        <v>13.93</v>
      </c>
      <c r="F23">
        <v>13.807449</v>
      </c>
      <c r="G23">
        <v>50244900</v>
      </c>
      <c r="H23">
        <f t="shared" si="0"/>
        <v>13.855</v>
      </c>
      <c r="I23">
        <f t="shared" si="1"/>
        <v>1.0944910616563323E-2</v>
      </c>
    </row>
    <row r="24" spans="1:9" x14ac:dyDescent="0.25">
      <c r="A24" s="1">
        <v>43258</v>
      </c>
      <c r="B24">
        <v>13.63</v>
      </c>
      <c r="C24">
        <v>13.8</v>
      </c>
      <c r="D24">
        <v>13.61</v>
      </c>
      <c r="E24">
        <v>13.78</v>
      </c>
      <c r="F24">
        <v>13.658768999999999</v>
      </c>
      <c r="G24">
        <v>70982400</v>
      </c>
      <c r="H24">
        <f t="shared" si="0"/>
        <v>13.705</v>
      </c>
      <c r="I24">
        <f t="shared" si="1"/>
        <v>-1.8208302986161948E-3</v>
      </c>
    </row>
    <row r="25" spans="1:9" x14ac:dyDescent="0.25">
      <c r="A25" s="1">
        <v>43257</v>
      </c>
      <c r="B25">
        <v>13.82</v>
      </c>
      <c r="C25">
        <v>13.89</v>
      </c>
      <c r="D25">
        <v>13.63</v>
      </c>
      <c r="E25">
        <v>13.64</v>
      </c>
      <c r="F25">
        <v>13.52</v>
      </c>
      <c r="G25">
        <v>62145300</v>
      </c>
      <c r="H25">
        <f t="shared" si="0"/>
        <v>13.73</v>
      </c>
      <c r="I25">
        <f t="shared" si="1"/>
        <v>-1.817520901490393E-3</v>
      </c>
    </row>
    <row r="26" spans="1:9" x14ac:dyDescent="0.25">
      <c r="A26" s="1">
        <v>43256</v>
      </c>
      <c r="B26">
        <v>13.71</v>
      </c>
      <c r="C26">
        <v>13.93</v>
      </c>
      <c r="D26">
        <v>13.52</v>
      </c>
      <c r="E26">
        <v>13.8</v>
      </c>
      <c r="F26">
        <v>13.678592999999999</v>
      </c>
      <c r="G26">
        <v>70448400</v>
      </c>
      <c r="H26">
        <f t="shared" si="0"/>
        <v>13.755000000000001</v>
      </c>
      <c r="I26">
        <f t="shared" si="1"/>
        <v>-1.1853448275862134E-2</v>
      </c>
    </row>
    <row r="27" spans="1:9" x14ac:dyDescent="0.25">
      <c r="A27" s="1">
        <v>43255</v>
      </c>
      <c r="B27">
        <v>14.13</v>
      </c>
      <c r="C27">
        <v>14.21</v>
      </c>
      <c r="D27">
        <v>13.68</v>
      </c>
      <c r="E27">
        <v>13.71</v>
      </c>
      <c r="F27">
        <v>13.589384000000001</v>
      </c>
      <c r="G27">
        <v>82063600</v>
      </c>
      <c r="H27">
        <f t="shared" si="0"/>
        <v>13.920000000000002</v>
      </c>
      <c r="I27">
        <f t="shared" si="1"/>
        <v>-1.2765957446808364E-2</v>
      </c>
    </row>
    <row r="28" spans="1:9" x14ac:dyDescent="0.25">
      <c r="A28" s="1">
        <v>43252</v>
      </c>
      <c r="B28">
        <v>14.1</v>
      </c>
      <c r="C28">
        <v>14.15</v>
      </c>
      <c r="D28">
        <v>13.95</v>
      </c>
      <c r="E28">
        <v>14.1</v>
      </c>
      <c r="F28">
        <v>13.975953000000001</v>
      </c>
      <c r="G28">
        <v>56769400</v>
      </c>
      <c r="H28">
        <f t="shared" si="0"/>
        <v>14.1</v>
      </c>
      <c r="I28">
        <f t="shared" si="1"/>
        <v>7.0972320794888478E-4</v>
      </c>
    </row>
    <row r="29" spans="1:9" x14ac:dyDescent="0.25">
      <c r="A29" s="1">
        <v>43251</v>
      </c>
      <c r="B29">
        <v>14.1</v>
      </c>
      <c r="C29">
        <v>14.13</v>
      </c>
      <c r="D29">
        <v>13.95</v>
      </c>
      <c r="E29">
        <v>14.08</v>
      </c>
      <c r="F29">
        <v>13.956129000000001</v>
      </c>
      <c r="G29">
        <v>55456400</v>
      </c>
      <c r="H29">
        <f t="shared" si="0"/>
        <v>14.09</v>
      </c>
      <c r="I29">
        <f t="shared" si="1"/>
        <v>-4.5920169551396167E-3</v>
      </c>
    </row>
    <row r="30" spans="1:9" x14ac:dyDescent="0.25">
      <c r="A30" s="1">
        <v>43250</v>
      </c>
      <c r="B30">
        <v>14.14</v>
      </c>
      <c r="C30">
        <v>14.24</v>
      </c>
      <c r="D30">
        <v>14.02</v>
      </c>
      <c r="E30">
        <v>14.17</v>
      </c>
      <c r="F30">
        <v>14.045337999999999</v>
      </c>
      <c r="G30">
        <v>52208400</v>
      </c>
      <c r="H30">
        <f t="shared" si="0"/>
        <v>14.155000000000001</v>
      </c>
      <c r="I30">
        <f t="shared" si="1"/>
        <v>-1.2212142358687993E-2</v>
      </c>
    </row>
    <row r="31" spans="1:9" x14ac:dyDescent="0.25">
      <c r="A31" s="1">
        <v>43249</v>
      </c>
      <c r="B31">
        <v>14.48</v>
      </c>
      <c r="C31">
        <v>14.52</v>
      </c>
      <c r="D31">
        <v>14.02</v>
      </c>
      <c r="E31">
        <v>14.18</v>
      </c>
      <c r="F31">
        <v>14.055249</v>
      </c>
      <c r="G31">
        <v>75654500</v>
      </c>
      <c r="H31">
        <f t="shared" si="0"/>
        <v>14.33</v>
      </c>
      <c r="I31">
        <f t="shared" si="1"/>
        <v>-1.9835841313269556E-2</v>
      </c>
    </row>
    <row r="32" spans="1:9" x14ac:dyDescent="0.25">
      <c r="A32" s="1">
        <v>43245</v>
      </c>
      <c r="B32">
        <v>14.61</v>
      </c>
      <c r="C32">
        <v>14.67</v>
      </c>
      <c r="D32">
        <v>14.41</v>
      </c>
      <c r="E32">
        <v>14.63</v>
      </c>
      <c r="F32">
        <v>14.501289999999999</v>
      </c>
      <c r="G32">
        <v>49698700</v>
      </c>
      <c r="H32">
        <f t="shared" si="0"/>
        <v>14.620000000000001</v>
      </c>
      <c r="I32">
        <f t="shared" si="1"/>
        <v>1.0366275051831523E-2</v>
      </c>
    </row>
    <row r="33" spans="1:9" x14ac:dyDescent="0.25">
      <c r="A33" s="1">
        <v>43244</v>
      </c>
      <c r="B33">
        <v>14.34</v>
      </c>
      <c r="C33">
        <v>14.72</v>
      </c>
      <c r="D33">
        <v>14.24</v>
      </c>
      <c r="E33">
        <v>14.6</v>
      </c>
      <c r="F33">
        <v>14.471555</v>
      </c>
      <c r="G33">
        <v>104952400</v>
      </c>
      <c r="H33">
        <f t="shared" si="0"/>
        <v>14.469999999999999</v>
      </c>
      <c r="I33">
        <f t="shared" si="1"/>
        <v>-1.497617426820971E-2</v>
      </c>
    </row>
    <row r="34" spans="1:9" x14ac:dyDescent="0.25">
      <c r="A34" s="1">
        <v>43243</v>
      </c>
      <c r="B34">
        <v>15.2</v>
      </c>
      <c r="C34">
        <v>15.21</v>
      </c>
      <c r="D34">
        <v>14.11</v>
      </c>
      <c r="E34">
        <v>14.18</v>
      </c>
      <c r="F34">
        <v>14.055249</v>
      </c>
      <c r="G34">
        <v>145937800</v>
      </c>
      <c r="H34">
        <f t="shared" si="0"/>
        <v>14.69</v>
      </c>
      <c r="I34">
        <f t="shared" si="1"/>
        <v>-4.2372881355932229E-2</v>
      </c>
    </row>
    <row r="35" spans="1:9" x14ac:dyDescent="0.25">
      <c r="A35" s="1">
        <v>43242</v>
      </c>
      <c r="B35">
        <v>15.39</v>
      </c>
      <c r="C35">
        <v>15.59</v>
      </c>
      <c r="D35">
        <v>15.29</v>
      </c>
      <c r="E35">
        <v>15.29</v>
      </c>
      <c r="F35">
        <v>15.155484</v>
      </c>
      <c r="G35">
        <v>65739100</v>
      </c>
      <c r="H35">
        <f t="shared" si="0"/>
        <v>15.34</v>
      </c>
      <c r="I35">
        <f t="shared" si="1"/>
        <v>1.959503592423327E-3</v>
      </c>
    </row>
    <row r="36" spans="1:9" x14ac:dyDescent="0.25">
      <c r="A36" s="1">
        <v>43241</v>
      </c>
      <c r="B36">
        <v>15.36</v>
      </c>
      <c r="C36">
        <v>15.55</v>
      </c>
      <c r="D36">
        <v>15.2</v>
      </c>
      <c r="E36">
        <v>15.26</v>
      </c>
      <c r="F36">
        <v>15.125748</v>
      </c>
      <c r="G36">
        <v>77916800</v>
      </c>
      <c r="H36">
        <f t="shared" si="0"/>
        <v>15.309999999999999</v>
      </c>
      <c r="I36">
        <f t="shared" si="1"/>
        <v>1.8968386023294401E-2</v>
      </c>
    </row>
    <row r="37" spans="1:9" x14ac:dyDescent="0.25">
      <c r="A37" s="1">
        <v>43238</v>
      </c>
      <c r="B37">
        <v>15.08</v>
      </c>
      <c r="C37">
        <v>15.1</v>
      </c>
      <c r="D37">
        <v>14.92</v>
      </c>
      <c r="E37">
        <v>14.97</v>
      </c>
      <c r="F37">
        <v>14.8383</v>
      </c>
      <c r="G37">
        <v>34363800</v>
      </c>
      <c r="H37">
        <f t="shared" si="0"/>
        <v>15.025</v>
      </c>
      <c r="I37">
        <f t="shared" si="1"/>
        <v>-3.3167495854062312E-3</v>
      </c>
    </row>
    <row r="38" spans="1:9" x14ac:dyDescent="0.25">
      <c r="A38" s="1">
        <v>43237</v>
      </c>
      <c r="B38">
        <v>15.12</v>
      </c>
      <c r="C38">
        <v>15.24</v>
      </c>
      <c r="D38">
        <v>14.92</v>
      </c>
      <c r="E38">
        <v>15.03</v>
      </c>
      <c r="F38">
        <v>14.897771000000001</v>
      </c>
      <c r="G38">
        <v>50728600</v>
      </c>
      <c r="H38">
        <f t="shared" si="0"/>
        <v>15.074999999999999</v>
      </c>
      <c r="I38">
        <f t="shared" si="1"/>
        <v>1.3786146603900356E-2</v>
      </c>
    </row>
    <row r="39" spans="1:9" x14ac:dyDescent="0.25">
      <c r="A39" s="1">
        <v>43236</v>
      </c>
      <c r="B39">
        <v>14.71</v>
      </c>
      <c r="C39">
        <v>15.1</v>
      </c>
      <c r="D39">
        <v>14.69</v>
      </c>
      <c r="E39">
        <v>15.03</v>
      </c>
      <c r="F39">
        <v>14.897771000000001</v>
      </c>
      <c r="G39">
        <v>54623400</v>
      </c>
      <c r="H39">
        <f t="shared" si="0"/>
        <v>14.870000000000001</v>
      </c>
      <c r="I39">
        <f t="shared" si="1"/>
        <v>1.1220673240394486E-2</v>
      </c>
    </row>
    <row r="40" spans="1:9" x14ac:dyDescent="0.25">
      <c r="A40" s="1">
        <v>43235</v>
      </c>
      <c r="B40">
        <v>14.7</v>
      </c>
      <c r="C40">
        <v>14.72</v>
      </c>
      <c r="D40">
        <v>14.57</v>
      </c>
      <c r="E40">
        <v>14.71</v>
      </c>
      <c r="F40">
        <v>14.580586</v>
      </c>
      <c r="G40">
        <v>35258700</v>
      </c>
      <c r="H40">
        <f t="shared" si="0"/>
        <v>14.705</v>
      </c>
      <c r="I40">
        <f t="shared" si="1"/>
        <v>0</v>
      </c>
    </row>
    <row r="41" spans="1:9" x14ac:dyDescent="0.25">
      <c r="A41" s="1">
        <v>43234</v>
      </c>
      <c r="B41">
        <v>14.7</v>
      </c>
      <c r="C41">
        <v>14.8</v>
      </c>
      <c r="D41">
        <v>14.64</v>
      </c>
      <c r="E41">
        <v>14.71</v>
      </c>
      <c r="F41">
        <v>14.580586</v>
      </c>
      <c r="G41">
        <v>41033000</v>
      </c>
      <c r="H41">
        <f t="shared" si="0"/>
        <v>14.705</v>
      </c>
      <c r="I41">
        <f t="shared" si="1"/>
        <v>2.3858214042263219E-3</v>
      </c>
    </row>
    <row r="42" spans="1:9" x14ac:dyDescent="0.25">
      <c r="A42" s="1">
        <v>43231</v>
      </c>
      <c r="B42">
        <v>14.74</v>
      </c>
      <c r="C42">
        <v>14.77</v>
      </c>
      <c r="D42">
        <v>14.52</v>
      </c>
      <c r="E42">
        <v>14.6</v>
      </c>
      <c r="F42">
        <v>14.471555</v>
      </c>
      <c r="G42">
        <v>28611100</v>
      </c>
      <c r="H42">
        <f t="shared" si="0"/>
        <v>14.67</v>
      </c>
      <c r="I42">
        <f t="shared" si="1"/>
        <v>-3.7351443123938687E-3</v>
      </c>
    </row>
    <row r="43" spans="1:9" x14ac:dyDescent="0.25">
      <c r="A43" s="1">
        <v>43230</v>
      </c>
      <c r="B43">
        <v>14.76</v>
      </c>
      <c r="C43">
        <v>14.76</v>
      </c>
      <c r="D43">
        <v>14.5</v>
      </c>
      <c r="E43">
        <v>14.69</v>
      </c>
      <c r="F43">
        <v>14.560762</v>
      </c>
      <c r="G43">
        <v>37480900</v>
      </c>
      <c r="H43">
        <f t="shared" si="0"/>
        <v>14.725</v>
      </c>
      <c r="I43">
        <f t="shared" si="1"/>
        <v>1.656886434242321E-2</v>
      </c>
    </row>
    <row r="44" spans="1:9" x14ac:dyDescent="0.25">
      <c r="A44" s="1">
        <v>43229</v>
      </c>
      <c r="B44">
        <v>14.35</v>
      </c>
      <c r="C44">
        <v>14.68</v>
      </c>
      <c r="D44">
        <v>14.3</v>
      </c>
      <c r="E44">
        <v>14.62</v>
      </c>
      <c r="F44">
        <v>14.491379</v>
      </c>
      <c r="G44">
        <v>50867900</v>
      </c>
      <c r="H44">
        <f t="shared" si="0"/>
        <v>14.484999999999999</v>
      </c>
      <c r="I44">
        <f t="shared" si="1"/>
        <v>1.8277680140597524E-2</v>
      </c>
    </row>
    <row r="45" spans="1:9" x14ac:dyDescent="0.25">
      <c r="A45" s="1">
        <v>43228</v>
      </c>
      <c r="B45">
        <v>14.18</v>
      </c>
      <c r="C45">
        <v>14.49</v>
      </c>
      <c r="D45">
        <v>14.09</v>
      </c>
      <c r="E45">
        <v>14.27</v>
      </c>
      <c r="F45">
        <v>14.144458</v>
      </c>
      <c r="G45">
        <v>59336100</v>
      </c>
      <c r="H45">
        <f t="shared" si="0"/>
        <v>14.225</v>
      </c>
      <c r="I45">
        <f t="shared" si="1"/>
        <v>1.0298295454545425E-2</v>
      </c>
    </row>
    <row r="46" spans="1:9" x14ac:dyDescent="0.25">
      <c r="A46" s="1">
        <v>43227</v>
      </c>
      <c r="B46">
        <v>14.09</v>
      </c>
      <c r="C46">
        <v>14.18</v>
      </c>
      <c r="D46">
        <v>14</v>
      </c>
      <c r="E46">
        <v>14.07</v>
      </c>
      <c r="F46">
        <v>13.946217000000001</v>
      </c>
      <c r="G46">
        <v>32868500</v>
      </c>
      <c r="H46">
        <f t="shared" si="0"/>
        <v>14.08</v>
      </c>
      <c r="I46">
        <f t="shared" si="1"/>
        <v>6.7929924919557126E-3</v>
      </c>
    </row>
    <row r="47" spans="1:9" x14ac:dyDescent="0.25">
      <c r="A47" s="1">
        <v>43224</v>
      </c>
      <c r="B47">
        <v>13.87</v>
      </c>
      <c r="C47">
        <v>14.13</v>
      </c>
      <c r="D47">
        <v>13.77</v>
      </c>
      <c r="E47">
        <v>14.1</v>
      </c>
      <c r="F47">
        <v>13.975953000000001</v>
      </c>
      <c r="G47">
        <v>41909000</v>
      </c>
      <c r="H47">
        <f t="shared" si="0"/>
        <v>13.984999999999999</v>
      </c>
      <c r="I47">
        <f t="shared" si="1"/>
        <v>-5.334281650071074E-3</v>
      </c>
    </row>
    <row r="48" spans="1:9" x14ac:dyDescent="0.25">
      <c r="A48" s="1">
        <v>43223</v>
      </c>
      <c r="B48">
        <v>14.19</v>
      </c>
      <c r="C48">
        <v>14.19</v>
      </c>
      <c r="D48">
        <v>13.85</v>
      </c>
      <c r="E48">
        <v>13.93</v>
      </c>
      <c r="F48">
        <v>13.807449</v>
      </c>
      <c r="G48">
        <v>60697000</v>
      </c>
      <c r="H48">
        <f t="shared" si="0"/>
        <v>14.059999999999999</v>
      </c>
      <c r="I48">
        <f t="shared" si="1"/>
        <v>-5.657708628005788E-3</v>
      </c>
    </row>
    <row r="49" spans="1:9" x14ac:dyDescent="0.25">
      <c r="A49" s="1">
        <v>43222</v>
      </c>
      <c r="B49">
        <v>14.1</v>
      </c>
      <c r="C49">
        <v>14.38</v>
      </c>
      <c r="D49">
        <v>14.08</v>
      </c>
      <c r="E49">
        <v>14.18</v>
      </c>
      <c r="F49">
        <v>14.055249</v>
      </c>
      <c r="G49">
        <v>51678000</v>
      </c>
      <c r="H49">
        <f t="shared" si="0"/>
        <v>14.14</v>
      </c>
      <c r="I49">
        <f t="shared" si="1"/>
        <v>5.3323853537148441E-3</v>
      </c>
    </row>
    <row r="50" spans="1:9" x14ac:dyDescent="0.25">
      <c r="A50" s="1">
        <v>43221</v>
      </c>
      <c r="B50">
        <v>14.08</v>
      </c>
      <c r="C50">
        <v>14.09</v>
      </c>
      <c r="D50">
        <v>13.83</v>
      </c>
      <c r="E50">
        <v>14.05</v>
      </c>
      <c r="F50">
        <v>13.926394</v>
      </c>
      <c r="G50">
        <v>51372500</v>
      </c>
      <c r="H50">
        <f t="shared" si="0"/>
        <v>14.065000000000001</v>
      </c>
      <c r="I50">
        <f t="shared" si="1"/>
        <v>-1.0900140646975922E-2</v>
      </c>
    </row>
    <row r="51" spans="1:9" x14ac:dyDescent="0.25">
      <c r="A51" s="1">
        <v>43220</v>
      </c>
      <c r="B51">
        <v>14.37</v>
      </c>
      <c r="C51">
        <v>14.39</v>
      </c>
      <c r="D51">
        <v>14.07</v>
      </c>
      <c r="E51">
        <v>14.07</v>
      </c>
      <c r="F51">
        <v>13.946217000000001</v>
      </c>
      <c r="G51">
        <v>48534800</v>
      </c>
      <c r="H51">
        <f t="shared" si="0"/>
        <v>14.219999999999999</v>
      </c>
      <c r="I51">
        <f t="shared" si="1"/>
        <v>-5.5944055944057236E-3</v>
      </c>
    </row>
    <row r="52" spans="1:9" x14ac:dyDescent="0.25">
      <c r="A52" s="1">
        <v>43217</v>
      </c>
      <c r="B52">
        <v>14.22</v>
      </c>
      <c r="C52">
        <v>14.48</v>
      </c>
      <c r="D52">
        <v>14.19</v>
      </c>
      <c r="E52">
        <v>14.38</v>
      </c>
      <c r="F52">
        <v>14.253489</v>
      </c>
      <c r="G52">
        <v>48827600</v>
      </c>
      <c r="H52">
        <f t="shared" si="0"/>
        <v>14.3</v>
      </c>
      <c r="I52">
        <f t="shared" si="1"/>
        <v>3.8610038610038407E-3</v>
      </c>
    </row>
    <row r="53" spans="1:9" x14ac:dyDescent="0.25">
      <c r="A53" s="1">
        <v>43216</v>
      </c>
      <c r="B53">
        <v>14.11</v>
      </c>
      <c r="C53">
        <v>14.5</v>
      </c>
      <c r="D53">
        <v>14.06</v>
      </c>
      <c r="E53">
        <v>14.38</v>
      </c>
      <c r="F53">
        <v>14.253489</v>
      </c>
      <c r="G53">
        <v>64858200</v>
      </c>
      <c r="H53">
        <f t="shared" si="0"/>
        <v>14.245000000000001</v>
      </c>
      <c r="I53">
        <f t="shared" si="1"/>
        <v>-9.7323600973236394E-3</v>
      </c>
    </row>
    <row r="54" spans="1:9" x14ac:dyDescent="0.25">
      <c r="A54" s="1">
        <v>43215</v>
      </c>
      <c r="B54">
        <v>14.72</v>
      </c>
      <c r="C54">
        <v>14.73</v>
      </c>
      <c r="D54">
        <v>13.91</v>
      </c>
      <c r="E54">
        <v>14.05</v>
      </c>
      <c r="F54">
        <v>13.926394</v>
      </c>
      <c r="G54">
        <v>111261800</v>
      </c>
      <c r="H54">
        <f t="shared" si="0"/>
        <v>14.385000000000002</v>
      </c>
      <c r="I54">
        <f t="shared" si="1"/>
        <v>-1.9427402862985575E-2</v>
      </c>
    </row>
    <row r="55" spans="1:9" x14ac:dyDescent="0.25">
      <c r="A55" s="1">
        <v>43214</v>
      </c>
      <c r="B55">
        <v>14.66</v>
      </c>
      <c r="C55">
        <v>14.77</v>
      </c>
      <c r="D55">
        <v>14.54</v>
      </c>
      <c r="E55">
        <v>14.68</v>
      </c>
      <c r="F55">
        <v>14.550851</v>
      </c>
      <c r="G55">
        <v>74261700</v>
      </c>
      <c r="H55">
        <f t="shared" si="0"/>
        <v>14.67</v>
      </c>
      <c r="I55">
        <f t="shared" si="1"/>
        <v>2.3915271609156229E-3</v>
      </c>
    </row>
    <row r="56" spans="1:9" x14ac:dyDescent="0.25">
      <c r="A56" s="1">
        <v>43213</v>
      </c>
      <c r="B56">
        <v>14.75</v>
      </c>
      <c r="C56">
        <v>14.78</v>
      </c>
      <c r="D56">
        <v>14.39</v>
      </c>
      <c r="E56">
        <v>14.52</v>
      </c>
      <c r="F56">
        <v>14.392258999999999</v>
      </c>
      <c r="G56">
        <v>73316800</v>
      </c>
      <c r="H56">
        <f t="shared" si="0"/>
        <v>14.635</v>
      </c>
      <c r="I56">
        <f t="shared" si="1"/>
        <v>-7.1234735413838986E-3</v>
      </c>
    </row>
    <row r="57" spans="1:9" x14ac:dyDescent="0.25">
      <c r="A57" s="1">
        <v>43210</v>
      </c>
      <c r="B57">
        <v>14.94</v>
      </c>
      <c r="C57">
        <v>15.05</v>
      </c>
      <c r="D57">
        <v>14.34</v>
      </c>
      <c r="E57">
        <v>14.54</v>
      </c>
      <c r="F57">
        <v>14.412083000000001</v>
      </c>
      <c r="G57">
        <v>188686000</v>
      </c>
      <c r="H57">
        <f t="shared" si="0"/>
        <v>14.739999999999998</v>
      </c>
      <c r="I57">
        <f t="shared" si="1"/>
        <v>6.5798987707881298E-2</v>
      </c>
    </row>
    <row r="58" spans="1:9" x14ac:dyDescent="0.25">
      <c r="A58" s="1">
        <v>43209</v>
      </c>
      <c r="B58">
        <v>13.67</v>
      </c>
      <c r="C58">
        <v>14.06</v>
      </c>
      <c r="D58">
        <v>13.63</v>
      </c>
      <c r="E58">
        <v>13.99</v>
      </c>
      <c r="F58">
        <v>13.86692</v>
      </c>
      <c r="G58">
        <v>87782300</v>
      </c>
      <c r="H58">
        <f t="shared" si="0"/>
        <v>13.83</v>
      </c>
      <c r="I58">
        <f t="shared" si="1"/>
        <v>4.3572984749455698E-3</v>
      </c>
    </row>
    <row r="59" spans="1:9" x14ac:dyDescent="0.25">
      <c r="A59" s="1">
        <v>43208</v>
      </c>
      <c r="B59">
        <v>13.88</v>
      </c>
      <c r="C59">
        <v>13.92</v>
      </c>
      <c r="D59">
        <v>13.62</v>
      </c>
      <c r="E59">
        <v>13.66</v>
      </c>
      <c r="F59">
        <v>13.539823999999999</v>
      </c>
      <c r="G59">
        <v>42983500</v>
      </c>
      <c r="H59">
        <f t="shared" si="0"/>
        <v>13.77</v>
      </c>
      <c r="I59">
        <f t="shared" si="1"/>
        <v>1.3617960986381943E-2</v>
      </c>
    </row>
    <row r="60" spans="1:9" x14ac:dyDescent="0.25">
      <c r="A60" s="1">
        <v>43207</v>
      </c>
      <c r="B60">
        <v>13.38</v>
      </c>
      <c r="C60">
        <v>13.87</v>
      </c>
      <c r="D60">
        <v>13.36</v>
      </c>
      <c r="E60">
        <v>13.79</v>
      </c>
      <c r="F60">
        <v>13.66868</v>
      </c>
      <c r="G60">
        <v>72129100</v>
      </c>
      <c r="H60">
        <f t="shared" si="0"/>
        <v>13.585000000000001</v>
      </c>
      <c r="I60">
        <f t="shared" si="1"/>
        <v>1.2672381662318429E-2</v>
      </c>
    </row>
    <row r="61" spans="1:9" x14ac:dyDescent="0.25">
      <c r="A61" s="1">
        <v>43206</v>
      </c>
      <c r="B61">
        <v>13.5</v>
      </c>
      <c r="C61">
        <v>13.58</v>
      </c>
      <c r="D61">
        <v>13.23</v>
      </c>
      <c r="E61">
        <v>13.33</v>
      </c>
      <c r="F61">
        <v>13.212728</v>
      </c>
      <c r="G61">
        <v>58279000</v>
      </c>
      <c r="H61">
        <f t="shared" si="0"/>
        <v>13.414999999999999</v>
      </c>
      <c r="I61">
        <f t="shared" si="1"/>
        <v>-2.6022304832713861E-3</v>
      </c>
    </row>
    <row r="62" spans="1:9" x14ac:dyDescent="0.25">
      <c r="A62" s="1">
        <v>43203</v>
      </c>
      <c r="B62">
        <v>13.41</v>
      </c>
      <c r="C62">
        <v>13.68</v>
      </c>
      <c r="D62">
        <v>13.36</v>
      </c>
      <c r="E62">
        <v>13.49</v>
      </c>
      <c r="F62">
        <v>13.371320000000001</v>
      </c>
      <c r="G62">
        <v>71168500</v>
      </c>
      <c r="H62">
        <f t="shared" si="0"/>
        <v>13.45</v>
      </c>
      <c r="I62">
        <f t="shared" si="1"/>
        <v>2.6325829835940392E-2</v>
      </c>
    </row>
    <row r="63" spans="1:9" x14ac:dyDescent="0.25">
      <c r="A63" s="1">
        <v>43202</v>
      </c>
      <c r="B63">
        <v>13.03</v>
      </c>
      <c r="C63">
        <v>13.25</v>
      </c>
      <c r="D63">
        <v>12.97</v>
      </c>
      <c r="E63">
        <v>13.18</v>
      </c>
      <c r="F63">
        <v>13.064047</v>
      </c>
      <c r="G63">
        <v>63631200</v>
      </c>
      <c r="H63">
        <f t="shared" si="0"/>
        <v>13.105</v>
      </c>
      <c r="I63">
        <f t="shared" si="1"/>
        <v>1.2751159196290504E-2</v>
      </c>
    </row>
    <row r="64" spans="1:9" x14ac:dyDescent="0.25">
      <c r="A64" s="1">
        <v>43201</v>
      </c>
      <c r="B64">
        <v>12.91</v>
      </c>
      <c r="C64">
        <v>13.08</v>
      </c>
      <c r="D64">
        <v>12.85</v>
      </c>
      <c r="E64">
        <v>12.97</v>
      </c>
      <c r="F64">
        <v>12.855895</v>
      </c>
      <c r="G64">
        <v>50220000</v>
      </c>
      <c r="H64">
        <f t="shared" si="0"/>
        <v>12.940000000000001</v>
      </c>
      <c r="I64">
        <f t="shared" si="1"/>
        <v>-6.9071373752877859E-3</v>
      </c>
    </row>
    <row r="65" spans="1:9" x14ac:dyDescent="0.25">
      <c r="A65" s="1">
        <v>43200</v>
      </c>
      <c r="B65">
        <v>13.01</v>
      </c>
      <c r="C65">
        <v>13.14</v>
      </c>
      <c r="D65">
        <v>12.95</v>
      </c>
      <c r="E65">
        <v>13.05</v>
      </c>
      <c r="F65">
        <v>12.935191</v>
      </c>
      <c r="G65">
        <v>57427700</v>
      </c>
      <c r="H65">
        <f t="shared" si="0"/>
        <v>13.030000000000001</v>
      </c>
      <c r="I65">
        <f t="shared" si="1"/>
        <v>5.0134978789048426E-3</v>
      </c>
    </row>
    <row r="66" spans="1:9" x14ac:dyDescent="0.25">
      <c r="A66" s="1">
        <v>43199</v>
      </c>
      <c r="B66">
        <v>13.1</v>
      </c>
      <c r="C66">
        <v>13.16</v>
      </c>
      <c r="D66">
        <v>12.82</v>
      </c>
      <c r="E66">
        <v>12.83</v>
      </c>
      <c r="F66">
        <v>12.717126</v>
      </c>
      <c r="G66">
        <v>68332600</v>
      </c>
      <c r="H66">
        <f t="shared" ref="H66:H129" si="2">AVERAGE(B66,E66)</f>
        <v>12.965</v>
      </c>
      <c r="I66">
        <f t="shared" si="1"/>
        <v>-1.7058377558756738E-2</v>
      </c>
    </row>
    <row r="67" spans="1:9" x14ac:dyDescent="0.25">
      <c r="A67" s="1">
        <v>43196</v>
      </c>
      <c r="B67">
        <v>13.32</v>
      </c>
      <c r="C67">
        <v>13.47</v>
      </c>
      <c r="D67">
        <v>12.93</v>
      </c>
      <c r="E67">
        <v>13.06</v>
      </c>
      <c r="F67">
        <v>12.945103</v>
      </c>
      <c r="G67">
        <v>63465900</v>
      </c>
      <c r="H67">
        <f t="shared" si="2"/>
        <v>13.190000000000001</v>
      </c>
      <c r="I67">
        <f t="shared" ref="I67:I130" si="3">(H67-H68)/H68</f>
        <v>-1.2724550898203455E-2</v>
      </c>
    </row>
    <row r="68" spans="1:9" x14ac:dyDescent="0.25">
      <c r="A68" s="1">
        <v>43195</v>
      </c>
      <c r="B68">
        <v>13.29</v>
      </c>
      <c r="C68">
        <v>13.56</v>
      </c>
      <c r="D68">
        <v>13.17</v>
      </c>
      <c r="E68">
        <v>13.43</v>
      </c>
      <c r="F68">
        <v>13.311847999999999</v>
      </c>
      <c r="G68">
        <v>53526200</v>
      </c>
      <c r="H68">
        <f t="shared" si="2"/>
        <v>13.36</v>
      </c>
      <c r="I68">
        <f t="shared" si="3"/>
        <v>2.3754789272030553E-2</v>
      </c>
    </row>
    <row r="69" spans="1:9" x14ac:dyDescent="0.25">
      <c r="A69" s="1">
        <v>43194</v>
      </c>
      <c r="B69">
        <v>12.82</v>
      </c>
      <c r="C69">
        <v>13.3</v>
      </c>
      <c r="D69">
        <v>12.79</v>
      </c>
      <c r="E69">
        <v>13.28</v>
      </c>
      <c r="F69">
        <v>13.163167</v>
      </c>
      <c r="G69">
        <v>57172400</v>
      </c>
      <c r="H69">
        <f t="shared" si="2"/>
        <v>13.05</v>
      </c>
      <c r="I69">
        <f t="shared" si="3"/>
        <v>-5.7142857142856605E-3</v>
      </c>
    </row>
    <row r="70" spans="1:9" x14ac:dyDescent="0.25">
      <c r="A70" s="1">
        <v>43193</v>
      </c>
      <c r="B70">
        <v>13.12</v>
      </c>
      <c r="C70">
        <v>13.14</v>
      </c>
      <c r="D70">
        <v>12.8</v>
      </c>
      <c r="E70">
        <v>13.13</v>
      </c>
      <c r="F70">
        <v>13.014487000000001</v>
      </c>
      <c r="G70">
        <v>59785100</v>
      </c>
      <c r="H70">
        <f t="shared" si="2"/>
        <v>13.125</v>
      </c>
      <c r="I70">
        <f t="shared" si="3"/>
        <v>-1.2043658261196849E-2</v>
      </c>
    </row>
    <row r="71" spans="1:9" x14ac:dyDescent="0.25">
      <c r="A71" s="1">
        <v>43192</v>
      </c>
      <c r="B71">
        <v>13.45</v>
      </c>
      <c r="C71">
        <v>13.54</v>
      </c>
      <c r="D71">
        <v>12.96</v>
      </c>
      <c r="E71">
        <v>13.12</v>
      </c>
      <c r="F71">
        <v>13.004575000000001</v>
      </c>
      <c r="G71">
        <v>72087000</v>
      </c>
      <c r="H71">
        <f t="shared" si="2"/>
        <v>13.285</v>
      </c>
      <c r="I71">
        <f t="shared" si="3"/>
        <v>-1.8107908351810864E-2</v>
      </c>
    </row>
    <row r="72" spans="1:9" x14ac:dyDescent="0.25">
      <c r="A72" s="1">
        <v>43188</v>
      </c>
      <c r="B72">
        <v>13.58</v>
      </c>
      <c r="C72">
        <v>13.66</v>
      </c>
      <c r="D72">
        <v>13.35</v>
      </c>
      <c r="E72">
        <v>13.48</v>
      </c>
      <c r="F72">
        <v>13.361407</v>
      </c>
      <c r="G72">
        <v>74514300</v>
      </c>
      <c r="H72">
        <f t="shared" si="2"/>
        <v>13.530000000000001</v>
      </c>
      <c r="I72">
        <f t="shared" si="3"/>
        <v>-5.1470588235293024E-3</v>
      </c>
    </row>
    <row r="73" spans="1:9" x14ac:dyDescent="0.25">
      <c r="A73" s="1">
        <v>43187</v>
      </c>
      <c r="B73">
        <v>13.52</v>
      </c>
      <c r="C73">
        <v>13.95</v>
      </c>
      <c r="D73">
        <v>13.09</v>
      </c>
      <c r="E73">
        <v>13.68</v>
      </c>
      <c r="F73">
        <v>13.559649</v>
      </c>
      <c r="G73">
        <v>139104700</v>
      </c>
      <c r="H73">
        <f t="shared" si="2"/>
        <v>13.6</v>
      </c>
      <c r="I73">
        <f t="shared" si="3"/>
        <v>3.1866464339908945E-2</v>
      </c>
    </row>
    <row r="74" spans="1:9" x14ac:dyDescent="0.25">
      <c r="A74" s="1">
        <v>43186</v>
      </c>
      <c r="B74">
        <v>12.92</v>
      </c>
      <c r="C74">
        <v>13.72</v>
      </c>
      <c r="D74">
        <v>12.82</v>
      </c>
      <c r="E74">
        <v>13.44</v>
      </c>
      <c r="F74">
        <v>13.321759</v>
      </c>
      <c r="G74">
        <v>154968600</v>
      </c>
      <c r="H74">
        <f t="shared" si="2"/>
        <v>13.18</v>
      </c>
      <c r="I74">
        <f t="shared" si="3"/>
        <v>9.1883614088820228E-3</v>
      </c>
    </row>
    <row r="75" spans="1:9" x14ac:dyDescent="0.25">
      <c r="A75" s="1">
        <v>43185</v>
      </c>
      <c r="B75">
        <v>13.23</v>
      </c>
      <c r="C75">
        <v>13.24</v>
      </c>
      <c r="D75">
        <v>12.73</v>
      </c>
      <c r="E75">
        <v>12.89</v>
      </c>
      <c r="F75">
        <v>12.776598999999999</v>
      </c>
      <c r="G75">
        <v>105435700</v>
      </c>
      <c r="H75">
        <f t="shared" si="2"/>
        <v>13.06</v>
      </c>
      <c r="I75">
        <f t="shared" si="3"/>
        <v>-1.3222516055912273E-2</v>
      </c>
    </row>
    <row r="76" spans="1:9" x14ac:dyDescent="0.25">
      <c r="A76" s="1">
        <v>43182</v>
      </c>
      <c r="B76">
        <v>13.4</v>
      </c>
      <c r="C76">
        <v>13.45</v>
      </c>
      <c r="D76">
        <v>13.02</v>
      </c>
      <c r="E76">
        <v>13.07</v>
      </c>
      <c r="F76">
        <v>12.955014</v>
      </c>
      <c r="G76">
        <v>84042300</v>
      </c>
      <c r="H76">
        <f t="shared" si="2"/>
        <v>13.234999999999999</v>
      </c>
      <c r="I76">
        <f t="shared" si="3"/>
        <v>-2.3247232472324818E-2</v>
      </c>
    </row>
    <row r="77" spans="1:9" x14ac:dyDescent="0.25">
      <c r="A77" s="1">
        <v>43181</v>
      </c>
      <c r="B77">
        <v>13.75</v>
      </c>
      <c r="C77">
        <v>13.79</v>
      </c>
      <c r="D77">
        <v>13.32</v>
      </c>
      <c r="E77">
        <v>13.35</v>
      </c>
      <c r="F77">
        <v>13.232552</v>
      </c>
      <c r="G77">
        <v>71227600</v>
      </c>
      <c r="H77">
        <f t="shared" si="2"/>
        <v>13.55</v>
      </c>
      <c r="I77">
        <f t="shared" si="3"/>
        <v>-1.5976761074800207E-2</v>
      </c>
    </row>
    <row r="78" spans="1:9" x14ac:dyDescent="0.25">
      <c r="A78" s="1">
        <v>43180</v>
      </c>
      <c r="B78">
        <v>13.66</v>
      </c>
      <c r="C78">
        <v>13.96</v>
      </c>
      <c r="D78">
        <v>13.57</v>
      </c>
      <c r="E78">
        <v>13.88</v>
      </c>
      <c r="F78">
        <v>13.757889</v>
      </c>
      <c r="G78">
        <v>65142600</v>
      </c>
      <c r="H78">
        <f t="shared" si="2"/>
        <v>13.77</v>
      </c>
      <c r="I78">
        <f t="shared" si="3"/>
        <v>-7.20980533525605E-3</v>
      </c>
    </row>
    <row r="79" spans="1:9" x14ac:dyDescent="0.25">
      <c r="A79" s="1">
        <v>43179</v>
      </c>
      <c r="B79">
        <v>14.1</v>
      </c>
      <c r="C79">
        <v>14.11</v>
      </c>
      <c r="D79">
        <v>13.62</v>
      </c>
      <c r="E79">
        <v>13.64</v>
      </c>
      <c r="F79">
        <v>13.52</v>
      </c>
      <c r="G79">
        <v>88921500</v>
      </c>
      <c r="H79">
        <f t="shared" si="2"/>
        <v>13.870000000000001</v>
      </c>
      <c r="I79">
        <f t="shared" si="3"/>
        <v>-2.0825979527003047E-2</v>
      </c>
    </row>
    <row r="80" spans="1:9" x14ac:dyDescent="0.25">
      <c r="A80" s="1">
        <v>43178</v>
      </c>
      <c r="B80">
        <v>14.26</v>
      </c>
      <c r="C80">
        <v>14.28</v>
      </c>
      <c r="D80">
        <v>14</v>
      </c>
      <c r="E80">
        <v>14.07</v>
      </c>
      <c r="F80">
        <v>13.946217000000001</v>
      </c>
      <c r="G80">
        <v>66184200</v>
      </c>
      <c r="H80">
        <f t="shared" si="2"/>
        <v>14.164999999999999</v>
      </c>
      <c r="I80">
        <f t="shared" si="3"/>
        <v>-1.1169284467713798E-2</v>
      </c>
    </row>
    <row r="81" spans="1:9" x14ac:dyDescent="0.25">
      <c r="A81" s="1">
        <v>43175</v>
      </c>
      <c r="B81">
        <v>14.34</v>
      </c>
      <c r="C81">
        <v>14.42</v>
      </c>
      <c r="D81">
        <v>14.18</v>
      </c>
      <c r="E81">
        <v>14.31</v>
      </c>
      <c r="F81">
        <v>14.184106</v>
      </c>
      <c r="G81">
        <v>114489000</v>
      </c>
      <c r="H81">
        <f t="shared" si="2"/>
        <v>14.324999999999999</v>
      </c>
      <c r="I81">
        <f t="shared" si="3"/>
        <v>-6.9759330310439915E-4</v>
      </c>
    </row>
    <row r="82" spans="1:9" x14ac:dyDescent="0.25">
      <c r="A82" s="1">
        <v>43174</v>
      </c>
      <c r="B82">
        <v>14.31</v>
      </c>
      <c r="C82">
        <v>14.55</v>
      </c>
      <c r="D82">
        <v>14.26</v>
      </c>
      <c r="E82">
        <v>14.36</v>
      </c>
      <c r="F82">
        <v>14.233665</v>
      </c>
      <c r="G82">
        <v>47424900</v>
      </c>
      <c r="H82">
        <f t="shared" si="2"/>
        <v>14.335000000000001</v>
      </c>
      <c r="I82">
        <f t="shared" si="3"/>
        <v>-2.0884093282282881E-3</v>
      </c>
    </row>
    <row r="83" spans="1:9" x14ac:dyDescent="0.25">
      <c r="A83" s="1">
        <v>43173</v>
      </c>
      <c r="B83">
        <v>14.46</v>
      </c>
      <c r="C83">
        <v>14.59</v>
      </c>
      <c r="D83">
        <v>14.24</v>
      </c>
      <c r="E83">
        <v>14.27</v>
      </c>
      <c r="F83">
        <v>14.144458</v>
      </c>
      <c r="G83">
        <v>57066900</v>
      </c>
      <c r="H83">
        <f t="shared" si="2"/>
        <v>14.365</v>
      </c>
      <c r="I83">
        <f t="shared" si="3"/>
        <v>-1.3392857142857041E-2</v>
      </c>
    </row>
    <row r="84" spans="1:9" x14ac:dyDescent="0.25">
      <c r="A84" s="1">
        <v>43172</v>
      </c>
      <c r="B84">
        <v>14.69</v>
      </c>
      <c r="C84">
        <v>14.74</v>
      </c>
      <c r="D84">
        <v>14.34</v>
      </c>
      <c r="E84">
        <v>14.43</v>
      </c>
      <c r="F84">
        <v>14.303050000000001</v>
      </c>
      <c r="G84">
        <v>118718400</v>
      </c>
      <c r="H84">
        <f t="shared" si="2"/>
        <v>14.559999999999999</v>
      </c>
      <c r="I84">
        <f t="shared" si="3"/>
        <v>-3.3200531208499341E-2</v>
      </c>
    </row>
    <row r="85" spans="1:9" x14ac:dyDescent="0.25">
      <c r="A85" s="1">
        <v>43171</v>
      </c>
      <c r="B85">
        <v>15.02</v>
      </c>
      <c r="C85">
        <v>15.33</v>
      </c>
      <c r="D85">
        <v>14.96</v>
      </c>
      <c r="E85">
        <v>15.1</v>
      </c>
      <c r="F85">
        <v>14.967155</v>
      </c>
      <c r="G85">
        <v>70226600</v>
      </c>
      <c r="H85">
        <f t="shared" si="2"/>
        <v>15.059999999999999</v>
      </c>
      <c r="I85">
        <f t="shared" si="3"/>
        <v>1.8944519621109566E-2</v>
      </c>
    </row>
    <row r="86" spans="1:9" x14ac:dyDescent="0.25">
      <c r="A86" s="1">
        <v>43168</v>
      </c>
      <c r="B86">
        <v>14.62</v>
      </c>
      <c r="C86">
        <v>14.95</v>
      </c>
      <c r="D86">
        <v>14.51</v>
      </c>
      <c r="E86">
        <v>14.94</v>
      </c>
      <c r="F86">
        <v>14.808562999999999</v>
      </c>
      <c r="G86">
        <v>64156200</v>
      </c>
      <c r="H86">
        <f t="shared" si="2"/>
        <v>14.78</v>
      </c>
      <c r="I86">
        <f t="shared" si="3"/>
        <v>1.8607856650585775E-2</v>
      </c>
    </row>
    <row r="87" spans="1:9" x14ac:dyDescent="0.25">
      <c r="A87" s="1">
        <v>43167</v>
      </c>
      <c r="B87">
        <v>14.5</v>
      </c>
      <c r="C87">
        <v>14.64</v>
      </c>
      <c r="D87">
        <v>14.41</v>
      </c>
      <c r="E87">
        <v>14.52</v>
      </c>
      <c r="F87">
        <v>14.392258999999999</v>
      </c>
      <c r="G87">
        <v>49595200</v>
      </c>
      <c r="H87">
        <f t="shared" si="2"/>
        <v>14.51</v>
      </c>
      <c r="I87">
        <f t="shared" si="3"/>
        <v>1.034839599861938E-3</v>
      </c>
    </row>
    <row r="88" spans="1:9" x14ac:dyDescent="0.25">
      <c r="A88" s="1">
        <v>43166</v>
      </c>
      <c r="B88">
        <v>14.48</v>
      </c>
      <c r="C88">
        <v>14.59</v>
      </c>
      <c r="D88">
        <v>14.18</v>
      </c>
      <c r="E88">
        <v>14.51</v>
      </c>
      <c r="F88">
        <v>14.382346</v>
      </c>
      <c r="G88">
        <v>82999200</v>
      </c>
      <c r="H88">
        <f t="shared" si="2"/>
        <v>14.495000000000001</v>
      </c>
      <c r="I88">
        <f t="shared" si="3"/>
        <v>-8.5499316005471955E-3</v>
      </c>
    </row>
    <row r="89" spans="1:9" x14ac:dyDescent="0.25">
      <c r="A89" s="1">
        <v>43165</v>
      </c>
      <c r="B89">
        <v>14.6</v>
      </c>
      <c r="C89">
        <v>14.67</v>
      </c>
      <c r="D89">
        <v>14.51</v>
      </c>
      <c r="E89">
        <v>14.64</v>
      </c>
      <c r="F89">
        <v>14.511203</v>
      </c>
      <c r="G89">
        <v>58106900</v>
      </c>
      <c r="H89">
        <f t="shared" si="2"/>
        <v>14.620000000000001</v>
      </c>
      <c r="I89">
        <f t="shared" si="3"/>
        <v>2.2377622377622395E-2</v>
      </c>
    </row>
    <row r="90" spans="1:9" x14ac:dyDescent="0.25">
      <c r="A90" s="1">
        <v>43164</v>
      </c>
      <c r="B90">
        <v>14.18</v>
      </c>
      <c r="C90">
        <v>14.65</v>
      </c>
      <c r="D90">
        <v>14.12</v>
      </c>
      <c r="E90">
        <v>14.42</v>
      </c>
      <c r="F90">
        <v>14.293138000000001</v>
      </c>
      <c r="G90">
        <v>87449500</v>
      </c>
      <c r="H90">
        <f t="shared" si="2"/>
        <v>14.3</v>
      </c>
      <c r="I90">
        <f t="shared" si="3"/>
        <v>1.7431519032372892E-2</v>
      </c>
    </row>
    <row r="91" spans="1:9" x14ac:dyDescent="0.25">
      <c r="A91" s="1">
        <v>43161</v>
      </c>
      <c r="B91">
        <v>13.99</v>
      </c>
      <c r="C91">
        <v>14.24</v>
      </c>
      <c r="D91">
        <v>13.97</v>
      </c>
      <c r="E91">
        <v>14.12</v>
      </c>
      <c r="F91">
        <v>13.995777</v>
      </c>
      <c r="G91">
        <v>74629600</v>
      </c>
      <c r="H91">
        <f t="shared" si="2"/>
        <v>14.055</v>
      </c>
      <c r="I91">
        <f t="shared" si="3"/>
        <v>-2.4840312278211598E-3</v>
      </c>
    </row>
    <row r="92" spans="1:9" x14ac:dyDescent="0.25">
      <c r="A92" s="1">
        <v>43160</v>
      </c>
      <c r="B92">
        <v>14.16</v>
      </c>
      <c r="C92">
        <v>14.26</v>
      </c>
      <c r="D92">
        <v>13.95</v>
      </c>
      <c r="E92">
        <v>14.02</v>
      </c>
      <c r="F92">
        <v>13.896656999999999</v>
      </c>
      <c r="G92">
        <v>91875700</v>
      </c>
      <c r="H92">
        <f t="shared" si="2"/>
        <v>14.09</v>
      </c>
      <c r="I92">
        <f t="shared" si="3"/>
        <v>-1.8460466736328843E-2</v>
      </c>
    </row>
    <row r="93" spans="1:9" x14ac:dyDescent="0.25">
      <c r="A93" s="1">
        <v>43159</v>
      </c>
      <c r="B93">
        <v>14.6</v>
      </c>
      <c r="C93">
        <v>14.62</v>
      </c>
      <c r="D93">
        <v>14.09</v>
      </c>
      <c r="E93">
        <v>14.11</v>
      </c>
      <c r="F93">
        <v>13.985865</v>
      </c>
      <c r="G93">
        <v>88614100</v>
      </c>
      <c r="H93">
        <f t="shared" si="2"/>
        <v>14.355</v>
      </c>
      <c r="I93">
        <f t="shared" si="3"/>
        <v>-1.5769626328419637E-2</v>
      </c>
    </row>
    <row r="94" spans="1:9" x14ac:dyDescent="0.25">
      <c r="A94" s="1">
        <v>43158</v>
      </c>
      <c r="B94">
        <v>14.67</v>
      </c>
      <c r="C94">
        <v>15.18</v>
      </c>
      <c r="D94">
        <v>14.5</v>
      </c>
      <c r="E94">
        <v>14.5</v>
      </c>
      <c r="F94">
        <v>14.372434999999999</v>
      </c>
      <c r="G94">
        <v>93024000</v>
      </c>
      <c r="H94">
        <f t="shared" si="2"/>
        <v>14.585000000000001</v>
      </c>
      <c r="I94">
        <f t="shared" si="3"/>
        <v>4.4765840220386561E-3</v>
      </c>
    </row>
    <row r="95" spans="1:9" x14ac:dyDescent="0.25">
      <c r="A95" s="1">
        <v>43157</v>
      </c>
      <c r="B95">
        <v>14.39</v>
      </c>
      <c r="C95">
        <v>14.68</v>
      </c>
      <c r="D95">
        <v>13.95</v>
      </c>
      <c r="E95">
        <v>14.65</v>
      </c>
      <c r="F95">
        <v>14.521114000000001</v>
      </c>
      <c r="G95">
        <v>145220600</v>
      </c>
      <c r="H95">
        <f t="shared" si="2"/>
        <v>14.52</v>
      </c>
      <c r="I95">
        <f t="shared" si="3"/>
        <v>6.8917987594760768E-4</v>
      </c>
    </row>
    <row r="96" spans="1:9" x14ac:dyDescent="0.25">
      <c r="A96" s="1">
        <v>43154</v>
      </c>
      <c r="B96">
        <v>14.53</v>
      </c>
      <c r="C96">
        <v>14.67</v>
      </c>
      <c r="D96">
        <v>14.49</v>
      </c>
      <c r="E96">
        <v>14.49</v>
      </c>
      <c r="F96">
        <v>14.362522</v>
      </c>
      <c r="G96">
        <v>52912600</v>
      </c>
      <c r="H96">
        <f t="shared" si="2"/>
        <v>14.51</v>
      </c>
      <c r="I96">
        <f t="shared" si="3"/>
        <v>-4.4596912521440487E-3</v>
      </c>
    </row>
    <row r="97" spans="1:9" x14ac:dyDescent="0.25">
      <c r="A97" s="1">
        <v>43153</v>
      </c>
      <c r="B97">
        <v>14.53</v>
      </c>
      <c r="C97">
        <v>15.07</v>
      </c>
      <c r="D97">
        <v>14.49</v>
      </c>
      <c r="E97">
        <v>14.62</v>
      </c>
      <c r="F97">
        <v>14.372434999999999</v>
      </c>
      <c r="G97">
        <v>78497200</v>
      </c>
      <c r="H97">
        <f t="shared" si="2"/>
        <v>14.574999999999999</v>
      </c>
      <c r="I97">
        <f t="shared" si="3"/>
        <v>-1.7123287671234335E-3</v>
      </c>
    </row>
    <row r="98" spans="1:9" x14ac:dyDescent="0.25">
      <c r="A98" s="1">
        <v>43152</v>
      </c>
      <c r="B98">
        <v>14.71</v>
      </c>
      <c r="C98">
        <v>14.73</v>
      </c>
      <c r="D98">
        <v>14.45</v>
      </c>
      <c r="E98">
        <v>14.49</v>
      </c>
      <c r="F98">
        <v>14.244636</v>
      </c>
      <c r="G98">
        <v>98111500</v>
      </c>
      <c r="H98">
        <f t="shared" si="2"/>
        <v>14.600000000000001</v>
      </c>
      <c r="I98">
        <f t="shared" si="3"/>
        <v>-1.5509103169251427E-2</v>
      </c>
    </row>
    <row r="99" spans="1:9" x14ac:dyDescent="0.25">
      <c r="A99" s="1">
        <v>43151</v>
      </c>
      <c r="B99">
        <v>14.92</v>
      </c>
      <c r="C99">
        <v>14.97</v>
      </c>
      <c r="D99">
        <v>14.62</v>
      </c>
      <c r="E99">
        <v>14.74</v>
      </c>
      <c r="F99">
        <v>14.490402</v>
      </c>
      <c r="G99">
        <v>61665700</v>
      </c>
      <c r="H99">
        <f t="shared" si="2"/>
        <v>14.83</v>
      </c>
      <c r="I99">
        <f t="shared" si="3"/>
        <v>-8.0267558528427582E-3</v>
      </c>
    </row>
    <row r="100" spans="1:9" x14ac:dyDescent="0.25">
      <c r="A100" s="1">
        <v>43147</v>
      </c>
      <c r="B100">
        <v>14.85</v>
      </c>
      <c r="C100">
        <v>15.23</v>
      </c>
      <c r="D100">
        <v>14.81</v>
      </c>
      <c r="E100">
        <v>15.05</v>
      </c>
      <c r="F100">
        <v>14.795154</v>
      </c>
      <c r="G100">
        <v>64724800</v>
      </c>
      <c r="H100">
        <f t="shared" si="2"/>
        <v>14.95</v>
      </c>
      <c r="I100">
        <f t="shared" si="3"/>
        <v>4.0295500335794975E-3</v>
      </c>
    </row>
    <row r="101" spans="1:9" x14ac:dyDescent="0.25">
      <c r="A101" s="1">
        <v>43146</v>
      </c>
      <c r="B101">
        <v>14.93</v>
      </c>
      <c r="C101">
        <v>15.14</v>
      </c>
      <c r="D101">
        <v>14.77</v>
      </c>
      <c r="E101">
        <v>14.85</v>
      </c>
      <c r="F101">
        <v>14.59854</v>
      </c>
      <c r="G101">
        <v>54885000</v>
      </c>
      <c r="H101">
        <f t="shared" si="2"/>
        <v>14.89</v>
      </c>
      <c r="I101">
        <f t="shared" si="3"/>
        <v>6.4210882054748656E-3</v>
      </c>
    </row>
    <row r="102" spans="1:9" x14ac:dyDescent="0.25">
      <c r="A102" s="1">
        <v>43145</v>
      </c>
      <c r="B102">
        <v>14.69</v>
      </c>
      <c r="C102">
        <v>15.03</v>
      </c>
      <c r="D102">
        <v>14.64</v>
      </c>
      <c r="E102">
        <v>14.9</v>
      </c>
      <c r="F102">
        <v>14.647693</v>
      </c>
      <c r="G102">
        <v>85912000</v>
      </c>
      <c r="H102">
        <f t="shared" si="2"/>
        <v>14.795</v>
      </c>
      <c r="I102">
        <f t="shared" si="3"/>
        <v>6.1203672220333126E-3</v>
      </c>
    </row>
    <row r="103" spans="1:9" x14ac:dyDescent="0.25">
      <c r="A103" s="1">
        <v>43144</v>
      </c>
      <c r="B103">
        <v>14.74</v>
      </c>
      <c r="C103">
        <v>14.79</v>
      </c>
      <c r="D103">
        <v>14.53</v>
      </c>
      <c r="E103">
        <v>14.67</v>
      </c>
      <c r="F103">
        <v>14.421588</v>
      </c>
      <c r="G103">
        <v>73700300</v>
      </c>
      <c r="H103">
        <f t="shared" si="2"/>
        <v>14.705</v>
      </c>
      <c r="I103">
        <f t="shared" si="3"/>
        <v>-1.5729585006693522E-2</v>
      </c>
    </row>
    <row r="104" spans="1:9" x14ac:dyDescent="0.25">
      <c r="A104" s="1">
        <v>43143</v>
      </c>
      <c r="B104">
        <v>15.06</v>
      </c>
      <c r="C104">
        <v>15.14</v>
      </c>
      <c r="D104">
        <v>14.78</v>
      </c>
      <c r="E104">
        <v>14.82</v>
      </c>
      <c r="F104">
        <v>14.569048</v>
      </c>
      <c r="G104">
        <v>75582400</v>
      </c>
      <c r="H104">
        <f t="shared" si="2"/>
        <v>14.940000000000001</v>
      </c>
      <c r="I104">
        <f t="shared" si="3"/>
        <v>8.4373945325684624E-3</v>
      </c>
    </row>
    <row r="105" spans="1:9" x14ac:dyDescent="0.25">
      <c r="A105" s="1">
        <v>43140</v>
      </c>
      <c r="B105">
        <v>14.69</v>
      </c>
      <c r="C105">
        <v>15.03</v>
      </c>
      <c r="D105">
        <v>14.23</v>
      </c>
      <c r="E105">
        <v>14.94</v>
      </c>
      <c r="F105">
        <v>14.687016</v>
      </c>
      <c r="G105">
        <v>129055800</v>
      </c>
      <c r="H105">
        <f t="shared" si="2"/>
        <v>14.815</v>
      </c>
      <c r="I105">
        <f t="shared" si="3"/>
        <v>-3.3738191632933748E-4</v>
      </c>
    </row>
    <row r="106" spans="1:9" x14ac:dyDescent="0.25">
      <c r="A106" s="1">
        <v>43139</v>
      </c>
      <c r="B106">
        <v>15.19</v>
      </c>
      <c r="C106">
        <v>15.21</v>
      </c>
      <c r="D106">
        <v>14.45</v>
      </c>
      <c r="E106">
        <v>14.45</v>
      </c>
      <c r="F106">
        <v>14.205313</v>
      </c>
      <c r="G106">
        <v>138636100</v>
      </c>
      <c r="H106">
        <f t="shared" si="2"/>
        <v>14.82</v>
      </c>
      <c r="I106">
        <f t="shared" si="3"/>
        <v>-3.0104712041884869E-2</v>
      </c>
    </row>
    <row r="107" spans="1:9" x14ac:dyDescent="0.25">
      <c r="A107" s="1">
        <v>43138</v>
      </c>
      <c r="B107">
        <v>15.31</v>
      </c>
      <c r="C107">
        <v>15.52</v>
      </c>
      <c r="D107">
        <v>15.25</v>
      </c>
      <c r="E107">
        <v>15.25</v>
      </c>
      <c r="F107">
        <v>14.991766999999999</v>
      </c>
      <c r="G107">
        <v>76007200</v>
      </c>
      <c r="H107">
        <f t="shared" si="2"/>
        <v>15.280000000000001</v>
      </c>
      <c r="I107">
        <f t="shared" si="3"/>
        <v>1.5619807244931951E-2</v>
      </c>
    </row>
    <row r="108" spans="1:9" x14ac:dyDescent="0.25">
      <c r="A108" s="1">
        <v>43137</v>
      </c>
      <c r="B108">
        <v>14.82</v>
      </c>
      <c r="C108">
        <v>15.34</v>
      </c>
      <c r="D108">
        <v>14.71</v>
      </c>
      <c r="E108">
        <v>15.27</v>
      </c>
      <c r="F108">
        <v>15.011428</v>
      </c>
      <c r="G108">
        <v>126819900</v>
      </c>
      <c r="H108">
        <f t="shared" si="2"/>
        <v>15.045</v>
      </c>
      <c r="I108">
        <f t="shared" si="3"/>
        <v>-9.8716683119447427E-3</v>
      </c>
    </row>
    <row r="109" spans="1:9" x14ac:dyDescent="0.25">
      <c r="A109" s="1">
        <v>43136</v>
      </c>
      <c r="B109">
        <v>15.48</v>
      </c>
      <c r="C109">
        <v>15.63</v>
      </c>
      <c r="D109">
        <v>14.91</v>
      </c>
      <c r="E109">
        <v>14.91</v>
      </c>
      <c r="F109">
        <v>14.657522999999999</v>
      </c>
      <c r="G109">
        <v>123241600</v>
      </c>
      <c r="H109">
        <f t="shared" si="2"/>
        <v>15.195</v>
      </c>
      <c r="I109">
        <f t="shared" si="3"/>
        <v>-3.6156041864890597E-2</v>
      </c>
    </row>
    <row r="110" spans="1:9" x14ac:dyDescent="0.25">
      <c r="A110" s="1">
        <v>43133</v>
      </c>
      <c r="B110">
        <v>15.89</v>
      </c>
      <c r="C110">
        <v>15.93</v>
      </c>
      <c r="D110">
        <v>15.6</v>
      </c>
      <c r="E110">
        <v>15.64</v>
      </c>
      <c r="F110">
        <v>15.375163000000001</v>
      </c>
      <c r="G110">
        <v>82294800</v>
      </c>
      <c r="H110">
        <f t="shared" si="2"/>
        <v>15.765000000000001</v>
      </c>
      <c r="I110">
        <f t="shared" si="3"/>
        <v>-1.7144607766353098E-2</v>
      </c>
    </row>
    <row r="111" spans="1:9" x14ac:dyDescent="0.25">
      <c r="A111" s="1">
        <v>43132</v>
      </c>
      <c r="B111">
        <v>16.059999000000001</v>
      </c>
      <c r="C111">
        <v>16.110001</v>
      </c>
      <c r="D111">
        <v>15.92</v>
      </c>
      <c r="E111">
        <v>16.02</v>
      </c>
      <c r="F111">
        <v>15.748728</v>
      </c>
      <c r="G111">
        <v>52824000</v>
      </c>
      <c r="H111">
        <f t="shared" si="2"/>
        <v>16.0399995</v>
      </c>
      <c r="I111">
        <f t="shared" si="3"/>
        <v>-4.654049167051034E-3</v>
      </c>
    </row>
    <row r="112" spans="1:9" x14ac:dyDescent="0.25">
      <c r="A112" s="1">
        <v>43131</v>
      </c>
      <c r="B112">
        <v>16.059999000000001</v>
      </c>
      <c r="C112">
        <v>16.27</v>
      </c>
      <c r="D112">
        <v>15.99</v>
      </c>
      <c r="E112">
        <v>16.170000000000002</v>
      </c>
      <c r="F112">
        <v>15.896188</v>
      </c>
      <c r="G112">
        <v>76769200</v>
      </c>
      <c r="H112">
        <f t="shared" si="2"/>
        <v>16.114999500000003</v>
      </c>
      <c r="I112">
        <f t="shared" si="3"/>
        <v>5.6161934477382018E-3</v>
      </c>
    </row>
    <row r="113" spans="1:9" x14ac:dyDescent="0.25">
      <c r="A113" s="1">
        <v>43130</v>
      </c>
      <c r="B113">
        <v>16.100000000000001</v>
      </c>
      <c r="C113">
        <v>16.27</v>
      </c>
      <c r="D113">
        <v>15.95</v>
      </c>
      <c r="E113">
        <v>15.95</v>
      </c>
      <c r="F113">
        <v>15.679913000000001</v>
      </c>
      <c r="G113">
        <v>68254200</v>
      </c>
      <c r="H113">
        <f t="shared" si="2"/>
        <v>16.024999999999999</v>
      </c>
      <c r="I113">
        <f t="shared" si="3"/>
        <v>-7.739968800620084E-3</v>
      </c>
    </row>
    <row r="114" spans="1:9" x14ac:dyDescent="0.25">
      <c r="A114" s="1">
        <v>43129</v>
      </c>
      <c r="B114">
        <v>16.02</v>
      </c>
      <c r="C114">
        <v>16.43</v>
      </c>
      <c r="D114">
        <v>15.97</v>
      </c>
      <c r="E114">
        <v>16.280000999999999</v>
      </c>
      <c r="F114">
        <v>16.004324</v>
      </c>
      <c r="G114">
        <v>74134500</v>
      </c>
      <c r="H114">
        <f t="shared" si="2"/>
        <v>16.150000499999997</v>
      </c>
      <c r="I114">
        <f t="shared" si="3"/>
        <v>1.240018675760351E-3</v>
      </c>
    </row>
    <row r="115" spans="1:9" x14ac:dyDescent="0.25">
      <c r="A115" s="1">
        <v>43126</v>
      </c>
      <c r="B115">
        <v>16.129999000000002</v>
      </c>
      <c r="C115">
        <v>16.16</v>
      </c>
      <c r="D115">
        <v>15.93</v>
      </c>
      <c r="E115">
        <v>16.129999000000002</v>
      </c>
      <c r="F115">
        <v>15.856864</v>
      </c>
      <c r="G115">
        <v>90888600</v>
      </c>
      <c r="H115">
        <f t="shared" si="2"/>
        <v>16.129999000000002</v>
      </c>
      <c r="I115">
        <f t="shared" si="3"/>
        <v>-1.2851958384332823E-2</v>
      </c>
    </row>
    <row r="116" spans="1:9" x14ac:dyDescent="0.25">
      <c r="A116" s="1">
        <v>43125</v>
      </c>
      <c r="B116">
        <v>16.5</v>
      </c>
      <c r="C116">
        <v>16.620000999999998</v>
      </c>
      <c r="D116">
        <v>16.129999000000002</v>
      </c>
      <c r="E116">
        <v>16.18</v>
      </c>
      <c r="F116">
        <v>15.906019000000001</v>
      </c>
      <c r="G116">
        <v>95057100</v>
      </c>
      <c r="H116">
        <f t="shared" si="2"/>
        <v>16.34</v>
      </c>
      <c r="I116">
        <f t="shared" si="3"/>
        <v>-2.272730195193462E-2</v>
      </c>
    </row>
    <row r="117" spans="1:9" x14ac:dyDescent="0.25">
      <c r="A117" s="1">
        <v>43124</v>
      </c>
      <c r="B117">
        <v>17</v>
      </c>
      <c r="C117">
        <v>17.360001</v>
      </c>
      <c r="D117">
        <v>16.25</v>
      </c>
      <c r="E117">
        <v>16.440000999999999</v>
      </c>
      <c r="F117">
        <v>16.161615000000001</v>
      </c>
      <c r="G117">
        <v>167017700</v>
      </c>
      <c r="H117">
        <f t="shared" si="2"/>
        <v>16.720000499999998</v>
      </c>
      <c r="I117">
        <f t="shared" si="3"/>
        <v>7.5324801164493114E-3</v>
      </c>
    </row>
    <row r="118" spans="1:9" x14ac:dyDescent="0.25">
      <c r="A118" s="1">
        <v>43123</v>
      </c>
      <c r="B118">
        <v>16.299999</v>
      </c>
      <c r="C118">
        <v>17.030000999999999</v>
      </c>
      <c r="D118">
        <v>16.27</v>
      </c>
      <c r="E118">
        <v>16.889999</v>
      </c>
      <c r="F118">
        <v>16.603994</v>
      </c>
      <c r="G118">
        <v>123236500</v>
      </c>
      <c r="H118">
        <f t="shared" si="2"/>
        <v>16.594999000000001</v>
      </c>
      <c r="I118">
        <f t="shared" si="3"/>
        <v>3.4923542251325303E-2</v>
      </c>
    </row>
    <row r="119" spans="1:9" x14ac:dyDescent="0.25">
      <c r="A119" s="1">
        <v>43122</v>
      </c>
      <c r="B119">
        <v>15.9</v>
      </c>
      <c r="C119">
        <v>16.329999999999998</v>
      </c>
      <c r="D119">
        <v>15.8</v>
      </c>
      <c r="E119">
        <v>16.170000000000002</v>
      </c>
      <c r="F119">
        <v>15.896188</v>
      </c>
      <c r="G119">
        <v>134212300</v>
      </c>
      <c r="H119">
        <f t="shared" si="2"/>
        <v>16.035</v>
      </c>
      <c r="I119">
        <f t="shared" si="3"/>
        <v>-2.552415679124875E-2</v>
      </c>
    </row>
    <row r="120" spans="1:9" x14ac:dyDescent="0.25">
      <c r="A120" s="1">
        <v>43119</v>
      </c>
      <c r="B120">
        <v>16.649999999999999</v>
      </c>
      <c r="C120">
        <v>16.73</v>
      </c>
      <c r="D120">
        <v>16.02</v>
      </c>
      <c r="E120">
        <v>16.260000000000002</v>
      </c>
      <c r="F120">
        <v>15.984664</v>
      </c>
      <c r="G120">
        <v>214947200</v>
      </c>
      <c r="H120">
        <f t="shared" si="2"/>
        <v>16.454999999999998</v>
      </c>
      <c r="I120">
        <f t="shared" si="3"/>
        <v>-3.6874451273046678E-2</v>
      </c>
    </row>
    <row r="121" spans="1:9" x14ac:dyDescent="0.25">
      <c r="A121" s="1">
        <v>43118</v>
      </c>
      <c r="B121">
        <v>17.399999999999999</v>
      </c>
      <c r="C121">
        <v>17.48</v>
      </c>
      <c r="D121">
        <v>16.760000000000002</v>
      </c>
      <c r="E121">
        <v>16.77</v>
      </c>
      <c r="F121">
        <v>16.486027</v>
      </c>
      <c r="G121">
        <v>172263400</v>
      </c>
      <c r="H121">
        <f t="shared" si="2"/>
        <v>17.085000000000001</v>
      </c>
      <c r="I121">
        <f t="shared" si="3"/>
        <v>-2.3714285714285667E-2</v>
      </c>
    </row>
    <row r="122" spans="1:9" x14ac:dyDescent="0.25">
      <c r="A122" s="1">
        <v>43117</v>
      </c>
      <c r="B122">
        <v>17.649999999999999</v>
      </c>
      <c r="C122">
        <v>17.700001</v>
      </c>
      <c r="D122">
        <v>17.260000000000002</v>
      </c>
      <c r="E122">
        <v>17.350000000000001</v>
      </c>
      <c r="F122">
        <v>17.056206</v>
      </c>
      <c r="G122">
        <v>185781800</v>
      </c>
      <c r="H122">
        <f t="shared" si="2"/>
        <v>17.5</v>
      </c>
      <c r="I122">
        <f t="shared" si="3"/>
        <v>-4.1883357292180692E-2</v>
      </c>
    </row>
    <row r="123" spans="1:9" x14ac:dyDescent="0.25">
      <c r="A123" s="1">
        <v>43116</v>
      </c>
      <c r="B123">
        <v>18.32</v>
      </c>
      <c r="C123">
        <v>18.510000000000002</v>
      </c>
      <c r="D123">
        <v>17.959999</v>
      </c>
      <c r="E123">
        <v>18.209999</v>
      </c>
      <c r="F123">
        <v>17.901641999999999</v>
      </c>
      <c r="G123">
        <v>205657000</v>
      </c>
      <c r="H123">
        <f t="shared" si="2"/>
        <v>18.264999500000002</v>
      </c>
      <c r="I123">
        <f t="shared" si="3"/>
        <v>-3.5638911413967397E-2</v>
      </c>
    </row>
    <row r="124" spans="1:9" x14ac:dyDescent="0.25">
      <c r="A124" s="1">
        <v>43112</v>
      </c>
      <c r="B124">
        <v>19.120000999999998</v>
      </c>
      <c r="C124">
        <v>19.149999999999999</v>
      </c>
      <c r="D124">
        <v>18.700001</v>
      </c>
      <c r="E124">
        <v>18.760000000000002</v>
      </c>
      <c r="F124">
        <v>18.442329000000001</v>
      </c>
      <c r="G124">
        <v>87076700</v>
      </c>
      <c r="H124">
        <f t="shared" si="2"/>
        <v>18.9400005</v>
      </c>
      <c r="I124">
        <f t="shared" si="3"/>
        <v>-9.6731764705882337E-3</v>
      </c>
    </row>
    <row r="125" spans="1:9" x14ac:dyDescent="0.25">
      <c r="A125" s="1">
        <v>43111</v>
      </c>
      <c r="B125">
        <v>19.23</v>
      </c>
      <c r="C125">
        <v>19.389999</v>
      </c>
      <c r="D125">
        <v>19</v>
      </c>
      <c r="E125">
        <v>19.02</v>
      </c>
      <c r="F125">
        <v>18.697927</v>
      </c>
      <c r="G125">
        <v>99725600</v>
      </c>
      <c r="H125">
        <f t="shared" si="2"/>
        <v>19.125</v>
      </c>
      <c r="I125">
        <f t="shared" si="3"/>
        <v>1.9456289978678147E-2</v>
      </c>
    </row>
    <row r="126" spans="1:9" x14ac:dyDescent="0.25">
      <c r="A126" s="1">
        <v>43110</v>
      </c>
      <c r="B126">
        <v>18.59</v>
      </c>
      <c r="C126">
        <v>19.059999000000001</v>
      </c>
      <c r="D126">
        <v>18.579999999999998</v>
      </c>
      <c r="E126">
        <v>18.93</v>
      </c>
      <c r="F126">
        <v>18.609451</v>
      </c>
      <c r="G126">
        <v>82322200</v>
      </c>
      <c r="H126">
        <f t="shared" si="2"/>
        <v>18.759999999999998</v>
      </c>
      <c r="I126">
        <f t="shared" si="3"/>
        <v>1.7077826432036307E-2</v>
      </c>
    </row>
    <row r="127" spans="1:9" x14ac:dyDescent="0.25">
      <c r="A127" s="1">
        <v>43109</v>
      </c>
      <c r="B127">
        <v>18.329999999999998</v>
      </c>
      <c r="C127">
        <v>18.66</v>
      </c>
      <c r="D127">
        <v>18.110001</v>
      </c>
      <c r="E127">
        <v>18.559999000000001</v>
      </c>
      <c r="F127">
        <v>18.245716000000002</v>
      </c>
      <c r="G127">
        <v>66400200</v>
      </c>
      <c r="H127">
        <f t="shared" si="2"/>
        <v>18.444999500000002</v>
      </c>
      <c r="I127">
        <f t="shared" si="3"/>
        <v>-1.6238700507747543E-3</v>
      </c>
    </row>
    <row r="128" spans="1:9" x14ac:dyDescent="0.25">
      <c r="A128" s="1">
        <v>43108</v>
      </c>
      <c r="B128">
        <v>18.670000000000002</v>
      </c>
      <c r="C128">
        <v>18.700001</v>
      </c>
      <c r="D128">
        <v>18.100000000000001</v>
      </c>
      <c r="E128">
        <v>18.280000999999999</v>
      </c>
      <c r="F128">
        <v>17.970459000000002</v>
      </c>
      <c r="G128">
        <v>82097600</v>
      </c>
      <c r="H128">
        <f t="shared" si="2"/>
        <v>18.4750005</v>
      </c>
      <c r="I128">
        <f t="shared" si="3"/>
        <v>-1.2032111656036818E-2</v>
      </c>
    </row>
    <row r="129" spans="1:9" x14ac:dyDescent="0.25">
      <c r="A129" s="1">
        <v>43105</v>
      </c>
      <c r="B129">
        <v>18.860001</v>
      </c>
      <c r="C129">
        <v>18.870000999999998</v>
      </c>
      <c r="D129">
        <v>18.5</v>
      </c>
      <c r="E129">
        <v>18.540001</v>
      </c>
      <c r="F129">
        <v>18.226054999999999</v>
      </c>
      <c r="G129">
        <v>79879700</v>
      </c>
      <c r="H129">
        <f t="shared" si="2"/>
        <v>18.700001</v>
      </c>
      <c r="I129">
        <f t="shared" si="3"/>
        <v>1.3275589271200327E-2</v>
      </c>
    </row>
    <row r="130" spans="1:9" x14ac:dyDescent="0.25">
      <c r="A130" s="1">
        <v>43104</v>
      </c>
      <c r="B130">
        <v>18.379999000000002</v>
      </c>
      <c r="C130">
        <v>18.620000999999998</v>
      </c>
      <c r="D130">
        <v>18.299999</v>
      </c>
      <c r="E130">
        <v>18.530000999999999</v>
      </c>
      <c r="F130">
        <v>18.216225000000001</v>
      </c>
      <c r="G130">
        <v>82554500</v>
      </c>
      <c r="H130">
        <f t="shared" ref="H130:H193" si="4">AVERAGE(B130,E130)</f>
        <v>18.454999999999998</v>
      </c>
      <c r="I130">
        <f t="shared" si="3"/>
        <v>1.2620055215913677E-2</v>
      </c>
    </row>
    <row r="131" spans="1:9" x14ac:dyDescent="0.25">
      <c r="A131" s="1">
        <v>43103</v>
      </c>
      <c r="B131">
        <v>18.299999</v>
      </c>
      <c r="C131">
        <v>18.34</v>
      </c>
      <c r="D131">
        <v>18.030000999999999</v>
      </c>
      <c r="E131">
        <v>18.149999999999999</v>
      </c>
      <c r="F131">
        <v>17.842659000000001</v>
      </c>
      <c r="G131">
        <v>81472300</v>
      </c>
      <c r="H131">
        <f t="shared" si="4"/>
        <v>18.224999499999999</v>
      </c>
      <c r="I131">
        <f t="shared" ref="I131:I194" si="5">(H131-H132)/H132</f>
        <v>2.5028093363329468E-2</v>
      </c>
    </row>
    <row r="132" spans="1:9" x14ac:dyDescent="0.25">
      <c r="A132" s="1">
        <v>43102</v>
      </c>
      <c r="B132">
        <v>17.579999999999998</v>
      </c>
      <c r="C132">
        <v>17.989999999999998</v>
      </c>
      <c r="D132">
        <v>17.530000999999999</v>
      </c>
      <c r="E132">
        <v>17.98</v>
      </c>
      <c r="F132">
        <v>17.675536999999998</v>
      </c>
      <c r="G132">
        <v>77570300</v>
      </c>
      <c r="H132">
        <f t="shared" si="4"/>
        <v>17.78</v>
      </c>
      <c r="I132">
        <f t="shared" si="5"/>
        <v>2.419351888843569E-2</v>
      </c>
    </row>
    <row r="133" spans="1:9" x14ac:dyDescent="0.25">
      <c r="A133" s="1">
        <v>43098</v>
      </c>
      <c r="B133">
        <v>17.27</v>
      </c>
      <c r="C133">
        <v>17.530000999999999</v>
      </c>
      <c r="D133">
        <v>17.27</v>
      </c>
      <c r="E133">
        <v>17.450001</v>
      </c>
      <c r="F133">
        <v>17.154513999999999</v>
      </c>
      <c r="G133">
        <v>76149500</v>
      </c>
      <c r="H133">
        <f t="shared" si="4"/>
        <v>17.360000499999998</v>
      </c>
      <c r="I133">
        <f t="shared" si="5"/>
        <v>2.8810140339641314E-4</v>
      </c>
    </row>
    <row r="134" spans="1:9" x14ac:dyDescent="0.25">
      <c r="A134" s="1">
        <v>43097</v>
      </c>
      <c r="B134">
        <v>17.350000000000001</v>
      </c>
      <c r="C134">
        <v>17.399999999999999</v>
      </c>
      <c r="D134">
        <v>17.25</v>
      </c>
      <c r="E134">
        <v>17.360001</v>
      </c>
      <c r="F134">
        <v>17.066037999999999</v>
      </c>
      <c r="G134">
        <v>60934900</v>
      </c>
      <c r="H134">
        <f t="shared" si="4"/>
        <v>17.355000500000003</v>
      </c>
      <c r="I134">
        <f t="shared" si="5"/>
        <v>-3.7312573898539234E-3</v>
      </c>
    </row>
    <row r="135" spans="1:9" x14ac:dyDescent="0.25">
      <c r="A135" s="1">
        <v>43096</v>
      </c>
      <c r="B135">
        <v>17.459999</v>
      </c>
      <c r="C135">
        <v>17.629999000000002</v>
      </c>
      <c r="D135">
        <v>17.309999000000001</v>
      </c>
      <c r="E135">
        <v>17.379999000000002</v>
      </c>
      <c r="F135">
        <v>17.085697</v>
      </c>
      <c r="G135">
        <v>60126700</v>
      </c>
      <c r="H135">
        <f t="shared" si="4"/>
        <v>17.419999000000001</v>
      </c>
      <c r="I135">
        <f t="shared" si="5"/>
        <v>-1.1468749671193724E-3</v>
      </c>
    </row>
    <row r="136" spans="1:9" x14ac:dyDescent="0.25">
      <c r="A136" s="1">
        <v>43095</v>
      </c>
      <c r="B136">
        <v>17.450001</v>
      </c>
      <c r="C136">
        <v>17.66</v>
      </c>
      <c r="D136">
        <v>17.399999999999999</v>
      </c>
      <c r="E136">
        <v>17.43</v>
      </c>
      <c r="F136">
        <v>17.134851000000001</v>
      </c>
      <c r="G136">
        <v>55337900</v>
      </c>
      <c r="H136">
        <f t="shared" si="4"/>
        <v>17.4400005</v>
      </c>
      <c r="I136">
        <f t="shared" si="5"/>
        <v>-3.7131962296488167E-3</v>
      </c>
    </row>
    <row r="137" spans="1:9" x14ac:dyDescent="0.25">
      <c r="A137" s="1">
        <v>43091</v>
      </c>
      <c r="B137">
        <v>17.510000000000002</v>
      </c>
      <c r="C137">
        <v>17.559999000000001</v>
      </c>
      <c r="D137">
        <v>17.399999999999999</v>
      </c>
      <c r="E137">
        <v>17.5</v>
      </c>
      <c r="F137">
        <v>17.085697</v>
      </c>
      <c r="G137">
        <v>46370400</v>
      </c>
      <c r="H137">
        <f t="shared" si="4"/>
        <v>17.505000000000003</v>
      </c>
      <c r="I137">
        <f t="shared" si="5"/>
        <v>2.2903522639768675E-3</v>
      </c>
    </row>
    <row r="138" spans="1:9" x14ac:dyDescent="0.25">
      <c r="A138" s="1">
        <v>43090</v>
      </c>
      <c r="B138">
        <v>17.459999</v>
      </c>
      <c r="C138">
        <v>17.690000999999999</v>
      </c>
      <c r="D138">
        <v>17.440000999999999</v>
      </c>
      <c r="E138">
        <v>17.469999000000001</v>
      </c>
      <c r="F138">
        <v>17.056408000000001</v>
      </c>
      <c r="G138">
        <v>67877700</v>
      </c>
      <c r="H138">
        <f t="shared" si="4"/>
        <v>17.464998999999999</v>
      </c>
      <c r="I138">
        <f t="shared" si="5"/>
        <v>-4.2759977194983083E-3</v>
      </c>
    </row>
    <row r="139" spans="1:9" x14ac:dyDescent="0.25">
      <c r="A139" s="1">
        <v>43089</v>
      </c>
      <c r="B139">
        <v>17.629999000000002</v>
      </c>
      <c r="C139">
        <v>17.649999999999999</v>
      </c>
      <c r="D139">
        <v>17.360001</v>
      </c>
      <c r="E139">
        <v>17.450001</v>
      </c>
      <c r="F139">
        <v>17.036881999999999</v>
      </c>
      <c r="G139">
        <v>75365000</v>
      </c>
      <c r="H139">
        <f t="shared" si="4"/>
        <v>17.54</v>
      </c>
      <c r="I139">
        <f t="shared" si="5"/>
        <v>-7.9185520361991276E-3</v>
      </c>
    </row>
    <row r="140" spans="1:9" x14ac:dyDescent="0.25">
      <c r="A140" s="1">
        <v>43088</v>
      </c>
      <c r="B140">
        <v>17.77</v>
      </c>
      <c r="C140">
        <v>17.799999</v>
      </c>
      <c r="D140">
        <v>17.549999</v>
      </c>
      <c r="E140">
        <v>17.59</v>
      </c>
      <c r="F140">
        <v>17.173566999999998</v>
      </c>
      <c r="G140">
        <v>65496100</v>
      </c>
      <c r="H140">
        <f t="shared" si="4"/>
        <v>17.68</v>
      </c>
      <c r="I140">
        <f t="shared" si="5"/>
        <v>-7.5779116593345198E-3</v>
      </c>
    </row>
    <row r="141" spans="1:9" x14ac:dyDescent="0.25">
      <c r="A141" s="1">
        <v>43087</v>
      </c>
      <c r="B141">
        <v>17.870000999999998</v>
      </c>
      <c r="C141">
        <v>18.049999</v>
      </c>
      <c r="D141">
        <v>17.75</v>
      </c>
      <c r="E141">
        <v>17.760000000000002</v>
      </c>
      <c r="F141">
        <v>17.339544</v>
      </c>
      <c r="G141">
        <v>53913400</v>
      </c>
      <c r="H141">
        <f t="shared" si="4"/>
        <v>17.8150005</v>
      </c>
      <c r="I141">
        <f t="shared" si="5"/>
        <v>8.4269660554226215E-4</v>
      </c>
    </row>
    <row r="142" spans="1:9" x14ac:dyDescent="0.25">
      <c r="A142" s="1">
        <v>43084</v>
      </c>
      <c r="B142">
        <v>17.780000999999999</v>
      </c>
      <c r="C142">
        <v>17.829999999999998</v>
      </c>
      <c r="D142">
        <v>17.66</v>
      </c>
      <c r="E142">
        <v>17.82</v>
      </c>
      <c r="F142">
        <v>17.398122999999998</v>
      </c>
      <c r="G142">
        <v>88381900</v>
      </c>
      <c r="H142">
        <f t="shared" si="4"/>
        <v>17.800000499999999</v>
      </c>
      <c r="I142">
        <f t="shared" si="5"/>
        <v>5.3657725322161058E-3</v>
      </c>
    </row>
    <row r="143" spans="1:9" x14ac:dyDescent="0.25">
      <c r="A143" s="1">
        <v>43083</v>
      </c>
      <c r="B143">
        <v>17.77</v>
      </c>
      <c r="C143">
        <v>17.82</v>
      </c>
      <c r="D143">
        <v>17.639999</v>
      </c>
      <c r="E143">
        <v>17.639999</v>
      </c>
      <c r="F143">
        <v>17.222382</v>
      </c>
      <c r="G143">
        <v>48545800</v>
      </c>
      <c r="H143">
        <f t="shared" si="4"/>
        <v>17.7049995</v>
      </c>
      <c r="I143">
        <f t="shared" si="5"/>
        <v>-7.5672926008970758E-3</v>
      </c>
    </row>
    <row r="144" spans="1:9" x14ac:dyDescent="0.25">
      <c r="A144" s="1">
        <v>43082</v>
      </c>
      <c r="B144">
        <v>17.920000000000002</v>
      </c>
      <c r="C144">
        <v>17.989999999999998</v>
      </c>
      <c r="D144">
        <v>17.760000000000002</v>
      </c>
      <c r="E144">
        <v>17.760000000000002</v>
      </c>
      <c r="F144">
        <v>17.339544</v>
      </c>
      <c r="G144">
        <v>42104500</v>
      </c>
      <c r="H144">
        <f t="shared" si="4"/>
        <v>17.840000000000003</v>
      </c>
      <c r="I144">
        <f t="shared" si="5"/>
        <v>-5.0195481031913552E-3</v>
      </c>
    </row>
    <row r="145" spans="1:9" x14ac:dyDescent="0.25">
      <c r="A145" s="1">
        <v>43081</v>
      </c>
      <c r="B145">
        <v>17.950001</v>
      </c>
      <c r="C145">
        <v>18.040001</v>
      </c>
      <c r="D145">
        <v>17.649999999999999</v>
      </c>
      <c r="E145">
        <v>17.91</v>
      </c>
      <c r="F145">
        <v>17.485992</v>
      </c>
      <c r="G145">
        <v>66832400</v>
      </c>
      <c r="H145">
        <f t="shared" si="4"/>
        <v>17.930000499999998</v>
      </c>
      <c r="I145">
        <f t="shared" si="5"/>
        <v>1.7016448751660394E-2</v>
      </c>
    </row>
    <row r="146" spans="1:9" x14ac:dyDescent="0.25">
      <c r="A146" s="1">
        <v>43080</v>
      </c>
      <c r="B146">
        <v>17.610001</v>
      </c>
      <c r="C146">
        <v>17.790001</v>
      </c>
      <c r="D146">
        <v>17.530000999999999</v>
      </c>
      <c r="E146">
        <v>17.649999999999999</v>
      </c>
      <c r="F146">
        <v>17.232147000000001</v>
      </c>
      <c r="G146">
        <v>58171200</v>
      </c>
      <c r="H146">
        <f t="shared" si="4"/>
        <v>17.630000500000001</v>
      </c>
      <c r="I146">
        <f t="shared" si="5"/>
        <v>-4.798109218069814E-3</v>
      </c>
    </row>
    <row r="147" spans="1:9" x14ac:dyDescent="0.25">
      <c r="A147" s="1">
        <v>43077</v>
      </c>
      <c r="B147">
        <v>17.719999000000001</v>
      </c>
      <c r="C147">
        <v>17.82</v>
      </c>
      <c r="D147">
        <v>17.66</v>
      </c>
      <c r="E147">
        <v>17.709999</v>
      </c>
      <c r="F147">
        <v>17.290725999999999</v>
      </c>
      <c r="G147">
        <v>54443500</v>
      </c>
      <c r="H147">
        <f t="shared" si="4"/>
        <v>17.714998999999999</v>
      </c>
      <c r="I147">
        <f t="shared" si="5"/>
        <v>-2.5337839264518935E-3</v>
      </c>
    </row>
    <row r="148" spans="1:9" x14ac:dyDescent="0.25">
      <c r="A148" s="1">
        <v>43076</v>
      </c>
      <c r="B148">
        <v>17.809999000000001</v>
      </c>
      <c r="C148">
        <v>18.059999000000001</v>
      </c>
      <c r="D148">
        <v>17.629999000000002</v>
      </c>
      <c r="E148">
        <v>17.709999</v>
      </c>
      <c r="F148">
        <v>17.290725999999999</v>
      </c>
      <c r="G148">
        <v>55584700</v>
      </c>
      <c r="H148">
        <f t="shared" si="4"/>
        <v>17.759999000000001</v>
      </c>
      <c r="I148">
        <f t="shared" si="5"/>
        <v>7.0880916618063167E-3</v>
      </c>
    </row>
    <row r="149" spans="1:9" x14ac:dyDescent="0.25">
      <c r="A149" s="1">
        <v>43075</v>
      </c>
      <c r="B149">
        <v>17.610001</v>
      </c>
      <c r="C149">
        <v>17.84</v>
      </c>
      <c r="D149">
        <v>17.600000000000001</v>
      </c>
      <c r="E149">
        <v>17.66</v>
      </c>
      <c r="F149">
        <v>17.241911000000002</v>
      </c>
      <c r="G149">
        <v>43913600</v>
      </c>
      <c r="H149">
        <f t="shared" si="4"/>
        <v>17.6350005</v>
      </c>
      <c r="I149">
        <f t="shared" si="5"/>
        <v>-7.5970735059912656E-3</v>
      </c>
    </row>
    <row r="150" spans="1:9" x14ac:dyDescent="0.25">
      <c r="A150" s="1">
        <v>43074</v>
      </c>
      <c r="B150">
        <v>17.780000999999999</v>
      </c>
      <c r="C150">
        <v>18.010000000000002</v>
      </c>
      <c r="D150">
        <v>17.670000000000002</v>
      </c>
      <c r="E150">
        <v>17.760000000000002</v>
      </c>
      <c r="F150">
        <v>17.222382</v>
      </c>
      <c r="G150">
        <v>65814900</v>
      </c>
      <c r="H150">
        <f t="shared" si="4"/>
        <v>17.770000500000002</v>
      </c>
      <c r="I150">
        <f t="shared" si="5"/>
        <v>-1.1404728472747374E-2</v>
      </c>
    </row>
    <row r="151" spans="1:9" x14ac:dyDescent="0.25">
      <c r="A151" s="1">
        <v>43073</v>
      </c>
      <c r="B151">
        <v>18</v>
      </c>
      <c r="C151">
        <v>18.059999000000001</v>
      </c>
      <c r="D151">
        <v>17.879999000000002</v>
      </c>
      <c r="E151">
        <v>17.950001</v>
      </c>
      <c r="F151">
        <v>17.406632999999999</v>
      </c>
      <c r="G151">
        <v>68347900</v>
      </c>
      <c r="H151">
        <f t="shared" si="4"/>
        <v>17.9750005</v>
      </c>
      <c r="I151">
        <f t="shared" si="5"/>
        <v>-5.807494469026446E-3</v>
      </c>
    </row>
    <row r="152" spans="1:9" x14ac:dyDescent="0.25">
      <c r="A152" s="1">
        <v>43070</v>
      </c>
      <c r="B152">
        <v>18.280000999999999</v>
      </c>
      <c r="C152">
        <v>18.280000999999999</v>
      </c>
      <c r="D152">
        <v>17.860001</v>
      </c>
      <c r="E152">
        <v>17.879999000000002</v>
      </c>
      <c r="F152">
        <v>17.338749</v>
      </c>
      <c r="G152">
        <v>82027600</v>
      </c>
      <c r="H152">
        <f t="shared" si="4"/>
        <v>18.079999999999998</v>
      </c>
      <c r="I152">
        <f t="shared" si="5"/>
        <v>-1.8724559023066616E-2</v>
      </c>
    </row>
    <row r="153" spans="1:9" x14ac:dyDescent="0.25">
      <c r="A153" s="1">
        <v>43069</v>
      </c>
      <c r="B153">
        <v>18.559999000000001</v>
      </c>
      <c r="C153">
        <v>18.59</v>
      </c>
      <c r="D153">
        <v>18.18</v>
      </c>
      <c r="E153">
        <v>18.290001</v>
      </c>
      <c r="F153">
        <v>17.736339999999998</v>
      </c>
      <c r="G153">
        <v>68055400</v>
      </c>
      <c r="H153">
        <f t="shared" si="4"/>
        <v>18.425000000000001</v>
      </c>
      <c r="I153">
        <f t="shared" si="5"/>
        <v>-2.166287512421212E-3</v>
      </c>
    </row>
    <row r="154" spans="1:9" x14ac:dyDescent="0.25">
      <c r="A154" s="1">
        <v>43068</v>
      </c>
      <c r="B154">
        <v>18.450001</v>
      </c>
      <c r="C154">
        <v>18.540001</v>
      </c>
      <c r="D154">
        <v>18.309999000000001</v>
      </c>
      <c r="E154">
        <v>18.48</v>
      </c>
      <c r="F154">
        <v>17.920587999999999</v>
      </c>
      <c r="G154">
        <v>55159500</v>
      </c>
      <c r="H154">
        <f t="shared" si="4"/>
        <v>18.465000500000002</v>
      </c>
      <c r="I154">
        <f t="shared" si="5"/>
        <v>9.5680973209405686E-3</v>
      </c>
    </row>
    <row r="155" spans="1:9" x14ac:dyDescent="0.25">
      <c r="A155" s="1">
        <v>43067</v>
      </c>
      <c r="B155">
        <v>18.170000000000002</v>
      </c>
      <c r="C155">
        <v>18.440000999999999</v>
      </c>
      <c r="D155">
        <v>18.059999000000001</v>
      </c>
      <c r="E155">
        <v>18.41</v>
      </c>
      <c r="F155">
        <v>17.852706999999999</v>
      </c>
      <c r="G155">
        <v>56115400</v>
      </c>
      <c r="H155">
        <f t="shared" si="4"/>
        <v>18.29</v>
      </c>
      <c r="I155">
        <f t="shared" si="5"/>
        <v>3.2912505954127641E-3</v>
      </c>
    </row>
    <row r="156" spans="1:9" x14ac:dyDescent="0.25">
      <c r="A156" s="1">
        <v>43066</v>
      </c>
      <c r="B156">
        <v>18.34</v>
      </c>
      <c r="C156">
        <v>18.5</v>
      </c>
      <c r="D156">
        <v>18.09</v>
      </c>
      <c r="E156">
        <v>18.120000999999998</v>
      </c>
      <c r="F156">
        <v>17.571486</v>
      </c>
      <c r="G156">
        <v>78852400</v>
      </c>
      <c r="H156">
        <f t="shared" si="4"/>
        <v>18.230000499999999</v>
      </c>
      <c r="I156">
        <f t="shared" si="5"/>
        <v>-3.0079026524474149E-3</v>
      </c>
    </row>
    <row r="157" spans="1:9" x14ac:dyDescent="0.25">
      <c r="A157" s="1">
        <v>43063</v>
      </c>
      <c r="B157">
        <v>18.379999000000002</v>
      </c>
      <c r="C157">
        <v>18.379999000000002</v>
      </c>
      <c r="D157">
        <v>18.149999999999999</v>
      </c>
      <c r="E157">
        <v>18.190000999999999</v>
      </c>
      <c r="F157">
        <v>17.639368000000001</v>
      </c>
      <c r="G157">
        <v>24897700</v>
      </c>
      <c r="H157">
        <f t="shared" si="4"/>
        <v>18.285</v>
      </c>
      <c r="I157">
        <f t="shared" si="5"/>
        <v>7.4380165289257066E-3</v>
      </c>
    </row>
    <row r="158" spans="1:9" x14ac:dyDescent="0.25">
      <c r="A158" s="1">
        <v>43061</v>
      </c>
      <c r="B158">
        <v>18.149999999999999</v>
      </c>
      <c r="C158">
        <v>18.25</v>
      </c>
      <c r="D158">
        <v>17.84</v>
      </c>
      <c r="E158">
        <v>18.149999999999999</v>
      </c>
      <c r="F158">
        <v>17.600576</v>
      </c>
      <c r="G158">
        <v>54846800</v>
      </c>
      <c r="H158">
        <f t="shared" si="4"/>
        <v>18.149999999999999</v>
      </c>
      <c r="I158">
        <f t="shared" si="5"/>
        <v>1.4533230449043267E-2</v>
      </c>
    </row>
    <row r="159" spans="1:9" x14ac:dyDescent="0.25">
      <c r="A159" s="1">
        <v>43060</v>
      </c>
      <c r="B159">
        <v>17.950001</v>
      </c>
      <c r="C159">
        <v>18.07</v>
      </c>
      <c r="D159">
        <v>17.700001</v>
      </c>
      <c r="E159">
        <v>17.829999999999998</v>
      </c>
      <c r="F159">
        <v>17.290264000000001</v>
      </c>
      <c r="G159">
        <v>77918900</v>
      </c>
      <c r="H159">
        <f t="shared" si="4"/>
        <v>17.890000499999999</v>
      </c>
      <c r="I159">
        <f t="shared" si="5"/>
        <v>-4.1747841866190223E-3</v>
      </c>
    </row>
    <row r="160" spans="1:9" x14ac:dyDescent="0.25">
      <c r="A160" s="1">
        <v>43059</v>
      </c>
      <c r="B160">
        <v>17.950001</v>
      </c>
      <c r="C160">
        <v>18.129999000000002</v>
      </c>
      <c r="D160">
        <v>17.829999999999998</v>
      </c>
      <c r="E160">
        <v>17.98</v>
      </c>
      <c r="F160">
        <v>17.435721999999998</v>
      </c>
      <c r="G160">
        <v>63934100</v>
      </c>
      <c r="H160">
        <f t="shared" si="4"/>
        <v>17.965000500000002</v>
      </c>
      <c r="I160">
        <f t="shared" si="5"/>
        <v>-1.696301004002751E-2</v>
      </c>
    </row>
    <row r="161" spans="1:9" x14ac:dyDescent="0.25">
      <c r="A161" s="1">
        <v>43056</v>
      </c>
      <c r="B161">
        <v>18.34</v>
      </c>
      <c r="C161">
        <v>18.469999000000001</v>
      </c>
      <c r="D161">
        <v>18.209999</v>
      </c>
      <c r="E161">
        <v>18.209999</v>
      </c>
      <c r="F161">
        <v>17.658760000000001</v>
      </c>
      <c r="G161">
        <v>60457200</v>
      </c>
      <c r="H161">
        <f t="shared" si="4"/>
        <v>18.2749995</v>
      </c>
      <c r="I161">
        <f t="shared" si="5"/>
        <v>-4.9006534168255997E-3</v>
      </c>
    </row>
    <row r="162" spans="1:9" x14ac:dyDescent="0.25">
      <c r="A162" s="1">
        <v>43055</v>
      </c>
      <c r="B162">
        <v>18.48</v>
      </c>
      <c r="C162">
        <v>18.48</v>
      </c>
      <c r="D162">
        <v>18.049999</v>
      </c>
      <c r="E162">
        <v>18.25</v>
      </c>
      <c r="F162">
        <v>17.69755</v>
      </c>
      <c r="G162">
        <v>89376600</v>
      </c>
      <c r="H162">
        <f t="shared" si="4"/>
        <v>18.365000000000002</v>
      </c>
      <c r="I162">
        <f t="shared" si="5"/>
        <v>2.6838132513279305E-2</v>
      </c>
    </row>
    <row r="163" spans="1:9" x14ac:dyDescent="0.25">
      <c r="A163" s="1">
        <v>43054</v>
      </c>
      <c r="B163">
        <v>17.510000000000002</v>
      </c>
      <c r="C163">
        <v>18.379999000000002</v>
      </c>
      <c r="D163">
        <v>17.5</v>
      </c>
      <c r="E163">
        <v>18.260000000000002</v>
      </c>
      <c r="F163">
        <v>17.707249000000001</v>
      </c>
      <c r="G163">
        <v>144368000</v>
      </c>
      <c r="H163">
        <f t="shared" si="4"/>
        <v>17.885000000000002</v>
      </c>
      <c r="I163">
        <f t="shared" si="5"/>
        <v>-2.5074978875034432E-2</v>
      </c>
    </row>
    <row r="164" spans="1:9" x14ac:dyDescent="0.25">
      <c r="A164" s="1">
        <v>43053</v>
      </c>
      <c r="B164">
        <v>18.790001</v>
      </c>
      <c r="C164">
        <v>18.879999000000002</v>
      </c>
      <c r="D164">
        <v>17.459999</v>
      </c>
      <c r="E164">
        <v>17.899999999999999</v>
      </c>
      <c r="F164">
        <v>17.358142999999998</v>
      </c>
      <c r="G164">
        <v>312556800</v>
      </c>
      <c r="H164">
        <f t="shared" si="4"/>
        <v>18.345000499999998</v>
      </c>
      <c r="I164">
        <f t="shared" si="5"/>
        <v>-6.5936838085539864E-2</v>
      </c>
    </row>
    <row r="165" spans="1:9" x14ac:dyDescent="0.25">
      <c r="A165" s="1">
        <v>43052</v>
      </c>
      <c r="B165">
        <v>20.260000000000002</v>
      </c>
      <c r="C165">
        <v>20.75</v>
      </c>
      <c r="D165">
        <v>18.75</v>
      </c>
      <c r="E165">
        <v>19.02</v>
      </c>
      <c r="F165">
        <v>18.444244000000001</v>
      </c>
      <c r="G165">
        <v>261557400</v>
      </c>
      <c r="H165">
        <f t="shared" si="4"/>
        <v>19.64</v>
      </c>
      <c r="I165">
        <f t="shared" si="5"/>
        <v>-2.9404497158388873E-2</v>
      </c>
    </row>
    <row r="166" spans="1:9" x14ac:dyDescent="0.25">
      <c r="A166" s="1">
        <v>43049</v>
      </c>
      <c r="B166">
        <v>19.98</v>
      </c>
      <c r="C166">
        <v>20.68</v>
      </c>
      <c r="D166">
        <v>19.899999999999999</v>
      </c>
      <c r="E166">
        <v>20.49</v>
      </c>
      <c r="F166">
        <v>19.869743</v>
      </c>
      <c r="G166">
        <v>100732900</v>
      </c>
      <c r="H166">
        <f t="shared" si="4"/>
        <v>20.234999999999999</v>
      </c>
      <c r="I166">
        <f t="shared" si="5"/>
        <v>1.0991730927011474E-2</v>
      </c>
    </row>
    <row r="167" spans="1:9" x14ac:dyDescent="0.25">
      <c r="A167" s="1">
        <v>43048</v>
      </c>
      <c r="B167">
        <v>20.040001</v>
      </c>
      <c r="C167">
        <v>20.07</v>
      </c>
      <c r="D167">
        <v>19.850000000000001</v>
      </c>
      <c r="E167">
        <v>19.989999999999998</v>
      </c>
      <c r="F167">
        <v>19.384875999999998</v>
      </c>
      <c r="G167">
        <v>50850500</v>
      </c>
      <c r="H167">
        <f t="shared" si="4"/>
        <v>20.015000499999999</v>
      </c>
      <c r="I167">
        <f t="shared" si="5"/>
        <v>-7.4386064964046539E-3</v>
      </c>
    </row>
    <row r="168" spans="1:9" x14ac:dyDescent="0.25">
      <c r="A168" s="1">
        <v>43047</v>
      </c>
      <c r="B168">
        <v>20.209999</v>
      </c>
      <c r="C168">
        <v>20.32</v>
      </c>
      <c r="D168">
        <v>20.07</v>
      </c>
      <c r="E168">
        <v>20.120000999999998</v>
      </c>
      <c r="F168">
        <v>19.510943999999999</v>
      </c>
      <c r="G168">
        <v>39682500</v>
      </c>
      <c r="H168">
        <f t="shared" si="4"/>
        <v>20.164999999999999</v>
      </c>
      <c r="I168">
        <f t="shared" si="5"/>
        <v>-1.238212016795733E-3</v>
      </c>
    </row>
    <row r="169" spans="1:9" x14ac:dyDescent="0.25">
      <c r="A169" s="1">
        <v>43046</v>
      </c>
      <c r="B169">
        <v>20.170000000000002</v>
      </c>
      <c r="C169">
        <v>20.25</v>
      </c>
      <c r="D169">
        <v>20.120000999999998</v>
      </c>
      <c r="E169">
        <v>20.209999</v>
      </c>
      <c r="F169">
        <v>19.598217000000002</v>
      </c>
      <c r="G169">
        <v>41661200</v>
      </c>
      <c r="H169">
        <f t="shared" si="4"/>
        <v>20.189999499999999</v>
      </c>
      <c r="I169">
        <f t="shared" si="5"/>
        <v>-6.6420665840607549E-3</v>
      </c>
    </row>
    <row r="170" spans="1:9" x14ac:dyDescent="0.25">
      <c r="A170" s="1">
        <v>43045</v>
      </c>
      <c r="B170">
        <v>20.52</v>
      </c>
      <c r="C170">
        <v>20.530000999999999</v>
      </c>
      <c r="D170">
        <v>20.079999999999998</v>
      </c>
      <c r="E170">
        <v>20.129999000000002</v>
      </c>
      <c r="F170">
        <v>19.520638000000002</v>
      </c>
      <c r="G170">
        <v>60679500</v>
      </c>
      <c r="H170">
        <f t="shared" si="4"/>
        <v>20.324999500000001</v>
      </c>
      <c r="I170">
        <f t="shared" si="5"/>
        <v>1.4727908505439459E-2</v>
      </c>
    </row>
    <row r="171" spans="1:9" x14ac:dyDescent="0.25">
      <c r="A171" s="1">
        <v>43042</v>
      </c>
      <c r="B171">
        <v>19.920000000000002</v>
      </c>
      <c r="C171">
        <v>20.329999999999998</v>
      </c>
      <c r="D171">
        <v>19.860001</v>
      </c>
      <c r="E171">
        <v>20.139999</v>
      </c>
      <c r="F171">
        <v>19.530335999999998</v>
      </c>
      <c r="G171">
        <v>67861000</v>
      </c>
      <c r="H171">
        <f t="shared" si="4"/>
        <v>20.029999500000002</v>
      </c>
      <c r="I171">
        <f t="shared" si="5"/>
        <v>1.7504126031510359E-3</v>
      </c>
    </row>
    <row r="172" spans="1:9" x14ac:dyDescent="0.25">
      <c r="A172" s="1">
        <v>43041</v>
      </c>
      <c r="B172">
        <v>20.049999</v>
      </c>
      <c r="C172">
        <v>20.079999999999998</v>
      </c>
      <c r="D172">
        <v>19.629999000000002</v>
      </c>
      <c r="E172">
        <v>19.940000999999999</v>
      </c>
      <c r="F172">
        <v>19.336395</v>
      </c>
      <c r="G172">
        <v>81531700</v>
      </c>
      <c r="H172">
        <f t="shared" si="4"/>
        <v>19.994999999999997</v>
      </c>
      <c r="I172">
        <f t="shared" si="5"/>
        <v>-2.4943876278375782E-3</v>
      </c>
    </row>
    <row r="173" spans="1:9" x14ac:dyDescent="0.25">
      <c r="A173" s="1">
        <v>43040</v>
      </c>
      <c r="B173">
        <v>20.07</v>
      </c>
      <c r="C173">
        <v>20.52</v>
      </c>
      <c r="D173">
        <v>19.959999</v>
      </c>
      <c r="E173">
        <v>20.02</v>
      </c>
      <c r="F173">
        <v>19.413971</v>
      </c>
      <c r="G173">
        <v>91714400</v>
      </c>
      <c r="H173">
        <f t="shared" si="4"/>
        <v>20.045000000000002</v>
      </c>
      <c r="I173">
        <f t="shared" si="5"/>
        <v>-8.1642751113309812E-3</v>
      </c>
    </row>
    <row r="174" spans="1:9" x14ac:dyDescent="0.25">
      <c r="A174" s="1">
        <v>43039</v>
      </c>
      <c r="B174">
        <v>20.260000000000002</v>
      </c>
      <c r="C174">
        <v>20.399999999999999</v>
      </c>
      <c r="D174">
        <v>20.049999</v>
      </c>
      <c r="E174">
        <v>20.16</v>
      </c>
      <c r="F174">
        <v>19.549731999999999</v>
      </c>
      <c r="G174">
        <v>98007100</v>
      </c>
      <c r="H174">
        <f t="shared" si="4"/>
        <v>20.21</v>
      </c>
      <c r="I174">
        <f t="shared" si="5"/>
        <v>-1.4867194373209909E-2</v>
      </c>
    </row>
    <row r="175" spans="1:9" x14ac:dyDescent="0.25">
      <c r="A175" s="1">
        <v>43038</v>
      </c>
      <c r="B175">
        <v>20.620000999999998</v>
      </c>
      <c r="C175">
        <v>20.719999000000001</v>
      </c>
      <c r="D175">
        <v>20.260000000000002</v>
      </c>
      <c r="E175">
        <v>20.41</v>
      </c>
      <c r="F175">
        <v>19.792164</v>
      </c>
      <c r="G175">
        <v>98385500</v>
      </c>
      <c r="H175">
        <f t="shared" si="4"/>
        <v>20.515000499999999</v>
      </c>
      <c r="I175">
        <f t="shared" si="5"/>
        <v>-2.4256836521835114E-2</v>
      </c>
    </row>
    <row r="176" spans="1:9" x14ac:dyDescent="0.25">
      <c r="A176" s="1">
        <v>43035</v>
      </c>
      <c r="B176">
        <v>21.26</v>
      </c>
      <c r="C176">
        <v>21.299999</v>
      </c>
      <c r="D176">
        <v>20.639999</v>
      </c>
      <c r="E176">
        <v>20.790001</v>
      </c>
      <c r="F176">
        <v>20.16066</v>
      </c>
      <c r="G176">
        <v>98534600</v>
      </c>
      <c r="H176">
        <f t="shared" si="4"/>
        <v>21.025000500000001</v>
      </c>
      <c r="I176">
        <f t="shared" si="5"/>
        <v>-1.9584961529494026E-2</v>
      </c>
    </row>
    <row r="177" spans="1:9" x14ac:dyDescent="0.25">
      <c r="A177" s="1">
        <v>43034</v>
      </c>
      <c r="B177">
        <v>21.57</v>
      </c>
      <c r="C177">
        <v>21.65</v>
      </c>
      <c r="D177">
        <v>21.200001</v>
      </c>
      <c r="E177">
        <v>21.32</v>
      </c>
      <c r="F177">
        <v>20.674617999999999</v>
      </c>
      <c r="G177">
        <v>86283700</v>
      </c>
      <c r="H177">
        <f t="shared" si="4"/>
        <v>21.445</v>
      </c>
      <c r="I177">
        <f t="shared" si="5"/>
        <v>-1.0383017997231261E-2</v>
      </c>
    </row>
    <row r="178" spans="1:9" x14ac:dyDescent="0.25">
      <c r="A178" s="1">
        <v>43033</v>
      </c>
      <c r="B178">
        <v>21.84</v>
      </c>
      <c r="C178">
        <v>21.889999</v>
      </c>
      <c r="D178">
        <v>21.299999</v>
      </c>
      <c r="E178">
        <v>21.5</v>
      </c>
      <c r="F178">
        <v>20.849169</v>
      </c>
      <c r="G178">
        <v>110518200</v>
      </c>
      <c r="H178">
        <f t="shared" si="4"/>
        <v>21.67</v>
      </c>
      <c r="I178">
        <f t="shared" si="5"/>
        <v>-1.5223812769824917E-2</v>
      </c>
    </row>
    <row r="179" spans="1:9" x14ac:dyDescent="0.25">
      <c r="A179" s="1">
        <v>43032</v>
      </c>
      <c r="B179">
        <v>22.120000999999998</v>
      </c>
      <c r="C179">
        <v>22.309999000000001</v>
      </c>
      <c r="D179">
        <v>21.75</v>
      </c>
      <c r="E179">
        <v>21.889999</v>
      </c>
      <c r="F179">
        <v>21.227361999999999</v>
      </c>
      <c r="G179">
        <v>133615900</v>
      </c>
      <c r="H179">
        <f t="shared" si="4"/>
        <v>22.004999999999999</v>
      </c>
      <c r="I179">
        <f t="shared" si="5"/>
        <v>-3.8243028010423438E-2</v>
      </c>
    </row>
    <row r="180" spans="1:9" x14ac:dyDescent="0.25">
      <c r="A180" s="1">
        <v>43031</v>
      </c>
      <c r="B180">
        <v>23.440000999999999</v>
      </c>
      <c r="C180">
        <v>23.440000999999999</v>
      </c>
      <c r="D180">
        <v>22.18</v>
      </c>
      <c r="E180">
        <v>22.32</v>
      </c>
      <c r="F180">
        <v>21.644345999999999</v>
      </c>
      <c r="G180">
        <v>187340900</v>
      </c>
      <c r="H180">
        <f t="shared" si="4"/>
        <v>22.880000500000001</v>
      </c>
      <c r="I180">
        <f t="shared" si="5"/>
        <v>-4.5681532427268223E-3</v>
      </c>
    </row>
    <row r="181" spans="1:9" x14ac:dyDescent="0.25">
      <c r="A181" s="1">
        <v>43028</v>
      </c>
      <c r="B181">
        <v>22.139999</v>
      </c>
      <c r="C181">
        <v>23.84</v>
      </c>
      <c r="D181">
        <v>22.1</v>
      </c>
      <c r="E181">
        <v>23.83</v>
      </c>
      <c r="F181">
        <v>23.108635</v>
      </c>
      <c r="G181">
        <v>192404400</v>
      </c>
      <c r="H181">
        <f t="shared" si="4"/>
        <v>22.984999500000001</v>
      </c>
      <c r="I181">
        <f t="shared" si="5"/>
        <v>-1.6053082535382759E-2</v>
      </c>
    </row>
    <row r="182" spans="1:9" x14ac:dyDescent="0.25">
      <c r="A182" s="1">
        <v>43027</v>
      </c>
      <c r="B182">
        <v>23.139999</v>
      </c>
      <c r="C182">
        <v>23.780000999999999</v>
      </c>
      <c r="D182">
        <v>23.049999</v>
      </c>
      <c r="E182">
        <v>23.58</v>
      </c>
      <c r="F182">
        <v>22.866205000000001</v>
      </c>
      <c r="G182">
        <v>75574100</v>
      </c>
      <c r="H182">
        <f t="shared" si="4"/>
        <v>23.359999500000001</v>
      </c>
      <c r="I182">
        <f t="shared" si="5"/>
        <v>8.6355134440624388E-3</v>
      </c>
    </row>
    <row r="183" spans="1:9" x14ac:dyDescent="0.25">
      <c r="A183" s="1">
        <v>43026</v>
      </c>
      <c r="B183">
        <v>23.200001</v>
      </c>
      <c r="C183">
        <v>23.280000999999999</v>
      </c>
      <c r="D183">
        <v>23.07</v>
      </c>
      <c r="E183">
        <v>23.120000999999998</v>
      </c>
      <c r="F183">
        <v>22.42013</v>
      </c>
      <c r="G183">
        <v>34970700</v>
      </c>
      <c r="H183">
        <f t="shared" si="4"/>
        <v>23.160001000000001</v>
      </c>
      <c r="I183">
        <f t="shared" si="5"/>
        <v>-1.9391941391940155E-3</v>
      </c>
    </row>
    <row r="184" spans="1:9" x14ac:dyDescent="0.25">
      <c r="A184" s="1">
        <v>43025</v>
      </c>
      <c r="B184">
        <v>23.219999000000001</v>
      </c>
      <c r="C184">
        <v>23.25</v>
      </c>
      <c r="D184">
        <v>23</v>
      </c>
      <c r="E184">
        <v>23.190000999999999</v>
      </c>
      <c r="F184">
        <v>22.488008000000001</v>
      </c>
      <c r="G184">
        <v>58639100</v>
      </c>
      <c r="H184">
        <f t="shared" si="4"/>
        <v>23.204999999999998</v>
      </c>
      <c r="I184">
        <f t="shared" si="5"/>
        <v>1.29447677897564E-3</v>
      </c>
    </row>
    <row r="185" spans="1:9" x14ac:dyDescent="0.25">
      <c r="A185" s="1">
        <v>43024</v>
      </c>
      <c r="B185">
        <v>22.99</v>
      </c>
      <c r="C185">
        <v>23.48</v>
      </c>
      <c r="D185">
        <v>22.93</v>
      </c>
      <c r="E185">
        <v>23.360001</v>
      </c>
      <c r="F185">
        <v>22.652864000000001</v>
      </c>
      <c r="G185">
        <v>49757800</v>
      </c>
      <c r="H185">
        <f t="shared" si="4"/>
        <v>23.175000499999999</v>
      </c>
      <c r="I185">
        <f t="shared" si="5"/>
        <v>4.7691523954043677E-3</v>
      </c>
    </row>
    <row r="186" spans="1:9" x14ac:dyDescent="0.25">
      <c r="A186" s="1">
        <v>43021</v>
      </c>
      <c r="B186">
        <v>23.15</v>
      </c>
      <c r="C186">
        <v>23.23</v>
      </c>
      <c r="D186">
        <v>22.959999</v>
      </c>
      <c r="E186">
        <v>22.98</v>
      </c>
      <c r="F186">
        <v>22.284367</v>
      </c>
      <c r="G186">
        <v>40391800</v>
      </c>
      <c r="H186">
        <f t="shared" si="4"/>
        <v>23.064999999999998</v>
      </c>
      <c r="I186">
        <f t="shared" si="5"/>
        <v>6.5080263127117901E-4</v>
      </c>
    </row>
    <row r="187" spans="1:9" x14ac:dyDescent="0.25">
      <c r="A187" s="1">
        <v>43020</v>
      </c>
      <c r="B187">
        <v>23.049999</v>
      </c>
      <c r="C187">
        <v>23.09</v>
      </c>
      <c r="D187">
        <v>22.83</v>
      </c>
      <c r="E187">
        <v>23.049999</v>
      </c>
      <c r="F187">
        <v>22.352245</v>
      </c>
      <c r="G187">
        <v>59948700</v>
      </c>
      <c r="H187">
        <f t="shared" si="4"/>
        <v>23.049999</v>
      </c>
      <c r="I187">
        <f t="shared" si="5"/>
        <v>-2.1645238563751047E-3</v>
      </c>
    </row>
    <row r="188" spans="1:9" x14ac:dyDescent="0.25">
      <c r="A188" s="1">
        <v>43019</v>
      </c>
      <c r="B188">
        <v>23.129999000000002</v>
      </c>
      <c r="C188">
        <v>23.27</v>
      </c>
      <c r="D188">
        <v>22.9</v>
      </c>
      <c r="E188">
        <v>23.07</v>
      </c>
      <c r="F188">
        <v>22.371642999999999</v>
      </c>
      <c r="G188">
        <v>81172900</v>
      </c>
      <c r="H188">
        <f t="shared" si="4"/>
        <v>23.099999500000003</v>
      </c>
      <c r="I188">
        <f t="shared" si="5"/>
        <v>-1.8274606108176362E-2</v>
      </c>
    </row>
    <row r="189" spans="1:9" x14ac:dyDescent="0.25">
      <c r="A189" s="1">
        <v>43018</v>
      </c>
      <c r="B189">
        <v>23.700001</v>
      </c>
      <c r="C189">
        <v>23.860001</v>
      </c>
      <c r="D189">
        <v>23.32</v>
      </c>
      <c r="E189">
        <v>23.360001</v>
      </c>
      <c r="F189">
        <v>22.652864000000001</v>
      </c>
      <c r="G189">
        <v>80571100</v>
      </c>
      <c r="H189">
        <f t="shared" si="4"/>
        <v>23.530000999999999</v>
      </c>
      <c r="I189">
        <f t="shared" si="5"/>
        <v>-9.8884494003787897E-3</v>
      </c>
    </row>
    <row r="190" spans="1:9" x14ac:dyDescent="0.25">
      <c r="A190" s="1">
        <v>43017</v>
      </c>
      <c r="B190">
        <v>24.1</v>
      </c>
      <c r="C190">
        <v>24.15</v>
      </c>
      <c r="D190">
        <v>23.25</v>
      </c>
      <c r="E190">
        <v>23.43</v>
      </c>
      <c r="F190">
        <v>22.720742999999999</v>
      </c>
      <c r="G190">
        <v>140302800</v>
      </c>
      <c r="H190">
        <f t="shared" si="4"/>
        <v>23.765000000000001</v>
      </c>
      <c r="I190">
        <f t="shared" si="5"/>
        <v>-2.6024570205421493E-2</v>
      </c>
    </row>
    <row r="191" spans="1:9" x14ac:dyDescent="0.25">
      <c r="A191" s="1">
        <v>43014</v>
      </c>
      <c r="B191">
        <v>24.41</v>
      </c>
      <c r="C191">
        <v>24.540001</v>
      </c>
      <c r="D191">
        <v>24.129999000000002</v>
      </c>
      <c r="E191">
        <v>24.389999</v>
      </c>
      <c r="F191">
        <v>23.651682000000001</v>
      </c>
      <c r="G191">
        <v>40729800</v>
      </c>
      <c r="H191">
        <f t="shared" si="4"/>
        <v>24.3999995</v>
      </c>
      <c r="I191">
        <f t="shared" si="5"/>
        <v>-2.6568771714694469E-3</v>
      </c>
    </row>
    <row r="192" spans="1:9" x14ac:dyDescent="0.25">
      <c r="A192" s="1">
        <v>43013</v>
      </c>
      <c r="B192">
        <v>24.389999</v>
      </c>
      <c r="C192">
        <v>24.57</v>
      </c>
      <c r="D192">
        <v>24.15</v>
      </c>
      <c r="E192">
        <v>24.540001</v>
      </c>
      <c r="F192">
        <v>23.797146000000001</v>
      </c>
      <c r="G192">
        <v>34758900</v>
      </c>
      <c r="H192">
        <f t="shared" si="4"/>
        <v>24.465</v>
      </c>
      <c r="I192">
        <f t="shared" si="5"/>
        <v>-8.7114872105245027E-3</v>
      </c>
    </row>
    <row r="193" spans="1:9" x14ac:dyDescent="0.25">
      <c r="A193" s="1">
        <v>43012</v>
      </c>
      <c r="B193">
        <v>24.879999000000002</v>
      </c>
      <c r="C193">
        <v>24.889999</v>
      </c>
      <c r="D193">
        <v>24.43</v>
      </c>
      <c r="E193">
        <v>24.48</v>
      </c>
      <c r="F193">
        <v>23.738959999999999</v>
      </c>
      <c r="G193">
        <v>32149400</v>
      </c>
      <c r="H193">
        <f t="shared" si="4"/>
        <v>24.679999500000001</v>
      </c>
      <c r="I193">
        <f t="shared" si="5"/>
        <v>-1.0119611414692296E-3</v>
      </c>
    </row>
    <row r="194" spans="1:9" x14ac:dyDescent="0.25">
      <c r="A194" s="1">
        <v>43011</v>
      </c>
      <c r="B194">
        <v>24.610001</v>
      </c>
      <c r="C194">
        <v>24.83</v>
      </c>
      <c r="D194">
        <v>24.33</v>
      </c>
      <c r="E194">
        <v>24.799999</v>
      </c>
      <c r="F194">
        <v>24.049272999999999</v>
      </c>
      <c r="G194">
        <v>33907500</v>
      </c>
      <c r="H194">
        <f t="shared" ref="H194:H257" si="6">AVERAGE(B194,E194)</f>
        <v>24.704999999999998</v>
      </c>
      <c r="I194">
        <f t="shared" si="5"/>
        <v>1.2707542789660539E-2</v>
      </c>
    </row>
    <row r="195" spans="1:9" x14ac:dyDescent="0.25">
      <c r="A195" s="1">
        <v>43010</v>
      </c>
      <c r="B195">
        <v>24.219999000000001</v>
      </c>
      <c r="C195">
        <v>24.610001</v>
      </c>
      <c r="D195">
        <v>24.1</v>
      </c>
      <c r="E195">
        <v>24.57</v>
      </c>
      <c r="F195">
        <v>23.826236999999999</v>
      </c>
      <c r="G195">
        <v>42501200</v>
      </c>
      <c r="H195">
        <f t="shared" si="6"/>
        <v>24.394999500000001</v>
      </c>
      <c r="I195">
        <f t="shared" ref="I195:I258" si="7">(H195-H196)/H196</f>
        <v>8.0578514061539659E-3</v>
      </c>
    </row>
    <row r="196" spans="1:9" x14ac:dyDescent="0.25">
      <c r="A196" s="1">
        <v>43007</v>
      </c>
      <c r="B196">
        <v>24.219999000000001</v>
      </c>
      <c r="C196">
        <v>24.290001</v>
      </c>
      <c r="D196">
        <v>24.01</v>
      </c>
      <c r="E196">
        <v>24.18</v>
      </c>
      <c r="F196">
        <v>23.448042000000001</v>
      </c>
      <c r="G196">
        <v>33673700</v>
      </c>
      <c r="H196">
        <f t="shared" si="6"/>
        <v>24.199999500000001</v>
      </c>
      <c r="I196">
        <f t="shared" si="7"/>
        <v>-4.729590884836269E-3</v>
      </c>
    </row>
    <row r="197" spans="1:9" x14ac:dyDescent="0.25">
      <c r="A197" s="1">
        <v>43006</v>
      </c>
      <c r="B197">
        <v>24.389999</v>
      </c>
      <c r="C197">
        <v>24.450001</v>
      </c>
      <c r="D197">
        <v>24.16</v>
      </c>
      <c r="E197">
        <v>24.24</v>
      </c>
      <c r="F197">
        <v>23.506226000000002</v>
      </c>
      <c r="G197">
        <v>36154400</v>
      </c>
      <c r="H197">
        <f t="shared" si="6"/>
        <v>24.314999499999999</v>
      </c>
      <c r="I197">
        <f t="shared" si="7"/>
        <v>-1.4988899838183191E-2</v>
      </c>
    </row>
    <row r="198" spans="1:9" x14ac:dyDescent="0.25">
      <c r="A198" s="1">
        <v>43005</v>
      </c>
      <c r="B198">
        <v>25</v>
      </c>
      <c r="C198">
        <v>25.049999</v>
      </c>
      <c r="D198">
        <v>24.280000999999999</v>
      </c>
      <c r="E198">
        <v>24.370000999999998</v>
      </c>
      <c r="F198">
        <v>23.632290000000001</v>
      </c>
      <c r="G198">
        <v>56489000</v>
      </c>
      <c r="H198">
        <f t="shared" si="6"/>
        <v>24.685000500000001</v>
      </c>
      <c r="I198">
        <f t="shared" si="7"/>
        <v>-1.4177296325878521E-2</v>
      </c>
    </row>
    <row r="199" spans="1:9" x14ac:dyDescent="0.25">
      <c r="A199" s="1">
        <v>43004</v>
      </c>
      <c r="B199">
        <v>25.15</v>
      </c>
      <c r="C199">
        <v>25.209999</v>
      </c>
      <c r="D199">
        <v>24.92</v>
      </c>
      <c r="E199">
        <v>24.93</v>
      </c>
      <c r="F199">
        <v>24.175339000000001</v>
      </c>
      <c r="G199">
        <v>40753200</v>
      </c>
      <c r="H199">
        <f t="shared" si="6"/>
        <v>25.04</v>
      </c>
      <c r="I199">
        <f t="shared" si="7"/>
        <v>9.9938035180130577E-4</v>
      </c>
    </row>
    <row r="200" spans="1:9" x14ac:dyDescent="0.25">
      <c r="A200" s="1">
        <v>43003</v>
      </c>
      <c r="B200">
        <v>24.92</v>
      </c>
      <c r="C200">
        <v>25.18</v>
      </c>
      <c r="D200">
        <v>24.85</v>
      </c>
      <c r="E200">
        <v>25.110001</v>
      </c>
      <c r="F200">
        <v>24.349892000000001</v>
      </c>
      <c r="G200">
        <v>42488000</v>
      </c>
      <c r="H200">
        <f t="shared" si="6"/>
        <v>25.015000499999999</v>
      </c>
      <c r="I200">
        <f t="shared" si="7"/>
        <v>6.4373364225037994E-3</v>
      </c>
    </row>
    <row r="201" spans="1:9" x14ac:dyDescent="0.25">
      <c r="A201" s="1">
        <v>43000</v>
      </c>
      <c r="B201">
        <v>24.84</v>
      </c>
      <c r="C201">
        <v>25.040001</v>
      </c>
      <c r="D201">
        <v>24.77</v>
      </c>
      <c r="E201">
        <v>24.870000999999998</v>
      </c>
      <c r="F201">
        <v>24.117155</v>
      </c>
      <c r="G201">
        <v>39717500</v>
      </c>
      <c r="H201">
        <f t="shared" si="6"/>
        <v>24.855000499999999</v>
      </c>
      <c r="I201">
        <f t="shared" si="7"/>
        <v>1.2836206193969031E-2</v>
      </c>
    </row>
    <row r="202" spans="1:9" x14ac:dyDescent="0.25">
      <c r="A202" s="1">
        <v>42999</v>
      </c>
      <c r="B202">
        <v>24.33</v>
      </c>
      <c r="C202">
        <v>24.84</v>
      </c>
      <c r="D202">
        <v>24.17</v>
      </c>
      <c r="E202">
        <v>24.75</v>
      </c>
      <c r="F202">
        <v>24.000786000000002</v>
      </c>
      <c r="G202">
        <v>52115500</v>
      </c>
      <c r="H202">
        <f t="shared" si="6"/>
        <v>24.54</v>
      </c>
      <c r="I202">
        <f t="shared" si="7"/>
        <v>1.1541611468639452E-2</v>
      </c>
    </row>
    <row r="203" spans="1:9" x14ac:dyDescent="0.25">
      <c r="A203" s="1">
        <v>42998</v>
      </c>
      <c r="B203">
        <v>24.200001</v>
      </c>
      <c r="C203">
        <v>24.41</v>
      </c>
      <c r="D203">
        <v>24.190000999999999</v>
      </c>
      <c r="E203">
        <v>24.32</v>
      </c>
      <c r="F203">
        <v>23.583803</v>
      </c>
      <c r="G203">
        <v>39770300</v>
      </c>
      <c r="H203">
        <f t="shared" si="6"/>
        <v>24.2600005</v>
      </c>
      <c r="I203">
        <f t="shared" si="7"/>
        <v>-2.8770859021782984E-3</v>
      </c>
    </row>
    <row r="204" spans="1:9" x14ac:dyDescent="0.25">
      <c r="A204" s="1">
        <v>42997</v>
      </c>
      <c r="B204">
        <v>24.459999</v>
      </c>
      <c r="C204">
        <v>24.469999000000001</v>
      </c>
      <c r="D204">
        <v>24.02</v>
      </c>
      <c r="E204">
        <v>24.200001</v>
      </c>
      <c r="F204">
        <v>23.467438000000001</v>
      </c>
      <c r="G204">
        <v>45340500</v>
      </c>
      <c r="H204">
        <f t="shared" si="6"/>
        <v>24.33</v>
      </c>
      <c r="I204">
        <f t="shared" si="7"/>
        <v>4.9566710019276943E-3</v>
      </c>
    </row>
    <row r="205" spans="1:9" x14ac:dyDescent="0.25">
      <c r="A205" s="1">
        <v>42996</v>
      </c>
      <c r="B205">
        <v>23.959999</v>
      </c>
      <c r="C205">
        <v>24.549999</v>
      </c>
      <c r="D205">
        <v>23.93</v>
      </c>
      <c r="E205">
        <v>24.459999</v>
      </c>
      <c r="F205">
        <v>23.719563999999998</v>
      </c>
      <c r="G205">
        <v>52504500</v>
      </c>
      <c r="H205">
        <f t="shared" si="6"/>
        <v>24.209999</v>
      </c>
      <c r="I205">
        <f t="shared" si="7"/>
        <v>8.1198834062044239E-3</v>
      </c>
    </row>
    <row r="206" spans="1:9" x14ac:dyDescent="0.25">
      <c r="A206" s="1">
        <v>42993</v>
      </c>
      <c r="B206">
        <v>24.1</v>
      </c>
      <c r="C206">
        <v>24.17</v>
      </c>
      <c r="D206">
        <v>23.75</v>
      </c>
      <c r="E206">
        <v>23.93</v>
      </c>
      <c r="F206">
        <v>23.20561</v>
      </c>
      <c r="G206">
        <v>66560000</v>
      </c>
      <c r="H206">
        <f t="shared" si="6"/>
        <v>24.015000000000001</v>
      </c>
      <c r="I206">
        <f t="shared" si="7"/>
        <v>-6.8238213399503369E-3</v>
      </c>
    </row>
    <row r="207" spans="1:9" x14ac:dyDescent="0.25">
      <c r="A207" s="1">
        <v>42992</v>
      </c>
      <c r="B207">
        <v>24.1</v>
      </c>
      <c r="C207">
        <v>24.27</v>
      </c>
      <c r="D207">
        <v>23.940000999999999</v>
      </c>
      <c r="E207">
        <v>24.26</v>
      </c>
      <c r="F207">
        <v>23.292887</v>
      </c>
      <c r="G207">
        <v>42084500</v>
      </c>
      <c r="H207">
        <f t="shared" si="6"/>
        <v>24.18</v>
      </c>
      <c r="I207">
        <f t="shared" si="7"/>
        <v>6.6610947822419008E-3</v>
      </c>
    </row>
    <row r="208" spans="1:9" x14ac:dyDescent="0.25">
      <c r="A208" s="1">
        <v>42991</v>
      </c>
      <c r="B208">
        <v>23.93</v>
      </c>
      <c r="C208">
        <v>24.18</v>
      </c>
      <c r="D208">
        <v>23.92</v>
      </c>
      <c r="E208">
        <v>24.110001</v>
      </c>
      <c r="F208">
        <v>23.148866999999999</v>
      </c>
      <c r="G208">
        <v>38629700</v>
      </c>
      <c r="H208">
        <f t="shared" si="6"/>
        <v>24.020000500000002</v>
      </c>
      <c r="I208">
        <f t="shared" si="7"/>
        <v>6.4948879111669747E-3</v>
      </c>
    </row>
    <row r="209" spans="1:9" x14ac:dyDescent="0.25">
      <c r="A209" s="1">
        <v>42990</v>
      </c>
      <c r="B209">
        <v>23.82</v>
      </c>
      <c r="C209">
        <v>23.91</v>
      </c>
      <c r="D209">
        <v>23.709999</v>
      </c>
      <c r="E209">
        <v>23.91</v>
      </c>
      <c r="F209">
        <v>22.956838999999999</v>
      </c>
      <c r="G209">
        <v>49662600</v>
      </c>
      <c r="H209">
        <f t="shared" si="6"/>
        <v>23.865000000000002</v>
      </c>
      <c r="I209">
        <f t="shared" si="7"/>
        <v>4.4192341927287732E-3</v>
      </c>
    </row>
    <row r="210" spans="1:9" x14ac:dyDescent="0.25">
      <c r="A210" s="1">
        <v>42989</v>
      </c>
      <c r="B210">
        <v>23.799999</v>
      </c>
      <c r="C210">
        <v>23.889999</v>
      </c>
      <c r="D210">
        <v>23.620000999999998</v>
      </c>
      <c r="E210">
        <v>23.719999000000001</v>
      </c>
      <c r="F210">
        <v>22.774414</v>
      </c>
      <c r="G210">
        <v>43306600</v>
      </c>
      <c r="H210">
        <f t="shared" si="6"/>
        <v>23.759999000000001</v>
      </c>
      <c r="I210">
        <f t="shared" si="7"/>
        <v>-5.2334727813800868E-3</v>
      </c>
    </row>
    <row r="211" spans="1:9" x14ac:dyDescent="0.25">
      <c r="A211" s="1">
        <v>42986</v>
      </c>
      <c r="B211">
        <v>23.950001</v>
      </c>
      <c r="C211">
        <v>24</v>
      </c>
      <c r="D211">
        <v>23.58</v>
      </c>
      <c r="E211">
        <v>23.82</v>
      </c>
      <c r="F211">
        <v>22.870425999999998</v>
      </c>
      <c r="G211">
        <v>44604500</v>
      </c>
      <c r="H211">
        <f t="shared" si="6"/>
        <v>23.8850005</v>
      </c>
      <c r="I211">
        <f t="shared" si="7"/>
        <v>-1.5660395631568114E-2</v>
      </c>
    </row>
    <row r="212" spans="1:9" x14ac:dyDescent="0.25">
      <c r="A212" s="1">
        <v>42985</v>
      </c>
      <c r="B212">
        <v>24.51</v>
      </c>
      <c r="C212">
        <v>24.549999</v>
      </c>
      <c r="D212">
        <v>23.83</v>
      </c>
      <c r="E212">
        <v>24.02</v>
      </c>
      <c r="F212">
        <v>23.062453999999999</v>
      </c>
      <c r="G212">
        <v>80108600</v>
      </c>
      <c r="H212">
        <f t="shared" si="6"/>
        <v>24.265000000000001</v>
      </c>
      <c r="I212">
        <f t="shared" si="7"/>
        <v>-2.5697631513704779E-2</v>
      </c>
    </row>
    <row r="213" spans="1:9" x14ac:dyDescent="0.25">
      <c r="A213" s="1">
        <v>42984</v>
      </c>
      <c r="B213">
        <v>24.889999</v>
      </c>
      <c r="C213">
        <v>25.02</v>
      </c>
      <c r="D213">
        <v>24.82</v>
      </c>
      <c r="E213">
        <v>24.92</v>
      </c>
      <c r="F213">
        <v>23.926575</v>
      </c>
      <c r="G213">
        <v>55025000</v>
      </c>
      <c r="H213">
        <f t="shared" si="6"/>
        <v>24.904999500000002</v>
      </c>
      <c r="I213">
        <f t="shared" si="7"/>
        <v>0</v>
      </c>
    </row>
    <row r="214" spans="1:9" x14ac:dyDescent="0.25">
      <c r="A214" s="1">
        <v>42983</v>
      </c>
      <c r="B214">
        <v>25.059999000000001</v>
      </c>
      <c r="C214">
        <v>25.059999000000001</v>
      </c>
      <c r="D214">
        <v>24.57</v>
      </c>
      <c r="E214">
        <v>24.75</v>
      </c>
      <c r="F214">
        <v>23.763352999999999</v>
      </c>
      <c r="G214">
        <v>44538400</v>
      </c>
      <c r="H214">
        <f t="shared" si="6"/>
        <v>24.904999500000002</v>
      </c>
      <c r="I214">
        <f t="shared" si="7"/>
        <v>1.4073180821738134E-3</v>
      </c>
    </row>
    <row r="215" spans="1:9" x14ac:dyDescent="0.25">
      <c r="A215" s="1">
        <v>42979</v>
      </c>
      <c r="B215">
        <v>24.6</v>
      </c>
      <c r="C215">
        <v>25.299999</v>
      </c>
      <c r="D215">
        <v>24.49</v>
      </c>
      <c r="E215">
        <v>25.139999</v>
      </c>
      <c r="F215">
        <v>24.137806000000001</v>
      </c>
      <c r="G215">
        <v>58848100</v>
      </c>
      <c r="H215">
        <f t="shared" si="6"/>
        <v>24.869999499999999</v>
      </c>
      <c r="I215">
        <f t="shared" si="7"/>
        <v>1.5931372874415321E-2</v>
      </c>
    </row>
    <row r="216" spans="1:9" x14ac:dyDescent="0.25">
      <c r="A216" s="1">
        <v>42978</v>
      </c>
      <c r="B216">
        <v>24.41</v>
      </c>
      <c r="C216">
        <v>24.700001</v>
      </c>
      <c r="D216">
        <v>24.280000999999999</v>
      </c>
      <c r="E216">
        <v>24.549999</v>
      </c>
      <c r="F216">
        <v>23.571325000000002</v>
      </c>
      <c r="G216">
        <v>55284300</v>
      </c>
      <c r="H216">
        <f t="shared" si="6"/>
        <v>24.479999499999998</v>
      </c>
      <c r="I216">
        <f t="shared" si="7"/>
        <v>3.895796516387252E-3</v>
      </c>
    </row>
    <row r="217" spans="1:9" x14ac:dyDescent="0.25">
      <c r="A217" s="1">
        <v>42977</v>
      </c>
      <c r="B217">
        <v>24.49</v>
      </c>
      <c r="C217">
        <v>24.49</v>
      </c>
      <c r="D217">
        <v>24.15</v>
      </c>
      <c r="E217">
        <v>24.280000999999999</v>
      </c>
      <c r="F217">
        <v>23.312090000000001</v>
      </c>
      <c r="G217">
        <v>33876000</v>
      </c>
      <c r="H217">
        <f t="shared" si="6"/>
        <v>24.385000499999997</v>
      </c>
      <c r="I217">
        <f t="shared" si="7"/>
        <v>0</v>
      </c>
    </row>
    <row r="218" spans="1:9" x14ac:dyDescent="0.25">
      <c r="A218" s="1">
        <v>42976</v>
      </c>
      <c r="B218">
        <v>24.33</v>
      </c>
      <c r="C218">
        <v>24.459999</v>
      </c>
      <c r="D218">
        <v>24.280000999999999</v>
      </c>
      <c r="E218">
        <v>24.440000999999999</v>
      </c>
      <c r="F218">
        <v>23.465710000000001</v>
      </c>
      <c r="G218">
        <v>23910100</v>
      </c>
      <c r="H218">
        <f t="shared" si="6"/>
        <v>24.385000499999997</v>
      </c>
      <c r="I218">
        <f t="shared" si="7"/>
        <v>-4.6938571428572756E-3</v>
      </c>
    </row>
    <row r="219" spans="1:9" x14ac:dyDescent="0.25">
      <c r="A219" s="1">
        <v>42975</v>
      </c>
      <c r="B219">
        <v>24.530000999999999</v>
      </c>
      <c r="C219">
        <v>24.67</v>
      </c>
      <c r="D219">
        <v>24.35</v>
      </c>
      <c r="E219">
        <v>24.469999000000001</v>
      </c>
      <c r="F219">
        <v>23.494513000000001</v>
      </c>
      <c r="G219">
        <v>23937600</v>
      </c>
      <c r="H219">
        <f t="shared" si="6"/>
        <v>24.5</v>
      </c>
      <c r="I219">
        <f t="shared" si="7"/>
        <v>2.4550123251844179E-3</v>
      </c>
    </row>
    <row r="220" spans="1:9" x14ac:dyDescent="0.25">
      <c r="A220" s="1">
        <v>42972</v>
      </c>
      <c r="B220">
        <v>24.389999</v>
      </c>
      <c r="C220">
        <v>24.6</v>
      </c>
      <c r="D220">
        <v>24.35</v>
      </c>
      <c r="E220">
        <v>24.49</v>
      </c>
      <c r="F220">
        <v>23.513715999999999</v>
      </c>
      <c r="G220">
        <v>22867800</v>
      </c>
      <c r="H220">
        <f t="shared" si="6"/>
        <v>24.439999499999999</v>
      </c>
      <c r="I220">
        <f t="shared" si="7"/>
        <v>3.0781859855978774E-3</v>
      </c>
    </row>
    <row r="221" spans="1:9" x14ac:dyDescent="0.25">
      <c r="A221" s="1">
        <v>42971</v>
      </c>
      <c r="B221">
        <v>24.43</v>
      </c>
      <c r="C221">
        <v>24.540001</v>
      </c>
      <c r="D221">
        <v>24.299999</v>
      </c>
      <c r="E221">
        <v>24.299999</v>
      </c>
      <c r="F221">
        <v>23.331289000000002</v>
      </c>
      <c r="G221">
        <v>25547900</v>
      </c>
      <c r="H221">
        <f t="shared" si="6"/>
        <v>24.3649995</v>
      </c>
      <c r="I221">
        <f t="shared" si="7"/>
        <v>-3.6802290672710855E-3</v>
      </c>
    </row>
    <row r="222" spans="1:9" x14ac:dyDescent="0.25">
      <c r="A222" s="1">
        <v>42970</v>
      </c>
      <c r="B222">
        <v>24.52</v>
      </c>
      <c r="C222">
        <v>24.559999000000001</v>
      </c>
      <c r="D222">
        <v>24.34</v>
      </c>
      <c r="E222">
        <v>24.389999</v>
      </c>
      <c r="F222">
        <v>23.4177</v>
      </c>
      <c r="G222">
        <v>34533600</v>
      </c>
      <c r="H222">
        <f t="shared" si="6"/>
        <v>24.4549995</v>
      </c>
      <c r="I222">
        <f t="shared" si="7"/>
        <v>-5.2877974374619195E-3</v>
      </c>
    </row>
    <row r="223" spans="1:9" x14ac:dyDescent="0.25">
      <c r="A223" s="1">
        <v>42969</v>
      </c>
      <c r="B223">
        <v>24.57</v>
      </c>
      <c r="C223">
        <v>24.74</v>
      </c>
      <c r="D223">
        <v>24.48</v>
      </c>
      <c r="E223">
        <v>24.6</v>
      </c>
      <c r="F223">
        <v>23.619330999999999</v>
      </c>
      <c r="G223">
        <v>29969100</v>
      </c>
      <c r="H223">
        <f t="shared" si="6"/>
        <v>24.585000000000001</v>
      </c>
      <c r="I223">
        <f t="shared" si="7"/>
        <v>3.8791343405472612E-3</v>
      </c>
    </row>
    <row r="224" spans="1:9" x14ac:dyDescent="0.25">
      <c r="A224" s="1">
        <v>42968</v>
      </c>
      <c r="B224">
        <v>24.49</v>
      </c>
      <c r="C224">
        <v>24.6</v>
      </c>
      <c r="D224">
        <v>24.32</v>
      </c>
      <c r="E224">
        <v>24.49</v>
      </c>
      <c r="F224">
        <v>23.513715999999999</v>
      </c>
      <c r="G224">
        <v>46055000</v>
      </c>
      <c r="H224">
        <f t="shared" si="6"/>
        <v>24.49</v>
      </c>
      <c r="I224">
        <f t="shared" si="7"/>
        <v>-4.0666532763990919E-3</v>
      </c>
    </row>
    <row r="225" spans="1:9" x14ac:dyDescent="0.25">
      <c r="A225" s="1">
        <v>42965</v>
      </c>
      <c r="B225">
        <v>24.629999000000002</v>
      </c>
      <c r="C225">
        <v>24.74</v>
      </c>
      <c r="D225">
        <v>24.440000999999999</v>
      </c>
      <c r="E225">
        <v>24.549999</v>
      </c>
      <c r="F225">
        <v>23.571325000000002</v>
      </c>
      <c r="G225">
        <v>34273100</v>
      </c>
      <c r="H225">
        <f t="shared" si="6"/>
        <v>24.589998999999999</v>
      </c>
      <c r="I225">
        <f t="shared" si="7"/>
        <v>-1.2846286631874801E-2</v>
      </c>
    </row>
    <row r="226" spans="1:9" x14ac:dyDescent="0.25">
      <c r="A226" s="1">
        <v>42964</v>
      </c>
      <c r="B226">
        <v>25.07</v>
      </c>
      <c r="C226">
        <v>25.1</v>
      </c>
      <c r="D226">
        <v>24.719999000000001</v>
      </c>
      <c r="E226">
        <v>24.75</v>
      </c>
      <c r="F226">
        <v>23.763352999999999</v>
      </c>
      <c r="G226">
        <v>31221700</v>
      </c>
      <c r="H226">
        <f t="shared" si="6"/>
        <v>24.91</v>
      </c>
      <c r="I226">
        <f t="shared" si="7"/>
        <v>-7.964973955297135E-3</v>
      </c>
    </row>
    <row r="227" spans="1:9" x14ac:dyDescent="0.25">
      <c r="A227" s="1">
        <v>42963</v>
      </c>
      <c r="B227">
        <v>25.120000999999998</v>
      </c>
      <c r="C227">
        <v>25.25</v>
      </c>
      <c r="D227">
        <v>25.049999</v>
      </c>
      <c r="E227">
        <v>25.1</v>
      </c>
      <c r="F227">
        <v>24.099399999999999</v>
      </c>
      <c r="G227">
        <v>27473800</v>
      </c>
      <c r="H227">
        <f t="shared" si="6"/>
        <v>25.110000499999998</v>
      </c>
      <c r="I227">
        <f t="shared" si="7"/>
        <v>-2.5818670340364866E-3</v>
      </c>
    </row>
    <row r="228" spans="1:9" x14ac:dyDescent="0.25">
      <c r="A228" s="1">
        <v>42962</v>
      </c>
      <c r="B228">
        <v>25.209999</v>
      </c>
      <c r="C228">
        <v>25.32</v>
      </c>
      <c r="D228">
        <v>25.1</v>
      </c>
      <c r="E228">
        <v>25.139999</v>
      </c>
      <c r="F228">
        <v>24.137806000000001</v>
      </c>
      <c r="G228">
        <v>27334900</v>
      </c>
      <c r="H228">
        <f t="shared" si="6"/>
        <v>25.174999</v>
      </c>
      <c r="I228">
        <f t="shared" si="7"/>
        <v>-5.7267770250087309E-3</v>
      </c>
    </row>
    <row r="229" spans="1:9" x14ac:dyDescent="0.25">
      <c r="A229" s="1">
        <v>42961</v>
      </c>
      <c r="B229">
        <v>25.280000999999999</v>
      </c>
      <c r="C229">
        <v>25.549999</v>
      </c>
      <c r="D229">
        <v>25.25</v>
      </c>
      <c r="E229">
        <v>25.360001</v>
      </c>
      <c r="F229">
        <v>24.349035000000001</v>
      </c>
      <c r="G229">
        <v>24022200</v>
      </c>
      <c r="H229">
        <f t="shared" si="6"/>
        <v>25.320000999999998</v>
      </c>
      <c r="I229">
        <f t="shared" si="7"/>
        <v>7.9053358121468462E-4</v>
      </c>
    </row>
    <row r="230" spans="1:9" x14ac:dyDescent="0.25">
      <c r="A230" s="1">
        <v>42958</v>
      </c>
      <c r="B230">
        <v>25.4</v>
      </c>
      <c r="C230">
        <v>25.450001</v>
      </c>
      <c r="D230">
        <v>25.190000999999999</v>
      </c>
      <c r="E230">
        <v>25.200001</v>
      </c>
      <c r="F230">
        <v>24.195414</v>
      </c>
      <c r="G230">
        <v>19217300</v>
      </c>
      <c r="H230">
        <f t="shared" si="6"/>
        <v>25.300000499999999</v>
      </c>
      <c r="I230">
        <f t="shared" si="7"/>
        <v>-8.0375811816341784E-3</v>
      </c>
    </row>
    <row r="231" spans="1:9" x14ac:dyDescent="0.25">
      <c r="A231" s="1">
        <v>42957</v>
      </c>
      <c r="B231">
        <v>25.709999</v>
      </c>
      <c r="C231">
        <v>25.709999</v>
      </c>
      <c r="D231">
        <v>25.27</v>
      </c>
      <c r="E231">
        <v>25.299999</v>
      </c>
      <c r="F231">
        <v>24.291426000000001</v>
      </c>
      <c r="G231">
        <v>29678900</v>
      </c>
      <c r="H231">
        <f t="shared" si="6"/>
        <v>25.504998999999998</v>
      </c>
      <c r="I231">
        <f t="shared" si="7"/>
        <v>-4.8770973420638845E-3</v>
      </c>
    </row>
    <row r="232" spans="1:9" x14ac:dyDescent="0.25">
      <c r="A232" s="1">
        <v>42956</v>
      </c>
      <c r="B232">
        <v>25.549999</v>
      </c>
      <c r="C232">
        <v>25.719999000000001</v>
      </c>
      <c r="D232">
        <v>25.459999</v>
      </c>
      <c r="E232">
        <v>25.709999</v>
      </c>
      <c r="F232">
        <v>24.685079999999999</v>
      </c>
      <c r="G232">
        <v>29671000</v>
      </c>
      <c r="H232">
        <f t="shared" si="6"/>
        <v>25.629998999999998</v>
      </c>
      <c r="I232">
        <f t="shared" si="7"/>
        <v>1.3674546343993444E-3</v>
      </c>
    </row>
    <row r="233" spans="1:9" x14ac:dyDescent="0.25">
      <c r="A233" s="1">
        <v>42955</v>
      </c>
      <c r="B233">
        <v>25.629999000000002</v>
      </c>
      <c r="C233">
        <v>25.889999</v>
      </c>
      <c r="D233">
        <v>25.52</v>
      </c>
      <c r="E233">
        <v>25.559999000000001</v>
      </c>
      <c r="F233">
        <v>24.541060999999999</v>
      </c>
      <c r="G233">
        <v>27143600</v>
      </c>
      <c r="H233">
        <f t="shared" si="6"/>
        <v>25.594999000000001</v>
      </c>
      <c r="I233">
        <f t="shared" si="7"/>
        <v>-3.5040101908508348E-3</v>
      </c>
    </row>
    <row r="234" spans="1:9" x14ac:dyDescent="0.25">
      <c r="A234" s="1">
        <v>42954</v>
      </c>
      <c r="B234">
        <v>25.74</v>
      </c>
      <c r="C234">
        <v>25.790001</v>
      </c>
      <c r="D234">
        <v>25.549999</v>
      </c>
      <c r="E234">
        <v>25.629999000000002</v>
      </c>
      <c r="F234">
        <v>24.608270999999998</v>
      </c>
      <c r="G234">
        <v>18870400</v>
      </c>
      <c r="H234">
        <f t="shared" si="6"/>
        <v>25.6849995</v>
      </c>
      <c r="I234">
        <f t="shared" si="7"/>
        <v>-3.1050261380743743E-3</v>
      </c>
    </row>
    <row r="235" spans="1:9" x14ac:dyDescent="0.25">
      <c r="A235" s="1">
        <v>42951</v>
      </c>
      <c r="B235">
        <v>25.75</v>
      </c>
      <c r="C235">
        <v>25.85</v>
      </c>
      <c r="D235">
        <v>25.620000999999998</v>
      </c>
      <c r="E235">
        <v>25.780000999999999</v>
      </c>
      <c r="F235">
        <v>24.752293000000002</v>
      </c>
      <c r="G235">
        <v>23313000</v>
      </c>
      <c r="H235">
        <f t="shared" si="6"/>
        <v>25.765000499999999</v>
      </c>
      <c r="I235">
        <f t="shared" si="7"/>
        <v>3.5053748782862158E-3</v>
      </c>
    </row>
    <row r="236" spans="1:9" x14ac:dyDescent="0.25">
      <c r="A236" s="1">
        <v>42950</v>
      </c>
      <c r="B236">
        <v>25.59</v>
      </c>
      <c r="C236">
        <v>25.780000999999999</v>
      </c>
      <c r="D236">
        <v>25.370000999999998</v>
      </c>
      <c r="E236">
        <v>25.76</v>
      </c>
      <c r="F236">
        <v>24.733089</v>
      </c>
      <c r="G236">
        <v>30916700</v>
      </c>
      <c r="H236">
        <f t="shared" si="6"/>
        <v>25.675000000000001</v>
      </c>
      <c r="I236">
        <f t="shared" si="7"/>
        <v>7.6530414510785254E-3</v>
      </c>
    </row>
    <row r="237" spans="1:9" x14ac:dyDescent="0.25">
      <c r="A237" s="1">
        <v>42949</v>
      </c>
      <c r="B237">
        <v>25.440000999999999</v>
      </c>
      <c r="C237">
        <v>25.57</v>
      </c>
      <c r="D237">
        <v>25.389999</v>
      </c>
      <c r="E237">
        <v>25.52</v>
      </c>
      <c r="F237">
        <v>24.502656999999999</v>
      </c>
      <c r="G237">
        <v>27387000</v>
      </c>
      <c r="H237">
        <f t="shared" si="6"/>
        <v>25.480000499999999</v>
      </c>
      <c r="I237">
        <f t="shared" si="7"/>
        <v>-2.1538868220090457E-3</v>
      </c>
    </row>
    <row r="238" spans="1:9" x14ac:dyDescent="0.25">
      <c r="A238" s="1">
        <v>42948</v>
      </c>
      <c r="B238">
        <v>25.629999000000002</v>
      </c>
      <c r="C238">
        <v>25.66</v>
      </c>
      <c r="D238">
        <v>25.33</v>
      </c>
      <c r="E238">
        <v>25.440000999999999</v>
      </c>
      <c r="F238">
        <v>24.425846</v>
      </c>
      <c r="G238">
        <v>41911300</v>
      </c>
      <c r="H238">
        <f t="shared" si="6"/>
        <v>25.535</v>
      </c>
      <c r="I238">
        <f t="shared" si="7"/>
        <v>-1.5640664100071853E-3</v>
      </c>
    </row>
    <row r="239" spans="1:9" x14ac:dyDescent="0.25">
      <c r="A239" s="1">
        <v>42947</v>
      </c>
      <c r="B239">
        <v>25.540001</v>
      </c>
      <c r="C239">
        <v>25.690000999999999</v>
      </c>
      <c r="D239">
        <v>25.49</v>
      </c>
      <c r="E239">
        <v>25.610001</v>
      </c>
      <c r="F239">
        <v>24.589068999999999</v>
      </c>
      <c r="G239">
        <v>30616300</v>
      </c>
      <c r="H239">
        <f t="shared" si="6"/>
        <v>25.575001</v>
      </c>
      <c r="I239">
        <f t="shared" si="7"/>
        <v>-4.6701691118827921E-3</v>
      </c>
    </row>
    <row r="240" spans="1:9" x14ac:dyDescent="0.25">
      <c r="A240" s="1">
        <v>42944</v>
      </c>
      <c r="B240">
        <v>25.860001</v>
      </c>
      <c r="C240">
        <v>25.879999000000002</v>
      </c>
      <c r="D240">
        <v>25.4</v>
      </c>
      <c r="E240">
        <v>25.530000999999999</v>
      </c>
      <c r="F240">
        <v>24.512259</v>
      </c>
      <c r="G240">
        <v>28286800</v>
      </c>
      <c r="H240">
        <f t="shared" si="6"/>
        <v>25.695000999999998</v>
      </c>
      <c r="I240">
        <f t="shared" si="7"/>
        <v>1.9464771906087518E-4</v>
      </c>
    </row>
    <row r="241" spans="1:9" x14ac:dyDescent="0.25">
      <c r="A241" s="1">
        <v>42943</v>
      </c>
      <c r="B241">
        <v>25.59</v>
      </c>
      <c r="C241">
        <v>25.799999</v>
      </c>
      <c r="D241">
        <v>25.52</v>
      </c>
      <c r="E241">
        <v>25.790001</v>
      </c>
      <c r="F241">
        <v>24.761892</v>
      </c>
      <c r="G241">
        <v>39888000</v>
      </c>
      <c r="H241">
        <f t="shared" si="6"/>
        <v>25.6900005</v>
      </c>
      <c r="I241">
        <f t="shared" si="7"/>
        <v>3.9077960140680018E-3</v>
      </c>
    </row>
    <row r="242" spans="1:9" x14ac:dyDescent="0.25">
      <c r="A242" s="1">
        <v>42942</v>
      </c>
      <c r="B242">
        <v>25.59</v>
      </c>
      <c r="C242">
        <v>25.690000999999999</v>
      </c>
      <c r="D242">
        <v>25.370000999999998</v>
      </c>
      <c r="E242">
        <v>25.59</v>
      </c>
      <c r="F242">
        <v>24.569862000000001</v>
      </c>
      <c r="G242">
        <v>40733400</v>
      </c>
      <c r="H242">
        <f t="shared" si="6"/>
        <v>25.59</v>
      </c>
      <c r="I242">
        <f t="shared" si="7"/>
        <v>3.3326601973600652E-3</v>
      </c>
    </row>
    <row r="243" spans="1:9" x14ac:dyDescent="0.25">
      <c r="A243" s="1">
        <v>42941</v>
      </c>
      <c r="B243">
        <v>25.57</v>
      </c>
      <c r="C243">
        <v>25.73</v>
      </c>
      <c r="D243">
        <v>25.360001</v>
      </c>
      <c r="E243">
        <v>25.440000999999999</v>
      </c>
      <c r="F243">
        <v>24.425846</v>
      </c>
      <c r="G243">
        <v>46181500</v>
      </c>
      <c r="H243">
        <f t="shared" si="6"/>
        <v>25.505000500000001</v>
      </c>
      <c r="I243">
        <f t="shared" si="7"/>
        <v>-3.9054871332651554E-3</v>
      </c>
    </row>
    <row r="244" spans="1:9" x14ac:dyDescent="0.25">
      <c r="A244" s="1">
        <v>42940</v>
      </c>
      <c r="B244">
        <v>25.780000999999999</v>
      </c>
      <c r="C244">
        <v>25.85</v>
      </c>
      <c r="D244">
        <v>25.35</v>
      </c>
      <c r="E244">
        <v>25.43</v>
      </c>
      <c r="F244">
        <v>24.416245</v>
      </c>
      <c r="G244">
        <v>56872300</v>
      </c>
      <c r="H244">
        <f t="shared" si="6"/>
        <v>25.605000499999999</v>
      </c>
      <c r="I244">
        <f t="shared" si="7"/>
        <v>-1.5597192739271323E-3</v>
      </c>
    </row>
    <row r="245" spans="1:9" x14ac:dyDescent="0.25">
      <c r="A245" s="1">
        <v>42937</v>
      </c>
      <c r="B245">
        <v>25.379999000000002</v>
      </c>
      <c r="C245">
        <v>26.01</v>
      </c>
      <c r="D245">
        <v>25.26</v>
      </c>
      <c r="E245">
        <v>25.91</v>
      </c>
      <c r="F245">
        <v>24.877109999999998</v>
      </c>
      <c r="G245">
        <v>90649900</v>
      </c>
      <c r="H245">
        <f t="shared" si="6"/>
        <v>25.644999500000001</v>
      </c>
      <c r="I245">
        <f t="shared" si="7"/>
        <v>-4.505682284384982E-2</v>
      </c>
    </row>
    <row r="246" spans="1:9" x14ac:dyDescent="0.25">
      <c r="A246" s="1">
        <v>42936</v>
      </c>
      <c r="B246">
        <v>27.02</v>
      </c>
      <c r="C246">
        <v>27.049999</v>
      </c>
      <c r="D246">
        <v>26.6</v>
      </c>
      <c r="E246">
        <v>26.690000999999999</v>
      </c>
      <c r="F246">
        <v>25.626017000000001</v>
      </c>
      <c r="G246">
        <v>55158100</v>
      </c>
      <c r="H246">
        <f t="shared" si="6"/>
        <v>26.855000499999999</v>
      </c>
      <c r="I246">
        <f t="shared" si="7"/>
        <v>-1.4872652632968977E-3</v>
      </c>
    </row>
    <row r="247" spans="1:9" x14ac:dyDescent="0.25">
      <c r="A247" s="1">
        <v>42935</v>
      </c>
      <c r="B247">
        <v>26.85</v>
      </c>
      <c r="C247">
        <v>27.030000999999999</v>
      </c>
      <c r="D247">
        <v>26.84</v>
      </c>
      <c r="E247">
        <v>26.940000999999999</v>
      </c>
      <c r="F247">
        <v>25.866049</v>
      </c>
      <c r="G247">
        <v>24792400</v>
      </c>
      <c r="H247">
        <f t="shared" si="6"/>
        <v>26.895000500000002</v>
      </c>
      <c r="I247">
        <f t="shared" si="7"/>
        <v>2.6095433850800748E-3</v>
      </c>
    </row>
    <row r="248" spans="1:9" x14ac:dyDescent="0.25">
      <c r="A248" s="1">
        <v>42934</v>
      </c>
      <c r="B248">
        <v>26.76</v>
      </c>
      <c r="C248">
        <v>26.92</v>
      </c>
      <c r="D248">
        <v>26.74</v>
      </c>
      <c r="E248">
        <v>26.889999</v>
      </c>
      <c r="F248">
        <v>25.818038999999999</v>
      </c>
      <c r="G248">
        <v>26146100</v>
      </c>
      <c r="H248">
        <f t="shared" si="6"/>
        <v>26.824999500000001</v>
      </c>
      <c r="I248">
        <f t="shared" si="7"/>
        <v>1.3064389697648902E-3</v>
      </c>
    </row>
    <row r="249" spans="1:9" x14ac:dyDescent="0.25">
      <c r="A249" s="1">
        <v>42933</v>
      </c>
      <c r="B249">
        <v>26.76</v>
      </c>
      <c r="C249">
        <v>26.879999000000002</v>
      </c>
      <c r="D249">
        <v>26.719999000000001</v>
      </c>
      <c r="E249">
        <v>26.82</v>
      </c>
      <c r="F249">
        <v>25.750831999999999</v>
      </c>
      <c r="G249">
        <v>27695600</v>
      </c>
      <c r="H249">
        <f t="shared" si="6"/>
        <v>26.79</v>
      </c>
      <c r="I249">
        <f t="shared" si="7"/>
        <v>1.121057527633544E-3</v>
      </c>
    </row>
    <row r="250" spans="1:9" x14ac:dyDescent="0.25">
      <c r="A250" s="1">
        <v>42930</v>
      </c>
      <c r="B250">
        <v>26.74</v>
      </c>
      <c r="C250">
        <v>26.9</v>
      </c>
      <c r="D250">
        <v>26.73</v>
      </c>
      <c r="E250">
        <v>26.780000999999999</v>
      </c>
      <c r="F250">
        <v>25.712429</v>
      </c>
      <c r="G250">
        <v>21058300</v>
      </c>
      <c r="H250">
        <f t="shared" si="6"/>
        <v>26.760000499999997</v>
      </c>
      <c r="I250">
        <f t="shared" si="7"/>
        <v>2.8105676820203069E-3</v>
      </c>
    </row>
    <row r="251" spans="1:9" x14ac:dyDescent="0.25">
      <c r="A251" s="1">
        <v>42929</v>
      </c>
      <c r="B251">
        <v>26.58</v>
      </c>
      <c r="C251">
        <v>26.83</v>
      </c>
      <c r="D251">
        <v>26.5</v>
      </c>
      <c r="E251">
        <v>26.790001</v>
      </c>
      <c r="F251">
        <v>25.722031000000001</v>
      </c>
      <c r="G251">
        <v>27767600</v>
      </c>
      <c r="H251">
        <f t="shared" si="6"/>
        <v>26.685000500000001</v>
      </c>
      <c r="I251">
        <f t="shared" si="7"/>
        <v>4.7063252126068296E-3</v>
      </c>
    </row>
    <row r="252" spans="1:9" x14ac:dyDescent="0.25">
      <c r="A252" s="1">
        <v>42928</v>
      </c>
      <c r="B252">
        <v>26.540001</v>
      </c>
      <c r="C252">
        <v>26.809999000000001</v>
      </c>
      <c r="D252">
        <v>26.370000999999998</v>
      </c>
      <c r="E252">
        <v>26.58</v>
      </c>
      <c r="F252">
        <v>25.520399000000001</v>
      </c>
      <c r="G252">
        <v>50986300</v>
      </c>
      <c r="H252">
        <f t="shared" si="6"/>
        <v>26.560000500000001</v>
      </c>
      <c r="I252">
        <f t="shared" si="7"/>
        <v>1.354705208929604E-2</v>
      </c>
    </row>
    <row r="253" spans="1:9" x14ac:dyDescent="0.25">
      <c r="A253" s="1">
        <v>42927</v>
      </c>
      <c r="B253">
        <v>26.030000999999999</v>
      </c>
      <c r="C253">
        <v>26.450001</v>
      </c>
      <c r="D253">
        <v>25.91</v>
      </c>
      <c r="E253">
        <v>26.379999000000002</v>
      </c>
      <c r="F253">
        <v>25.328372999999999</v>
      </c>
      <c r="G253">
        <v>41251600</v>
      </c>
      <c r="H253">
        <f t="shared" si="6"/>
        <v>26.204999999999998</v>
      </c>
      <c r="I253">
        <f t="shared" si="7"/>
        <v>4.6003450258768428E-3</v>
      </c>
    </row>
    <row r="254" spans="1:9" x14ac:dyDescent="0.25">
      <c r="A254" s="1">
        <v>42926</v>
      </c>
      <c r="B254">
        <v>26.129999000000002</v>
      </c>
      <c r="C254">
        <v>26.190000999999999</v>
      </c>
      <c r="D254">
        <v>25.85</v>
      </c>
      <c r="E254">
        <v>26.040001</v>
      </c>
      <c r="F254">
        <v>25.001925</v>
      </c>
      <c r="G254">
        <v>46755200</v>
      </c>
      <c r="H254">
        <f t="shared" si="6"/>
        <v>26.085000000000001</v>
      </c>
      <c r="I254">
        <f t="shared" si="7"/>
        <v>-4.389312977099177E-3</v>
      </c>
    </row>
    <row r="255" spans="1:9" x14ac:dyDescent="0.25">
      <c r="A255" s="1">
        <v>42923</v>
      </c>
      <c r="B255">
        <v>26.25</v>
      </c>
      <c r="C255">
        <v>26.299999</v>
      </c>
      <c r="D255">
        <v>25.98</v>
      </c>
      <c r="E255">
        <v>26.15</v>
      </c>
      <c r="F255">
        <v>25.107541999999999</v>
      </c>
      <c r="G255">
        <v>40543100</v>
      </c>
      <c r="H255">
        <f t="shared" si="6"/>
        <v>26.2</v>
      </c>
      <c r="I255">
        <f t="shared" si="7"/>
        <v>-1.4481850667669797E-2</v>
      </c>
    </row>
    <row r="256" spans="1:9" x14ac:dyDescent="0.25">
      <c r="A256" s="1">
        <v>42922</v>
      </c>
      <c r="B256">
        <v>26.860001</v>
      </c>
      <c r="C256">
        <v>27.049999</v>
      </c>
      <c r="D256">
        <v>26.1</v>
      </c>
      <c r="E256">
        <v>26.309999000000001</v>
      </c>
      <c r="F256">
        <v>25.261164000000001</v>
      </c>
      <c r="G256">
        <v>76645900</v>
      </c>
      <c r="H256">
        <f t="shared" si="6"/>
        <v>26.585000000000001</v>
      </c>
      <c r="I256">
        <f t="shared" si="7"/>
        <v>-3.1335415716243042E-2</v>
      </c>
    </row>
    <row r="257" spans="1:9" x14ac:dyDescent="0.25">
      <c r="A257" s="1">
        <v>42921</v>
      </c>
      <c r="B257">
        <v>27.540001</v>
      </c>
      <c r="C257">
        <v>27.559999000000001</v>
      </c>
      <c r="D257">
        <v>27.23</v>
      </c>
      <c r="E257">
        <v>27.35</v>
      </c>
      <c r="F257">
        <v>26.259706000000001</v>
      </c>
      <c r="G257">
        <v>21270200</v>
      </c>
      <c r="H257">
        <f t="shared" si="6"/>
        <v>27.445000499999999</v>
      </c>
      <c r="I257">
        <f t="shared" si="7"/>
        <v>5.1272659745968717E-3</v>
      </c>
    </row>
    <row r="258" spans="1:9" x14ac:dyDescent="0.25">
      <c r="A258" s="1">
        <v>42919</v>
      </c>
      <c r="B258">
        <v>27.16</v>
      </c>
      <c r="C258">
        <v>27.59</v>
      </c>
      <c r="D258">
        <v>27.059999000000001</v>
      </c>
      <c r="E258">
        <v>27.450001</v>
      </c>
      <c r="F258">
        <v>26.355715</v>
      </c>
      <c r="G258">
        <v>20665000</v>
      </c>
      <c r="H258">
        <f t="shared" ref="H258:H321" si="8">AVERAGE(B258,E258)</f>
        <v>27.305000499999998</v>
      </c>
      <c r="I258">
        <f t="shared" si="7"/>
        <v>9.4270055452864224E-3</v>
      </c>
    </row>
    <row r="259" spans="1:9" x14ac:dyDescent="0.25">
      <c r="A259" s="1">
        <v>42916</v>
      </c>
      <c r="B259">
        <v>27.09</v>
      </c>
      <c r="C259">
        <v>27.190000999999999</v>
      </c>
      <c r="D259">
        <v>26.91</v>
      </c>
      <c r="E259">
        <v>27.01</v>
      </c>
      <c r="F259">
        <v>25.933257999999999</v>
      </c>
      <c r="G259">
        <v>26254200</v>
      </c>
      <c r="H259">
        <f t="shared" si="8"/>
        <v>27.05</v>
      </c>
      <c r="I259">
        <f t="shared" ref="I259:I322" si="9">(H259-H260)/H260</f>
        <v>-1.4765596160944683E-3</v>
      </c>
    </row>
    <row r="260" spans="1:9" x14ac:dyDescent="0.25">
      <c r="A260" s="1">
        <v>42915</v>
      </c>
      <c r="B260">
        <v>27.16</v>
      </c>
      <c r="C260">
        <v>27.41</v>
      </c>
      <c r="D260">
        <v>26.790001</v>
      </c>
      <c r="E260">
        <v>27.02</v>
      </c>
      <c r="F260">
        <v>25.942862000000002</v>
      </c>
      <c r="G260">
        <v>36732100</v>
      </c>
      <c r="H260">
        <f t="shared" si="8"/>
        <v>27.09</v>
      </c>
      <c r="I260">
        <f t="shared" si="9"/>
        <v>-2.9444239970556436E-3</v>
      </c>
    </row>
    <row r="261" spans="1:9" x14ac:dyDescent="0.25">
      <c r="A261" s="1">
        <v>42914</v>
      </c>
      <c r="B261">
        <v>27.26</v>
      </c>
      <c r="C261">
        <v>27.4</v>
      </c>
      <c r="D261">
        <v>27.049999</v>
      </c>
      <c r="E261">
        <v>27.08</v>
      </c>
      <c r="F261">
        <v>26.000467</v>
      </c>
      <c r="G261">
        <v>31015800</v>
      </c>
      <c r="H261">
        <f t="shared" si="8"/>
        <v>27.17</v>
      </c>
      <c r="I261">
        <f t="shared" si="9"/>
        <v>-7.1258725950277468E-3</v>
      </c>
    </row>
    <row r="262" spans="1:9" x14ac:dyDescent="0.25">
      <c r="A262" s="1">
        <v>42913</v>
      </c>
      <c r="B262">
        <v>27.52</v>
      </c>
      <c r="C262">
        <v>27.59</v>
      </c>
      <c r="D262">
        <v>27.200001</v>
      </c>
      <c r="E262">
        <v>27.209999</v>
      </c>
      <c r="F262">
        <v>26.125284000000001</v>
      </c>
      <c r="G262">
        <v>41329400</v>
      </c>
      <c r="H262">
        <f t="shared" si="8"/>
        <v>27.3649995</v>
      </c>
      <c r="I262">
        <f t="shared" si="9"/>
        <v>-8.5145288312585519E-3</v>
      </c>
    </row>
    <row r="263" spans="1:9" x14ac:dyDescent="0.25">
      <c r="A263" s="1">
        <v>42912</v>
      </c>
      <c r="B263">
        <v>27.59</v>
      </c>
      <c r="C263">
        <v>27.68</v>
      </c>
      <c r="D263">
        <v>27.5</v>
      </c>
      <c r="E263">
        <v>27.610001</v>
      </c>
      <c r="F263">
        <v>26.509340000000002</v>
      </c>
      <c r="G263">
        <v>28501600</v>
      </c>
      <c r="H263">
        <f t="shared" si="8"/>
        <v>27.6000005</v>
      </c>
      <c r="I263">
        <f t="shared" si="9"/>
        <v>-2.890173358197674E-3</v>
      </c>
    </row>
    <row r="264" spans="1:9" x14ac:dyDescent="0.25">
      <c r="A264" s="1">
        <v>42909</v>
      </c>
      <c r="B264">
        <v>27.790001</v>
      </c>
      <c r="C264">
        <v>27.790001</v>
      </c>
      <c r="D264">
        <v>27.5</v>
      </c>
      <c r="E264">
        <v>27.57</v>
      </c>
      <c r="F264">
        <v>26.470934</v>
      </c>
      <c r="G264">
        <v>31736500</v>
      </c>
      <c r="H264">
        <f t="shared" si="8"/>
        <v>27.680000499999998</v>
      </c>
      <c r="I264">
        <f t="shared" si="9"/>
        <v>7.2310196534893661E-4</v>
      </c>
    </row>
    <row r="265" spans="1:9" x14ac:dyDescent="0.25">
      <c r="A265" s="1">
        <v>42908</v>
      </c>
      <c r="B265">
        <v>27.77</v>
      </c>
      <c r="C265">
        <v>27.83</v>
      </c>
      <c r="D265">
        <v>27.540001</v>
      </c>
      <c r="E265">
        <v>27.549999</v>
      </c>
      <c r="F265">
        <v>26.451730999999999</v>
      </c>
      <c r="G265">
        <v>36384600</v>
      </c>
      <c r="H265">
        <f t="shared" si="8"/>
        <v>27.659999499999998</v>
      </c>
      <c r="I265">
        <f t="shared" si="9"/>
        <v>-1.1436776064389325E-2</v>
      </c>
    </row>
    <row r="266" spans="1:9" x14ac:dyDescent="0.25">
      <c r="A266" s="1">
        <v>42907</v>
      </c>
      <c r="B266">
        <v>28.18</v>
      </c>
      <c r="C266">
        <v>28.190000999999999</v>
      </c>
      <c r="D266">
        <v>27.65</v>
      </c>
      <c r="E266">
        <v>27.780000999999999</v>
      </c>
      <c r="F266">
        <v>26.672564000000001</v>
      </c>
      <c r="G266">
        <v>33758100</v>
      </c>
      <c r="H266">
        <f t="shared" si="8"/>
        <v>27.980000499999999</v>
      </c>
      <c r="I266">
        <f t="shared" si="9"/>
        <v>-1.5482002655946663E-2</v>
      </c>
    </row>
    <row r="267" spans="1:9" x14ac:dyDescent="0.25">
      <c r="A267" s="1">
        <v>42906</v>
      </c>
      <c r="B267">
        <v>28.709999</v>
      </c>
      <c r="C267">
        <v>28.719999000000001</v>
      </c>
      <c r="D267">
        <v>28.08</v>
      </c>
      <c r="E267">
        <v>28.129999000000002</v>
      </c>
      <c r="F267">
        <v>27.008607999999999</v>
      </c>
      <c r="G267">
        <v>47542900</v>
      </c>
      <c r="H267">
        <f t="shared" si="8"/>
        <v>28.419999000000001</v>
      </c>
      <c r="I267">
        <f t="shared" si="9"/>
        <v>-1.5927978390857887E-2</v>
      </c>
    </row>
    <row r="268" spans="1:9" x14ac:dyDescent="0.25">
      <c r="A268" s="1">
        <v>42905</v>
      </c>
      <c r="B268">
        <v>28.959999</v>
      </c>
      <c r="C268">
        <v>29</v>
      </c>
      <c r="D268">
        <v>28.74</v>
      </c>
      <c r="E268">
        <v>28.799999</v>
      </c>
      <c r="F268">
        <v>27.651899</v>
      </c>
      <c r="G268">
        <v>30504700</v>
      </c>
      <c r="H268">
        <f t="shared" si="8"/>
        <v>28.879998999999998</v>
      </c>
      <c r="I268">
        <f t="shared" si="9"/>
        <v>-3.7944463608142118E-3</v>
      </c>
    </row>
    <row r="269" spans="1:9" x14ac:dyDescent="0.25">
      <c r="A269" s="1">
        <v>42902</v>
      </c>
      <c r="B269">
        <v>28.98</v>
      </c>
      <c r="C269">
        <v>29.01</v>
      </c>
      <c r="D269">
        <v>28.620000999999998</v>
      </c>
      <c r="E269">
        <v>29</v>
      </c>
      <c r="F269">
        <v>27.843927000000001</v>
      </c>
      <c r="G269">
        <v>81565600</v>
      </c>
      <c r="H269">
        <f t="shared" si="8"/>
        <v>28.990000000000002</v>
      </c>
      <c r="I269">
        <f t="shared" si="9"/>
        <v>9.7526818224890795E-3</v>
      </c>
    </row>
    <row r="270" spans="1:9" x14ac:dyDescent="0.25">
      <c r="A270" s="1">
        <v>42901</v>
      </c>
      <c r="B270">
        <v>28.48</v>
      </c>
      <c r="C270">
        <v>28.950001</v>
      </c>
      <c r="D270">
        <v>28.43</v>
      </c>
      <c r="E270">
        <v>28.940000999999999</v>
      </c>
      <c r="F270">
        <v>27.555885</v>
      </c>
      <c r="G270">
        <v>47868100</v>
      </c>
      <c r="H270">
        <f t="shared" si="8"/>
        <v>28.7100005</v>
      </c>
      <c r="I270">
        <f t="shared" si="9"/>
        <v>4.3729227851509048E-3</v>
      </c>
    </row>
    <row r="271" spans="1:9" x14ac:dyDescent="0.25">
      <c r="A271" s="1">
        <v>42900</v>
      </c>
      <c r="B271">
        <v>28.48</v>
      </c>
      <c r="C271">
        <v>28.799999</v>
      </c>
      <c r="D271">
        <v>28.370000999999998</v>
      </c>
      <c r="E271">
        <v>28.690000999999999</v>
      </c>
      <c r="F271">
        <v>27.089321000000002</v>
      </c>
      <c r="G271">
        <v>41120300</v>
      </c>
      <c r="H271">
        <f t="shared" si="8"/>
        <v>28.5850005</v>
      </c>
      <c r="I271">
        <f t="shared" si="9"/>
        <v>-6.9480803561549837E-3</v>
      </c>
    </row>
    <row r="272" spans="1:9" x14ac:dyDescent="0.25">
      <c r="A272" s="1">
        <v>42899</v>
      </c>
      <c r="B272">
        <v>29.120000999999998</v>
      </c>
      <c r="C272">
        <v>29.16</v>
      </c>
      <c r="D272">
        <v>28.34</v>
      </c>
      <c r="E272">
        <v>28.450001</v>
      </c>
      <c r="F272">
        <v>26.862712999999999</v>
      </c>
      <c r="G272">
        <v>58823700</v>
      </c>
      <c r="H272">
        <f t="shared" si="8"/>
        <v>28.785001000000001</v>
      </c>
      <c r="I272">
        <f t="shared" si="9"/>
        <v>-1.0484685278709343E-2</v>
      </c>
    </row>
    <row r="273" spans="1:9" x14ac:dyDescent="0.25">
      <c r="A273" s="1">
        <v>42898</v>
      </c>
      <c r="B273">
        <v>29.24</v>
      </c>
      <c r="C273">
        <v>29.469999000000001</v>
      </c>
      <c r="D273">
        <v>28.73</v>
      </c>
      <c r="E273">
        <v>28.940000999999999</v>
      </c>
      <c r="F273">
        <v>27.325377</v>
      </c>
      <c r="G273">
        <v>139089500</v>
      </c>
      <c r="H273">
        <f t="shared" si="8"/>
        <v>29.090000499999999</v>
      </c>
      <c r="I273">
        <f t="shared" si="9"/>
        <v>4.6967806370343652E-2</v>
      </c>
    </row>
    <row r="274" spans="1:9" x14ac:dyDescent="0.25">
      <c r="A274" s="1">
        <v>42895</v>
      </c>
      <c r="B274">
        <v>27.629999000000002</v>
      </c>
      <c r="C274">
        <v>27.969999000000001</v>
      </c>
      <c r="D274">
        <v>27.59</v>
      </c>
      <c r="E274">
        <v>27.940000999999999</v>
      </c>
      <c r="F274">
        <v>26.381166</v>
      </c>
      <c r="G274">
        <v>25362800</v>
      </c>
      <c r="H274">
        <f t="shared" si="8"/>
        <v>27.785</v>
      </c>
      <c r="I274">
        <f t="shared" si="9"/>
        <v>5.4278994029311432E-3</v>
      </c>
    </row>
    <row r="275" spans="1:9" x14ac:dyDescent="0.25">
      <c r="A275" s="1">
        <v>42894</v>
      </c>
      <c r="B275">
        <v>27.68</v>
      </c>
      <c r="C275">
        <v>27.82</v>
      </c>
      <c r="D275">
        <v>27.530000999999999</v>
      </c>
      <c r="E275">
        <v>27.59</v>
      </c>
      <c r="F275">
        <v>26.050692000000002</v>
      </c>
      <c r="G275">
        <v>40703300</v>
      </c>
      <c r="H275">
        <f t="shared" si="8"/>
        <v>27.634999999999998</v>
      </c>
      <c r="I275">
        <f t="shared" si="9"/>
        <v>-6.4713462795013077E-3</v>
      </c>
    </row>
    <row r="276" spans="1:9" x14ac:dyDescent="0.25">
      <c r="A276" s="1">
        <v>42893</v>
      </c>
      <c r="B276">
        <v>27.950001</v>
      </c>
      <c r="C276">
        <v>27.959999</v>
      </c>
      <c r="D276">
        <v>27.4</v>
      </c>
      <c r="E276">
        <v>27.68</v>
      </c>
      <c r="F276">
        <v>26.135674000000002</v>
      </c>
      <c r="G276">
        <v>43539100</v>
      </c>
      <c r="H276">
        <f t="shared" si="8"/>
        <v>27.8150005</v>
      </c>
      <c r="I276">
        <f t="shared" si="9"/>
        <v>-5.0080307637273575E-3</v>
      </c>
    </row>
    <row r="277" spans="1:9" x14ac:dyDescent="0.25">
      <c r="A277" s="1">
        <v>42892</v>
      </c>
      <c r="B277">
        <v>27.98</v>
      </c>
      <c r="C277">
        <v>28.040001</v>
      </c>
      <c r="D277">
        <v>27.809999000000001</v>
      </c>
      <c r="E277">
        <v>27.93</v>
      </c>
      <c r="F277">
        <v>26.371722999999999</v>
      </c>
      <c r="G277">
        <v>33721200</v>
      </c>
      <c r="H277">
        <f t="shared" si="8"/>
        <v>27.954999999999998</v>
      </c>
      <c r="I277">
        <f t="shared" si="9"/>
        <v>5.3686471009307696E-4</v>
      </c>
    </row>
    <row r="278" spans="1:9" x14ac:dyDescent="0.25">
      <c r="A278" s="1">
        <v>42891</v>
      </c>
      <c r="B278">
        <v>27.9</v>
      </c>
      <c r="C278">
        <v>28.07</v>
      </c>
      <c r="D278">
        <v>27.809999000000001</v>
      </c>
      <c r="E278">
        <v>27.98</v>
      </c>
      <c r="F278">
        <v>26.418935999999999</v>
      </c>
      <c r="G278">
        <v>43509500</v>
      </c>
      <c r="H278">
        <f t="shared" si="8"/>
        <v>27.939999999999998</v>
      </c>
      <c r="I278">
        <f t="shared" si="9"/>
        <v>2.3318385650223398E-3</v>
      </c>
    </row>
    <row r="279" spans="1:9" x14ac:dyDescent="0.25">
      <c r="A279" s="1">
        <v>42888</v>
      </c>
      <c r="B279">
        <v>27.870000999999998</v>
      </c>
      <c r="C279">
        <v>27.940000999999999</v>
      </c>
      <c r="D279">
        <v>27.620000999999998</v>
      </c>
      <c r="E279">
        <v>27.879999000000002</v>
      </c>
      <c r="F279">
        <v>26.324514000000001</v>
      </c>
      <c r="G279">
        <v>37007600</v>
      </c>
      <c r="H279">
        <f t="shared" si="8"/>
        <v>27.875</v>
      </c>
      <c r="I279">
        <f t="shared" si="9"/>
        <v>9.4151911898458195E-3</v>
      </c>
    </row>
    <row r="280" spans="1:9" x14ac:dyDescent="0.25">
      <c r="A280" s="1">
        <v>42887</v>
      </c>
      <c r="B280">
        <v>27.51</v>
      </c>
      <c r="C280">
        <v>27.879999000000002</v>
      </c>
      <c r="D280">
        <v>27.5</v>
      </c>
      <c r="E280">
        <v>27.719999000000001</v>
      </c>
      <c r="F280">
        <v>26.173438999999998</v>
      </c>
      <c r="G280">
        <v>32387700</v>
      </c>
      <c r="H280">
        <f t="shared" si="8"/>
        <v>27.614999500000003</v>
      </c>
      <c r="I280">
        <f t="shared" si="9"/>
        <v>9.5046611132274059E-3</v>
      </c>
    </row>
    <row r="281" spans="1:9" x14ac:dyDescent="0.25">
      <c r="A281" s="1">
        <v>42886</v>
      </c>
      <c r="B281">
        <v>27.33</v>
      </c>
      <c r="C281">
        <v>27.440000999999999</v>
      </c>
      <c r="D281">
        <v>27.190000999999999</v>
      </c>
      <c r="E281">
        <v>27.379999000000002</v>
      </c>
      <c r="F281">
        <v>25.852409000000002</v>
      </c>
      <c r="G281">
        <v>35610500</v>
      </c>
      <c r="H281">
        <f t="shared" si="8"/>
        <v>27.354999499999998</v>
      </c>
      <c r="I281">
        <f t="shared" si="9"/>
        <v>7.3164441192600268E-4</v>
      </c>
    </row>
    <row r="282" spans="1:9" x14ac:dyDescent="0.25">
      <c r="A282" s="1">
        <v>42885</v>
      </c>
      <c r="B282">
        <v>27.309999000000001</v>
      </c>
      <c r="C282">
        <v>27.450001</v>
      </c>
      <c r="D282">
        <v>27.16</v>
      </c>
      <c r="E282">
        <v>27.360001</v>
      </c>
      <c r="F282">
        <v>25.833525000000002</v>
      </c>
      <c r="G282">
        <v>36435700</v>
      </c>
      <c r="H282">
        <f t="shared" si="8"/>
        <v>27.335000000000001</v>
      </c>
      <c r="I282">
        <f t="shared" si="9"/>
        <v>-4.370788563103167E-3</v>
      </c>
    </row>
    <row r="283" spans="1:9" x14ac:dyDescent="0.25">
      <c r="A283" s="1">
        <v>42881</v>
      </c>
      <c r="B283">
        <v>27.459999</v>
      </c>
      <c r="C283">
        <v>27.549999</v>
      </c>
      <c r="D283">
        <v>27.290001</v>
      </c>
      <c r="E283">
        <v>27.450001</v>
      </c>
      <c r="F283">
        <v>25.918505</v>
      </c>
      <c r="G283">
        <v>30624000</v>
      </c>
      <c r="H283">
        <f t="shared" si="8"/>
        <v>27.454999999999998</v>
      </c>
      <c r="I283">
        <f t="shared" si="9"/>
        <v>-6.6932162320330283E-3</v>
      </c>
    </row>
    <row r="284" spans="1:9" x14ac:dyDescent="0.25">
      <c r="A284" s="1">
        <v>42880</v>
      </c>
      <c r="B284">
        <v>27.790001</v>
      </c>
      <c r="C284">
        <v>27.9</v>
      </c>
      <c r="D284">
        <v>27.42</v>
      </c>
      <c r="E284">
        <v>27.49</v>
      </c>
      <c r="F284">
        <v>25.956271999999998</v>
      </c>
      <c r="G284">
        <v>39254400</v>
      </c>
      <c r="H284">
        <f t="shared" si="8"/>
        <v>27.640000499999999</v>
      </c>
      <c r="I284">
        <f t="shared" si="9"/>
        <v>-1.5494194122885128E-2</v>
      </c>
    </row>
    <row r="285" spans="1:9" x14ac:dyDescent="0.25">
      <c r="A285" s="1">
        <v>42879</v>
      </c>
      <c r="B285">
        <v>28.32</v>
      </c>
      <c r="C285">
        <v>28.5</v>
      </c>
      <c r="D285">
        <v>27.620000999999998</v>
      </c>
      <c r="E285">
        <v>27.83</v>
      </c>
      <c r="F285">
        <v>26.277304000000001</v>
      </c>
      <c r="G285">
        <v>53699300</v>
      </c>
      <c r="H285">
        <f t="shared" si="8"/>
        <v>28.074999999999999</v>
      </c>
      <c r="I285">
        <f t="shared" si="9"/>
        <v>-6.0187643830765854E-3</v>
      </c>
    </row>
    <row r="286" spans="1:9" x14ac:dyDescent="0.25">
      <c r="A286" s="1">
        <v>42878</v>
      </c>
      <c r="B286">
        <v>28.209999</v>
      </c>
      <c r="C286">
        <v>28.280000999999999</v>
      </c>
      <c r="D286">
        <v>28.110001</v>
      </c>
      <c r="E286">
        <v>28.280000999999999</v>
      </c>
      <c r="F286">
        <v>26.702196000000001</v>
      </c>
      <c r="G286">
        <v>23877100</v>
      </c>
      <c r="H286">
        <f t="shared" si="8"/>
        <v>28.244999999999997</v>
      </c>
      <c r="I286">
        <f t="shared" si="9"/>
        <v>1.4181882644920811E-3</v>
      </c>
    </row>
    <row r="287" spans="1:9" x14ac:dyDescent="0.25">
      <c r="A287" s="1">
        <v>42877</v>
      </c>
      <c r="B287">
        <v>28.23</v>
      </c>
      <c r="C287">
        <v>28.299999</v>
      </c>
      <c r="D287">
        <v>28.059999000000001</v>
      </c>
      <c r="E287">
        <v>28.18</v>
      </c>
      <c r="F287">
        <v>26.607776999999999</v>
      </c>
      <c r="G287">
        <v>27810700</v>
      </c>
      <c r="H287">
        <f t="shared" si="8"/>
        <v>28.204999999999998</v>
      </c>
      <c r="I287">
        <f t="shared" si="9"/>
        <v>1.4568381819006491E-2</v>
      </c>
    </row>
    <row r="288" spans="1:9" x14ac:dyDescent="0.25">
      <c r="A288" s="1">
        <v>42874</v>
      </c>
      <c r="B288">
        <v>27.549999</v>
      </c>
      <c r="C288">
        <v>28.17</v>
      </c>
      <c r="D288">
        <v>27.5</v>
      </c>
      <c r="E288">
        <v>28.049999</v>
      </c>
      <c r="F288">
        <v>26.485026999999999</v>
      </c>
      <c r="G288">
        <v>48488700</v>
      </c>
      <c r="H288">
        <f t="shared" si="8"/>
        <v>27.799999</v>
      </c>
      <c r="I288">
        <f t="shared" si="9"/>
        <v>1.5710595542564803E-2</v>
      </c>
    </row>
    <row r="289" spans="1:9" x14ac:dyDescent="0.25">
      <c r="A289" s="1">
        <v>42873</v>
      </c>
      <c r="B289">
        <v>27.26</v>
      </c>
      <c r="C289">
        <v>27.65</v>
      </c>
      <c r="D289">
        <v>27.1</v>
      </c>
      <c r="E289">
        <v>27.48</v>
      </c>
      <c r="F289">
        <v>25.946831</v>
      </c>
      <c r="G289">
        <v>48447600</v>
      </c>
      <c r="H289">
        <f t="shared" si="8"/>
        <v>27.37</v>
      </c>
      <c r="I289">
        <f t="shared" si="9"/>
        <v>-8.8719898605830513E-3</v>
      </c>
    </row>
    <row r="290" spans="1:9" x14ac:dyDescent="0.25">
      <c r="A290" s="1">
        <v>42872</v>
      </c>
      <c r="B290">
        <v>27.82</v>
      </c>
      <c r="C290">
        <v>28.780000999999999</v>
      </c>
      <c r="D290">
        <v>27.41</v>
      </c>
      <c r="E290">
        <v>27.41</v>
      </c>
      <c r="F290">
        <v>25.880735000000001</v>
      </c>
      <c r="G290">
        <v>52461800</v>
      </c>
      <c r="H290">
        <f t="shared" si="8"/>
        <v>27.615000000000002</v>
      </c>
      <c r="I290">
        <f t="shared" si="9"/>
        <v>-1.8831070903693885E-2</v>
      </c>
    </row>
    <row r="291" spans="1:9" x14ac:dyDescent="0.25">
      <c r="A291" s="1">
        <v>42871</v>
      </c>
      <c r="B291">
        <v>28.25</v>
      </c>
      <c r="C291">
        <v>28.280000999999999</v>
      </c>
      <c r="D291">
        <v>28</v>
      </c>
      <c r="E291">
        <v>28.040001</v>
      </c>
      <c r="F291">
        <v>26.475586</v>
      </c>
      <c r="G291">
        <v>29509200</v>
      </c>
      <c r="H291">
        <f t="shared" si="8"/>
        <v>28.145000500000002</v>
      </c>
      <c r="I291">
        <f t="shared" si="9"/>
        <v>7.1112888888895517E-4</v>
      </c>
    </row>
    <row r="292" spans="1:9" x14ac:dyDescent="0.25">
      <c r="A292" s="1">
        <v>42870</v>
      </c>
      <c r="B292">
        <v>28.07</v>
      </c>
      <c r="C292">
        <v>28.24</v>
      </c>
      <c r="D292">
        <v>27.969999000000001</v>
      </c>
      <c r="E292">
        <v>28.18</v>
      </c>
      <c r="F292">
        <v>26.607776999999999</v>
      </c>
      <c r="G292">
        <v>39767500</v>
      </c>
      <c r="H292">
        <f t="shared" si="8"/>
        <v>28.125</v>
      </c>
      <c r="I292">
        <f t="shared" si="9"/>
        <v>-6.7102418027504543E-3</v>
      </c>
    </row>
    <row r="293" spans="1:9" x14ac:dyDescent="0.25">
      <c r="A293" s="1">
        <v>42867</v>
      </c>
      <c r="B293">
        <v>28.360001</v>
      </c>
      <c r="C293">
        <v>28.450001</v>
      </c>
      <c r="D293">
        <v>27.85</v>
      </c>
      <c r="E293">
        <v>28.27</v>
      </c>
      <c r="F293">
        <v>26.692753</v>
      </c>
      <c r="G293">
        <v>68433200</v>
      </c>
      <c r="H293">
        <f t="shared" si="8"/>
        <v>28.3150005</v>
      </c>
      <c r="I293">
        <f t="shared" si="9"/>
        <v>-1.5986098766531641E-2</v>
      </c>
    </row>
    <row r="294" spans="1:9" x14ac:dyDescent="0.25">
      <c r="A294" s="1">
        <v>42866</v>
      </c>
      <c r="B294">
        <v>28.68</v>
      </c>
      <c r="C294">
        <v>28.889999</v>
      </c>
      <c r="D294">
        <v>28.5</v>
      </c>
      <c r="E294">
        <v>28.870000999999998</v>
      </c>
      <c r="F294">
        <v>27.259281000000001</v>
      </c>
      <c r="G294">
        <v>28015400</v>
      </c>
      <c r="H294">
        <f t="shared" si="8"/>
        <v>28.775000499999997</v>
      </c>
      <c r="I294">
        <f t="shared" si="9"/>
        <v>-1.2148559317103689E-3</v>
      </c>
    </row>
    <row r="295" spans="1:9" x14ac:dyDescent="0.25">
      <c r="A295" s="1">
        <v>42865</v>
      </c>
      <c r="B295">
        <v>28.92</v>
      </c>
      <c r="C295">
        <v>28.93</v>
      </c>
      <c r="D295">
        <v>28.6</v>
      </c>
      <c r="E295">
        <v>28.700001</v>
      </c>
      <c r="F295">
        <v>27.098763999999999</v>
      </c>
      <c r="G295">
        <v>26047200</v>
      </c>
      <c r="H295">
        <f t="shared" si="8"/>
        <v>28.810000500000001</v>
      </c>
      <c r="I295">
        <f t="shared" si="9"/>
        <v>-6.7229615583519397E-3</v>
      </c>
    </row>
    <row r="296" spans="1:9" x14ac:dyDescent="0.25">
      <c r="A296" s="1">
        <v>42864</v>
      </c>
      <c r="B296">
        <v>29.08</v>
      </c>
      <c r="C296">
        <v>29.09</v>
      </c>
      <c r="D296">
        <v>28.860001</v>
      </c>
      <c r="E296">
        <v>28.93</v>
      </c>
      <c r="F296">
        <v>27.315933000000001</v>
      </c>
      <c r="G296">
        <v>23838700</v>
      </c>
      <c r="H296">
        <f t="shared" si="8"/>
        <v>29.004999999999999</v>
      </c>
      <c r="I296">
        <f t="shared" si="9"/>
        <v>-3.7781212433454568E-3</v>
      </c>
    </row>
    <row r="297" spans="1:9" x14ac:dyDescent="0.25">
      <c r="A297" s="1">
        <v>42863</v>
      </c>
      <c r="B297">
        <v>29.16</v>
      </c>
      <c r="C297">
        <v>29.25</v>
      </c>
      <c r="D297">
        <v>29</v>
      </c>
      <c r="E297">
        <v>29.07</v>
      </c>
      <c r="F297">
        <v>27.448122000000001</v>
      </c>
      <c r="G297">
        <v>21630300</v>
      </c>
      <c r="H297">
        <f t="shared" si="8"/>
        <v>29.115000000000002</v>
      </c>
      <c r="I297">
        <f t="shared" si="9"/>
        <v>-2.0565210644907885E-3</v>
      </c>
    </row>
    <row r="298" spans="1:9" x14ac:dyDescent="0.25">
      <c r="A298" s="1">
        <v>42860</v>
      </c>
      <c r="B298">
        <v>29.129999000000002</v>
      </c>
      <c r="C298">
        <v>29.24</v>
      </c>
      <c r="D298">
        <v>29.110001</v>
      </c>
      <c r="E298">
        <v>29.219999000000001</v>
      </c>
      <c r="F298">
        <v>27.589749999999999</v>
      </c>
      <c r="G298">
        <v>16927100</v>
      </c>
      <c r="H298">
        <f t="shared" si="8"/>
        <v>29.174999</v>
      </c>
      <c r="I298">
        <f t="shared" si="9"/>
        <v>-2.0523858037901689E-3</v>
      </c>
    </row>
    <row r="299" spans="1:9" x14ac:dyDescent="0.25">
      <c r="A299" s="1">
        <v>42859</v>
      </c>
      <c r="B299">
        <v>29.27</v>
      </c>
      <c r="C299">
        <v>29.309999000000001</v>
      </c>
      <c r="D299">
        <v>29.049999</v>
      </c>
      <c r="E299">
        <v>29.200001</v>
      </c>
      <c r="F299">
        <v>27.570868000000001</v>
      </c>
      <c r="G299">
        <v>19614200</v>
      </c>
      <c r="H299">
        <f t="shared" si="8"/>
        <v>29.235000499999998</v>
      </c>
      <c r="I299">
        <f t="shared" si="9"/>
        <v>5.5030266552019026E-3</v>
      </c>
    </row>
    <row r="300" spans="1:9" x14ac:dyDescent="0.25">
      <c r="A300" s="1">
        <v>42858</v>
      </c>
      <c r="B300">
        <v>28.92</v>
      </c>
      <c r="C300">
        <v>29.290001</v>
      </c>
      <c r="D300">
        <v>28.85</v>
      </c>
      <c r="E300">
        <v>29.23</v>
      </c>
      <c r="F300">
        <v>27.599194000000001</v>
      </c>
      <c r="G300">
        <v>26893300</v>
      </c>
      <c r="H300">
        <f t="shared" si="8"/>
        <v>29.075000000000003</v>
      </c>
      <c r="I300">
        <f t="shared" si="9"/>
        <v>2.5862068965518221E-3</v>
      </c>
    </row>
    <row r="301" spans="1:9" x14ac:dyDescent="0.25">
      <c r="A301" s="1">
        <v>42857</v>
      </c>
      <c r="B301">
        <v>29.01</v>
      </c>
      <c r="C301">
        <v>29.049999</v>
      </c>
      <c r="D301">
        <v>28.91</v>
      </c>
      <c r="E301">
        <v>28.99</v>
      </c>
      <c r="F301">
        <v>27.372581</v>
      </c>
      <c r="G301">
        <v>33760000</v>
      </c>
      <c r="H301">
        <f t="shared" si="8"/>
        <v>29</v>
      </c>
      <c r="I301">
        <f t="shared" si="9"/>
        <v>8.6279549848497299E-4</v>
      </c>
    </row>
    <row r="302" spans="1:9" x14ac:dyDescent="0.25">
      <c r="A302" s="1">
        <v>42856</v>
      </c>
      <c r="B302">
        <v>29.01</v>
      </c>
      <c r="C302">
        <v>29.17</v>
      </c>
      <c r="D302">
        <v>28.93</v>
      </c>
      <c r="E302">
        <v>28.940000999999999</v>
      </c>
      <c r="F302">
        <v>27.325377</v>
      </c>
      <c r="G302">
        <v>24015800</v>
      </c>
      <c r="H302">
        <f t="shared" si="8"/>
        <v>28.9750005</v>
      </c>
      <c r="I302">
        <f t="shared" si="9"/>
        <v>-2.4100361508005352E-3</v>
      </c>
    </row>
    <row r="303" spans="1:9" x14ac:dyDescent="0.25">
      <c r="A303" s="1">
        <v>42853</v>
      </c>
      <c r="B303">
        <v>29.1</v>
      </c>
      <c r="C303">
        <v>29.16</v>
      </c>
      <c r="D303">
        <v>28.93</v>
      </c>
      <c r="E303">
        <v>28.99</v>
      </c>
      <c r="F303">
        <v>27.372581</v>
      </c>
      <c r="G303">
        <v>23929100</v>
      </c>
      <c r="H303">
        <f t="shared" si="8"/>
        <v>29.045000000000002</v>
      </c>
      <c r="I303">
        <f t="shared" si="9"/>
        <v>-4.7970018023470416E-3</v>
      </c>
    </row>
    <row r="304" spans="1:9" x14ac:dyDescent="0.25">
      <c r="A304" s="1">
        <v>42852</v>
      </c>
      <c r="B304">
        <v>29.290001</v>
      </c>
      <c r="C304">
        <v>29.309999000000001</v>
      </c>
      <c r="D304">
        <v>29.02</v>
      </c>
      <c r="E304">
        <v>29.08</v>
      </c>
      <c r="F304">
        <v>27.457563</v>
      </c>
      <c r="G304">
        <v>32939800</v>
      </c>
      <c r="H304">
        <f t="shared" si="8"/>
        <v>29.185000500000001</v>
      </c>
      <c r="I304">
        <f t="shared" si="9"/>
        <v>-6.9751446070091712E-3</v>
      </c>
    </row>
    <row r="305" spans="1:9" x14ac:dyDescent="0.25">
      <c r="A305" s="1">
        <v>42851</v>
      </c>
      <c r="B305">
        <v>29.52</v>
      </c>
      <c r="C305">
        <v>29.549999</v>
      </c>
      <c r="D305">
        <v>29.26</v>
      </c>
      <c r="E305">
        <v>29.26</v>
      </c>
      <c r="F305">
        <v>27.627521999999999</v>
      </c>
      <c r="G305">
        <v>37368400</v>
      </c>
      <c r="H305">
        <f t="shared" si="8"/>
        <v>29.39</v>
      </c>
      <c r="I305">
        <f t="shared" si="9"/>
        <v>-2.0373853298001499E-3</v>
      </c>
    </row>
    <row r="306" spans="1:9" x14ac:dyDescent="0.25">
      <c r="A306" s="1">
        <v>42850</v>
      </c>
      <c r="B306">
        <v>29.450001</v>
      </c>
      <c r="C306">
        <v>29.6</v>
      </c>
      <c r="D306">
        <v>29.32</v>
      </c>
      <c r="E306">
        <v>29.450001</v>
      </c>
      <c r="F306">
        <v>27.806920999999999</v>
      </c>
      <c r="G306">
        <v>39854100</v>
      </c>
      <c r="H306">
        <f t="shared" si="8"/>
        <v>29.450001</v>
      </c>
      <c r="I306">
        <f t="shared" si="9"/>
        <v>-8.4174580541659678E-3</v>
      </c>
    </row>
    <row r="307" spans="1:9" x14ac:dyDescent="0.25">
      <c r="A307" s="1">
        <v>42849</v>
      </c>
      <c r="B307">
        <v>29.85</v>
      </c>
      <c r="C307">
        <v>29.93</v>
      </c>
      <c r="D307">
        <v>29.49</v>
      </c>
      <c r="E307">
        <v>29.549999</v>
      </c>
      <c r="F307">
        <v>27.901339</v>
      </c>
      <c r="G307">
        <v>48585200</v>
      </c>
      <c r="H307">
        <f t="shared" si="8"/>
        <v>29.699999500000001</v>
      </c>
      <c r="I307">
        <f t="shared" si="9"/>
        <v>-7.0210633069384479E-3</v>
      </c>
    </row>
    <row r="308" spans="1:9" x14ac:dyDescent="0.25">
      <c r="A308" s="1">
        <v>42846</v>
      </c>
      <c r="B308">
        <v>30.27</v>
      </c>
      <c r="C308">
        <v>30.379999000000002</v>
      </c>
      <c r="D308">
        <v>29.450001</v>
      </c>
      <c r="E308">
        <v>29.549999</v>
      </c>
      <c r="F308">
        <v>27.901339</v>
      </c>
      <c r="G308">
        <v>72351400</v>
      </c>
      <c r="H308">
        <f t="shared" si="8"/>
        <v>29.909999499999998</v>
      </c>
      <c r="I308">
        <f t="shared" si="9"/>
        <v>-8.2891248058541908E-3</v>
      </c>
    </row>
    <row r="309" spans="1:9" x14ac:dyDescent="0.25">
      <c r="A309" s="1">
        <v>42845</v>
      </c>
      <c r="B309">
        <v>30.049999</v>
      </c>
      <c r="C309">
        <v>30.540001</v>
      </c>
      <c r="D309">
        <v>30.030000999999999</v>
      </c>
      <c r="E309">
        <v>30.27</v>
      </c>
      <c r="F309">
        <v>28.581171000000001</v>
      </c>
      <c r="G309">
        <v>37081600</v>
      </c>
      <c r="H309">
        <f t="shared" si="8"/>
        <v>30.159999499999998</v>
      </c>
      <c r="I309">
        <f t="shared" si="9"/>
        <v>7.1798298076443876E-3</v>
      </c>
    </row>
    <row r="310" spans="1:9" x14ac:dyDescent="0.25">
      <c r="A310" s="1">
        <v>42844</v>
      </c>
      <c r="B310">
        <v>29.889999</v>
      </c>
      <c r="C310">
        <v>30.059999000000001</v>
      </c>
      <c r="D310">
        <v>29.870000999999998</v>
      </c>
      <c r="E310">
        <v>30</v>
      </c>
      <c r="F310">
        <v>28.326236999999999</v>
      </c>
      <c r="G310">
        <v>26594400</v>
      </c>
      <c r="H310">
        <f t="shared" si="8"/>
        <v>29.944999500000002</v>
      </c>
      <c r="I310">
        <f t="shared" si="9"/>
        <v>7.5706426648722309E-3</v>
      </c>
    </row>
    <row r="311" spans="1:9" x14ac:dyDescent="0.25">
      <c r="A311" s="1">
        <v>42843</v>
      </c>
      <c r="B311">
        <v>29.6</v>
      </c>
      <c r="C311">
        <v>29.9</v>
      </c>
      <c r="D311">
        <v>29.58</v>
      </c>
      <c r="E311">
        <v>29.84</v>
      </c>
      <c r="F311">
        <v>28.175160999999999</v>
      </c>
      <c r="G311">
        <v>25706600</v>
      </c>
      <c r="H311">
        <f t="shared" si="8"/>
        <v>29.72</v>
      </c>
      <c r="I311">
        <f t="shared" si="9"/>
        <v>3.037462031724599E-3</v>
      </c>
    </row>
    <row r="312" spans="1:9" x14ac:dyDescent="0.25">
      <c r="A312" s="1">
        <v>42842</v>
      </c>
      <c r="B312">
        <v>29.620000999999998</v>
      </c>
      <c r="C312">
        <v>29.700001</v>
      </c>
      <c r="D312">
        <v>29.549999</v>
      </c>
      <c r="E312">
        <v>29.639999</v>
      </c>
      <c r="F312">
        <v>27.986319999999999</v>
      </c>
      <c r="G312">
        <v>21776600</v>
      </c>
      <c r="H312">
        <f t="shared" si="8"/>
        <v>29.63</v>
      </c>
      <c r="I312">
        <f t="shared" si="9"/>
        <v>-1.1990258787716844E-16</v>
      </c>
    </row>
    <row r="313" spans="1:9" x14ac:dyDescent="0.25">
      <c r="A313" s="1">
        <v>42838</v>
      </c>
      <c r="B313">
        <v>29.700001</v>
      </c>
      <c r="C313">
        <v>29.799999</v>
      </c>
      <c r="D313">
        <v>29.549999</v>
      </c>
      <c r="E313">
        <v>29.559999000000001</v>
      </c>
      <c r="F313">
        <v>27.910782000000001</v>
      </c>
      <c r="G313">
        <v>19998000</v>
      </c>
      <c r="H313">
        <f t="shared" si="8"/>
        <v>29.630000000000003</v>
      </c>
      <c r="I313">
        <f t="shared" si="9"/>
        <v>-6.5381224901612488E-3</v>
      </c>
    </row>
    <row r="314" spans="1:9" x14ac:dyDescent="0.25">
      <c r="A314" s="1">
        <v>42837</v>
      </c>
      <c r="B314">
        <v>29.879999000000002</v>
      </c>
      <c r="C314">
        <v>29.9</v>
      </c>
      <c r="D314">
        <v>29.65</v>
      </c>
      <c r="E314">
        <v>29.77</v>
      </c>
      <c r="F314">
        <v>28.109068000000001</v>
      </c>
      <c r="G314">
        <v>27041300</v>
      </c>
      <c r="H314">
        <f t="shared" si="8"/>
        <v>29.824999500000001</v>
      </c>
      <c r="I314">
        <f t="shared" si="9"/>
        <v>-6.4957027565672861E-3</v>
      </c>
    </row>
    <row r="315" spans="1:9" x14ac:dyDescent="0.25">
      <c r="A315" s="1">
        <v>42836</v>
      </c>
      <c r="B315">
        <v>30</v>
      </c>
      <c r="C315">
        <v>30.1</v>
      </c>
      <c r="D315">
        <v>29.84</v>
      </c>
      <c r="E315">
        <v>30.040001</v>
      </c>
      <c r="F315">
        <v>28.364004000000001</v>
      </c>
      <c r="G315">
        <v>22040200</v>
      </c>
      <c r="H315">
        <f t="shared" si="8"/>
        <v>30.020000500000002</v>
      </c>
      <c r="I315">
        <f t="shared" si="9"/>
        <v>-6.6576231691069525E-4</v>
      </c>
    </row>
    <row r="316" spans="1:9" x14ac:dyDescent="0.25">
      <c r="A316" s="1">
        <v>42835</v>
      </c>
      <c r="B316">
        <v>30.07</v>
      </c>
      <c r="C316">
        <v>30.23</v>
      </c>
      <c r="D316">
        <v>29.959999</v>
      </c>
      <c r="E316">
        <v>30.01</v>
      </c>
      <c r="F316">
        <v>28.335678000000001</v>
      </c>
      <c r="G316">
        <v>18505200</v>
      </c>
      <c r="H316">
        <f t="shared" si="8"/>
        <v>30.04</v>
      </c>
      <c r="I316">
        <f t="shared" si="9"/>
        <v>2.8375897179102271E-3</v>
      </c>
    </row>
    <row r="317" spans="1:9" x14ac:dyDescent="0.25">
      <c r="A317" s="1">
        <v>42832</v>
      </c>
      <c r="B317">
        <v>29.92</v>
      </c>
      <c r="C317">
        <v>30.190000999999999</v>
      </c>
      <c r="D317">
        <v>29.92</v>
      </c>
      <c r="E317">
        <v>29.99</v>
      </c>
      <c r="F317">
        <v>28.316792</v>
      </c>
      <c r="G317">
        <v>18975700</v>
      </c>
      <c r="H317">
        <f t="shared" si="8"/>
        <v>29.954999999999998</v>
      </c>
      <c r="I317">
        <f t="shared" si="9"/>
        <v>-3.3372267645591732E-4</v>
      </c>
    </row>
    <row r="318" spans="1:9" x14ac:dyDescent="0.25">
      <c r="A318" s="1">
        <v>42831</v>
      </c>
      <c r="B318">
        <v>30</v>
      </c>
      <c r="C318">
        <v>30.18</v>
      </c>
      <c r="D318">
        <v>29.92</v>
      </c>
      <c r="E318">
        <v>29.93</v>
      </c>
      <c r="F318">
        <v>28.260141000000001</v>
      </c>
      <c r="G318">
        <v>21550000</v>
      </c>
      <c r="H318">
        <f t="shared" si="8"/>
        <v>29.965</v>
      </c>
      <c r="I318">
        <f t="shared" si="9"/>
        <v>-2.1644855505243196E-3</v>
      </c>
    </row>
    <row r="319" spans="1:9" x14ac:dyDescent="0.25">
      <c r="A319" s="1">
        <v>42830</v>
      </c>
      <c r="B319">
        <v>30.09</v>
      </c>
      <c r="C319">
        <v>30.42</v>
      </c>
      <c r="D319">
        <v>29.950001</v>
      </c>
      <c r="E319">
        <v>29.969999000000001</v>
      </c>
      <c r="F319">
        <v>28.297906999999999</v>
      </c>
      <c r="G319">
        <v>25837500</v>
      </c>
      <c r="H319">
        <f t="shared" si="8"/>
        <v>30.029999500000002</v>
      </c>
      <c r="I319">
        <f t="shared" si="9"/>
        <v>2.3364319092123347E-3</v>
      </c>
    </row>
    <row r="320" spans="1:9" x14ac:dyDescent="0.25">
      <c r="A320" s="1">
        <v>42829</v>
      </c>
      <c r="B320">
        <v>29.9</v>
      </c>
      <c r="C320">
        <v>30.09</v>
      </c>
      <c r="D320">
        <v>29.700001</v>
      </c>
      <c r="E320">
        <v>30.02</v>
      </c>
      <c r="F320">
        <v>28.345119</v>
      </c>
      <c r="G320">
        <v>25057200</v>
      </c>
      <c r="H320">
        <f t="shared" si="8"/>
        <v>29.96</v>
      </c>
      <c r="I320">
        <f t="shared" si="9"/>
        <v>4.6948525267413001E-3</v>
      </c>
    </row>
    <row r="321" spans="1:9" x14ac:dyDescent="0.25">
      <c r="A321" s="1">
        <v>42828</v>
      </c>
      <c r="B321">
        <v>29.76</v>
      </c>
      <c r="C321">
        <v>30</v>
      </c>
      <c r="D321">
        <v>29.75</v>
      </c>
      <c r="E321">
        <v>29.879999000000002</v>
      </c>
      <c r="F321">
        <v>28.212928999999999</v>
      </c>
      <c r="G321">
        <v>29912300</v>
      </c>
      <c r="H321">
        <f t="shared" si="8"/>
        <v>29.819999500000002</v>
      </c>
      <c r="I321">
        <f t="shared" si="9"/>
        <v>-3.3524974857515079E-4</v>
      </c>
    </row>
    <row r="322" spans="1:9" x14ac:dyDescent="0.25">
      <c r="A322" s="1">
        <v>42825</v>
      </c>
      <c r="B322">
        <v>29.860001</v>
      </c>
      <c r="C322">
        <v>30.040001</v>
      </c>
      <c r="D322">
        <v>29.74</v>
      </c>
      <c r="E322">
        <v>29.799999</v>
      </c>
      <c r="F322">
        <v>28.137394</v>
      </c>
      <c r="G322">
        <v>50796500</v>
      </c>
      <c r="H322">
        <f t="shared" ref="H322:H385" si="10">AVERAGE(B322,E322)</f>
        <v>29.83</v>
      </c>
      <c r="I322">
        <f t="shared" si="9"/>
        <v>2.1837560526833852E-3</v>
      </c>
    </row>
    <row r="323" spans="1:9" x14ac:dyDescent="0.25">
      <c r="A323" s="1">
        <v>42824</v>
      </c>
      <c r="B323">
        <v>29.66</v>
      </c>
      <c r="C323">
        <v>29.99</v>
      </c>
      <c r="D323">
        <v>29.629999000000002</v>
      </c>
      <c r="E323">
        <v>29.870000999999998</v>
      </c>
      <c r="F323">
        <v>28.203489000000001</v>
      </c>
      <c r="G323">
        <v>35961300</v>
      </c>
      <c r="H323">
        <f t="shared" si="10"/>
        <v>29.765000499999999</v>
      </c>
      <c r="I323">
        <f t="shared" ref="I323:I386" si="11">(H323-H324)/H324</f>
        <v>5.5743412162161448E-3</v>
      </c>
    </row>
    <row r="324" spans="1:9" x14ac:dyDescent="0.25">
      <c r="A324" s="1">
        <v>42823</v>
      </c>
      <c r="B324">
        <v>29.52</v>
      </c>
      <c r="C324">
        <v>29.709999</v>
      </c>
      <c r="D324">
        <v>29.459999</v>
      </c>
      <c r="E324">
        <v>29.68</v>
      </c>
      <c r="F324">
        <v>28.024087999999999</v>
      </c>
      <c r="G324">
        <v>27558800</v>
      </c>
      <c r="H324">
        <f t="shared" si="10"/>
        <v>29.6</v>
      </c>
      <c r="I324">
        <f t="shared" si="11"/>
        <v>4.5817071101307161E-3</v>
      </c>
    </row>
    <row r="325" spans="1:9" x14ac:dyDescent="0.25">
      <c r="A325" s="1">
        <v>42822</v>
      </c>
      <c r="B325">
        <v>29.309999000000001</v>
      </c>
      <c r="C325">
        <v>29.73</v>
      </c>
      <c r="D325">
        <v>29.25</v>
      </c>
      <c r="E325">
        <v>29.620000999999998</v>
      </c>
      <c r="F325">
        <v>27.967434000000001</v>
      </c>
      <c r="G325">
        <v>27847700</v>
      </c>
      <c r="H325">
        <f t="shared" si="10"/>
        <v>29.465</v>
      </c>
      <c r="I325">
        <f t="shared" si="11"/>
        <v>6.7919848262196019E-4</v>
      </c>
    </row>
    <row r="326" spans="1:9" x14ac:dyDescent="0.25">
      <c r="A326" s="1">
        <v>42821</v>
      </c>
      <c r="B326">
        <v>29.450001</v>
      </c>
      <c r="C326">
        <v>29.51</v>
      </c>
      <c r="D326">
        <v>29.25</v>
      </c>
      <c r="E326">
        <v>29.440000999999999</v>
      </c>
      <c r="F326">
        <v>27.797478000000002</v>
      </c>
      <c r="G326">
        <v>28986700</v>
      </c>
      <c r="H326">
        <f t="shared" si="10"/>
        <v>29.445000999999998</v>
      </c>
      <c r="I326">
        <f t="shared" si="11"/>
        <v>-7.0813860576866517E-3</v>
      </c>
    </row>
    <row r="327" spans="1:9" x14ac:dyDescent="0.25">
      <c r="A327" s="1">
        <v>42818</v>
      </c>
      <c r="B327">
        <v>29.59</v>
      </c>
      <c r="C327">
        <v>29.809999000000001</v>
      </c>
      <c r="D327">
        <v>29.530000999999999</v>
      </c>
      <c r="E327">
        <v>29.719999000000001</v>
      </c>
      <c r="F327">
        <v>28.061857</v>
      </c>
      <c r="G327">
        <v>27880200</v>
      </c>
      <c r="H327">
        <f t="shared" si="10"/>
        <v>29.654999500000002</v>
      </c>
      <c r="I327">
        <f t="shared" si="11"/>
        <v>3.2137685518645841E-3</v>
      </c>
    </row>
    <row r="328" spans="1:9" x14ac:dyDescent="0.25">
      <c r="A328" s="1">
        <v>42817</v>
      </c>
      <c r="B328">
        <v>29.5</v>
      </c>
      <c r="C328">
        <v>29.73</v>
      </c>
      <c r="D328">
        <v>29.379999000000002</v>
      </c>
      <c r="E328">
        <v>29.620000999999998</v>
      </c>
      <c r="F328">
        <v>27.967434000000001</v>
      </c>
      <c r="G328">
        <v>24675000</v>
      </c>
      <c r="H328">
        <f t="shared" si="10"/>
        <v>29.560000500000001</v>
      </c>
      <c r="I328">
        <f t="shared" si="11"/>
        <v>5.0771704180061958E-4</v>
      </c>
    </row>
    <row r="329" spans="1:9" x14ac:dyDescent="0.25">
      <c r="A329" s="1">
        <v>42816</v>
      </c>
      <c r="B329">
        <v>29.559999000000001</v>
      </c>
      <c r="C329">
        <v>29.709999</v>
      </c>
      <c r="D329">
        <v>29.309999000000001</v>
      </c>
      <c r="E329">
        <v>29.530000999999999</v>
      </c>
      <c r="F329">
        <v>27.882458</v>
      </c>
      <c r="G329">
        <v>26000700</v>
      </c>
      <c r="H329">
        <f t="shared" si="10"/>
        <v>29.545000000000002</v>
      </c>
      <c r="I329">
        <f t="shared" si="11"/>
        <v>-2.7004219409282127E-3</v>
      </c>
    </row>
    <row r="330" spans="1:9" x14ac:dyDescent="0.25">
      <c r="A330" s="1">
        <v>42815</v>
      </c>
      <c r="B330">
        <v>29.860001</v>
      </c>
      <c r="C330">
        <v>29.860001</v>
      </c>
      <c r="D330">
        <v>29.34</v>
      </c>
      <c r="E330">
        <v>29.389999</v>
      </c>
      <c r="F330">
        <v>27.750267000000001</v>
      </c>
      <c r="G330">
        <v>26834800</v>
      </c>
      <c r="H330">
        <f t="shared" si="10"/>
        <v>29.625</v>
      </c>
      <c r="I330">
        <f t="shared" si="11"/>
        <v>-6.539235412474859E-3</v>
      </c>
    </row>
    <row r="331" spans="1:9" x14ac:dyDescent="0.25">
      <c r="A331" s="1">
        <v>42814</v>
      </c>
      <c r="B331">
        <v>29.9</v>
      </c>
      <c r="C331">
        <v>29.92</v>
      </c>
      <c r="D331">
        <v>29.690000999999999</v>
      </c>
      <c r="E331">
        <v>29.74</v>
      </c>
      <c r="F331">
        <v>28.080739999999999</v>
      </c>
      <c r="G331">
        <v>18877400</v>
      </c>
      <c r="H331">
        <f t="shared" si="10"/>
        <v>29.82</v>
      </c>
      <c r="I331">
        <f t="shared" si="11"/>
        <v>-1.5067637955260291E-3</v>
      </c>
    </row>
    <row r="332" spans="1:9" x14ac:dyDescent="0.25">
      <c r="A332" s="1">
        <v>42811</v>
      </c>
      <c r="B332">
        <v>29.85</v>
      </c>
      <c r="C332">
        <v>30.040001</v>
      </c>
      <c r="D332">
        <v>29.77</v>
      </c>
      <c r="E332">
        <v>29.879999000000002</v>
      </c>
      <c r="F332">
        <v>28.212928999999999</v>
      </c>
      <c r="G332">
        <v>43639000</v>
      </c>
      <c r="H332">
        <f t="shared" si="10"/>
        <v>29.864999500000003</v>
      </c>
      <c r="I332">
        <f t="shared" si="11"/>
        <v>3.022670075947555E-3</v>
      </c>
    </row>
    <row r="333" spans="1:9" x14ac:dyDescent="0.25">
      <c r="A333" s="1">
        <v>42810</v>
      </c>
      <c r="B333">
        <v>29.799999</v>
      </c>
      <c r="C333">
        <v>29.82</v>
      </c>
      <c r="D333">
        <v>29.620000999999998</v>
      </c>
      <c r="E333">
        <v>29.75</v>
      </c>
      <c r="F333">
        <v>28.090181000000001</v>
      </c>
      <c r="G333">
        <v>21207000</v>
      </c>
      <c r="H333">
        <f t="shared" si="10"/>
        <v>29.7749995</v>
      </c>
      <c r="I333">
        <f t="shared" si="11"/>
        <v>4.0465352225009287E-3</v>
      </c>
    </row>
    <row r="334" spans="1:9" x14ac:dyDescent="0.25">
      <c r="A334" s="1">
        <v>42809</v>
      </c>
      <c r="B334">
        <v>29.549999</v>
      </c>
      <c r="C334">
        <v>29.83</v>
      </c>
      <c r="D334">
        <v>29.469999000000001</v>
      </c>
      <c r="E334">
        <v>29.76</v>
      </c>
      <c r="F334">
        <v>28.099627000000002</v>
      </c>
      <c r="G334">
        <v>25142800</v>
      </c>
      <c r="H334">
        <f t="shared" si="10"/>
        <v>29.654999500000002</v>
      </c>
      <c r="I334">
        <f t="shared" si="11"/>
        <v>1.6860033442500381E-4</v>
      </c>
    </row>
    <row r="335" spans="1:9" x14ac:dyDescent="0.25">
      <c r="A335" s="1">
        <v>42808</v>
      </c>
      <c r="B335">
        <v>29.76</v>
      </c>
      <c r="C335">
        <v>29.790001</v>
      </c>
      <c r="D335">
        <v>29.469999000000001</v>
      </c>
      <c r="E335">
        <v>29.540001</v>
      </c>
      <c r="F335">
        <v>27.891901000000001</v>
      </c>
      <c r="G335">
        <v>22801600</v>
      </c>
      <c r="H335">
        <f t="shared" si="10"/>
        <v>29.650000500000001</v>
      </c>
      <c r="I335">
        <f t="shared" si="11"/>
        <v>-1.3146946028508123E-2</v>
      </c>
    </row>
    <row r="336" spans="1:9" x14ac:dyDescent="0.25">
      <c r="A336" s="1">
        <v>42807</v>
      </c>
      <c r="B336">
        <v>30.23</v>
      </c>
      <c r="C336">
        <v>30.26</v>
      </c>
      <c r="D336">
        <v>29.790001</v>
      </c>
      <c r="E336">
        <v>29.860001</v>
      </c>
      <c r="F336">
        <v>28.194047999999999</v>
      </c>
      <c r="G336">
        <v>30187800</v>
      </c>
      <c r="H336">
        <f t="shared" si="10"/>
        <v>30.0450005</v>
      </c>
      <c r="I336">
        <f t="shared" si="11"/>
        <v>-4.9900198770790332E-4</v>
      </c>
    </row>
    <row r="337" spans="1:9" x14ac:dyDescent="0.25">
      <c r="A337" s="1">
        <v>42804</v>
      </c>
      <c r="B337">
        <v>29.84</v>
      </c>
      <c r="C337">
        <v>30.43</v>
      </c>
      <c r="D337">
        <v>29.629999000000002</v>
      </c>
      <c r="E337">
        <v>30.280000999999999</v>
      </c>
      <c r="F337">
        <v>28.590612</v>
      </c>
      <c r="G337">
        <v>59211900</v>
      </c>
      <c r="H337">
        <f t="shared" si="10"/>
        <v>30.060000500000001</v>
      </c>
      <c r="I337">
        <f t="shared" si="11"/>
        <v>1.1950866857431502E-2</v>
      </c>
    </row>
    <row r="338" spans="1:9" x14ac:dyDescent="0.25">
      <c r="A338" s="1">
        <v>42803</v>
      </c>
      <c r="B338">
        <v>29.75</v>
      </c>
      <c r="C338">
        <v>29.83</v>
      </c>
      <c r="D338">
        <v>29.559999000000001</v>
      </c>
      <c r="E338">
        <v>29.66</v>
      </c>
      <c r="F338">
        <v>28.005201</v>
      </c>
      <c r="G338">
        <v>25940200</v>
      </c>
      <c r="H338">
        <f t="shared" si="10"/>
        <v>29.704999999999998</v>
      </c>
      <c r="I338">
        <f t="shared" si="11"/>
        <v>-4.6908696495517755E-3</v>
      </c>
    </row>
    <row r="339" spans="1:9" x14ac:dyDescent="0.25">
      <c r="A339" s="1">
        <v>42802</v>
      </c>
      <c r="B339">
        <v>29.889999</v>
      </c>
      <c r="C339">
        <v>29.940000999999999</v>
      </c>
      <c r="D339">
        <v>29.73</v>
      </c>
      <c r="E339">
        <v>29.799999</v>
      </c>
      <c r="F339">
        <v>28.137394</v>
      </c>
      <c r="G339">
        <v>32308400</v>
      </c>
      <c r="H339">
        <f t="shared" si="10"/>
        <v>29.844999000000001</v>
      </c>
      <c r="I339">
        <f t="shared" si="11"/>
        <v>-1.6725706360165632E-3</v>
      </c>
    </row>
    <row r="340" spans="1:9" x14ac:dyDescent="0.25">
      <c r="A340" s="1">
        <v>42801</v>
      </c>
      <c r="B340">
        <v>29.93</v>
      </c>
      <c r="C340">
        <v>29.99</v>
      </c>
      <c r="D340">
        <v>29.790001</v>
      </c>
      <c r="E340">
        <v>29.860001</v>
      </c>
      <c r="F340">
        <v>28.194047999999999</v>
      </c>
      <c r="G340">
        <v>29982900</v>
      </c>
      <c r="H340">
        <f t="shared" si="10"/>
        <v>29.895000500000002</v>
      </c>
      <c r="I340">
        <f t="shared" si="11"/>
        <v>-3.4999833333332711E-3</v>
      </c>
    </row>
    <row r="341" spans="1:9" x14ac:dyDescent="0.25">
      <c r="A341" s="1">
        <v>42800</v>
      </c>
      <c r="B341">
        <v>30</v>
      </c>
      <c r="C341">
        <v>30.08</v>
      </c>
      <c r="D341">
        <v>29.92</v>
      </c>
      <c r="E341">
        <v>30</v>
      </c>
      <c r="F341">
        <v>28.326236999999999</v>
      </c>
      <c r="G341">
        <v>23420600</v>
      </c>
      <c r="H341">
        <f t="shared" si="10"/>
        <v>30</v>
      </c>
      <c r="I341">
        <f t="shared" si="11"/>
        <v>-5.1401424261268841E-3</v>
      </c>
    </row>
    <row r="342" spans="1:9" x14ac:dyDescent="0.25">
      <c r="A342" s="1">
        <v>42797</v>
      </c>
      <c r="B342">
        <v>30.190000999999999</v>
      </c>
      <c r="C342">
        <v>30.219999000000001</v>
      </c>
      <c r="D342">
        <v>30.049999</v>
      </c>
      <c r="E342">
        <v>30.120000999999998</v>
      </c>
      <c r="F342">
        <v>28.439539</v>
      </c>
      <c r="G342">
        <v>19957000</v>
      </c>
      <c r="H342">
        <f t="shared" si="10"/>
        <v>30.155000999999999</v>
      </c>
      <c r="I342">
        <f t="shared" si="11"/>
        <v>-1.8205726279283238E-3</v>
      </c>
    </row>
    <row r="343" spans="1:9" x14ac:dyDescent="0.25">
      <c r="A343" s="1">
        <v>42796</v>
      </c>
      <c r="B343">
        <v>30.23</v>
      </c>
      <c r="C343">
        <v>30.23</v>
      </c>
      <c r="D343">
        <v>30</v>
      </c>
      <c r="E343">
        <v>30.190000999999999</v>
      </c>
      <c r="F343">
        <v>28.505634000000001</v>
      </c>
      <c r="G343">
        <v>27640400</v>
      </c>
      <c r="H343">
        <f t="shared" si="10"/>
        <v>30.2100005</v>
      </c>
      <c r="I343">
        <f t="shared" si="11"/>
        <v>4.1548943966279806E-3</v>
      </c>
    </row>
    <row r="344" spans="1:9" x14ac:dyDescent="0.25">
      <c r="A344" s="1">
        <v>42795</v>
      </c>
      <c r="B344">
        <v>29.98</v>
      </c>
      <c r="C344">
        <v>30.35</v>
      </c>
      <c r="D344">
        <v>29.82</v>
      </c>
      <c r="E344">
        <v>30.190000999999999</v>
      </c>
      <c r="F344">
        <v>28.505634000000001</v>
      </c>
      <c r="G344">
        <v>36883000</v>
      </c>
      <c r="H344">
        <f t="shared" si="10"/>
        <v>30.0850005</v>
      </c>
      <c r="I344">
        <f t="shared" si="11"/>
        <v>6.1873245181826757E-3</v>
      </c>
    </row>
    <row r="345" spans="1:9" x14ac:dyDescent="0.25">
      <c r="A345" s="1">
        <v>42794</v>
      </c>
      <c r="B345">
        <v>29.99</v>
      </c>
      <c r="C345">
        <v>30.08</v>
      </c>
      <c r="D345">
        <v>29.67</v>
      </c>
      <c r="E345">
        <v>29.809999000000001</v>
      </c>
      <c r="F345">
        <v>28.146833000000001</v>
      </c>
      <c r="G345">
        <v>39111900</v>
      </c>
      <c r="H345">
        <f t="shared" si="10"/>
        <v>29.8999995</v>
      </c>
      <c r="I345">
        <f t="shared" si="11"/>
        <v>-3.1672112018668983E-3</v>
      </c>
    </row>
    <row r="346" spans="1:9" x14ac:dyDescent="0.25">
      <c r="A346" s="1">
        <v>42793</v>
      </c>
      <c r="B346">
        <v>30.049999</v>
      </c>
      <c r="C346">
        <v>30.15</v>
      </c>
      <c r="D346">
        <v>29.9</v>
      </c>
      <c r="E346">
        <v>29.940000999999999</v>
      </c>
      <c r="F346">
        <v>28.269583000000001</v>
      </c>
      <c r="G346">
        <v>23571800</v>
      </c>
      <c r="H346">
        <f t="shared" si="10"/>
        <v>29.994999999999997</v>
      </c>
      <c r="I346">
        <f t="shared" si="11"/>
        <v>-6.663501471539827E-4</v>
      </c>
    </row>
    <row r="347" spans="1:9" x14ac:dyDescent="0.25">
      <c r="A347" s="1">
        <v>42790</v>
      </c>
      <c r="B347">
        <v>29.84</v>
      </c>
      <c r="C347">
        <v>30.190000999999999</v>
      </c>
      <c r="D347">
        <v>29.780000999999999</v>
      </c>
      <c r="E347">
        <v>30.190000999999999</v>
      </c>
      <c r="F347">
        <v>28.505634000000001</v>
      </c>
      <c r="G347">
        <v>27323700</v>
      </c>
      <c r="H347">
        <f t="shared" si="10"/>
        <v>30.015000499999999</v>
      </c>
      <c r="I347">
        <f t="shared" si="11"/>
        <v>-4.9950049118382695E-4</v>
      </c>
    </row>
    <row r="348" spans="1:9" x14ac:dyDescent="0.25">
      <c r="A348" s="1">
        <v>42789</v>
      </c>
      <c r="B348">
        <v>30.040001</v>
      </c>
      <c r="C348">
        <v>30.08</v>
      </c>
      <c r="D348">
        <v>29.85</v>
      </c>
      <c r="E348">
        <v>30.02</v>
      </c>
      <c r="F348">
        <v>28.345119</v>
      </c>
      <c r="G348">
        <v>28947900</v>
      </c>
      <c r="H348">
        <f t="shared" si="10"/>
        <v>30.0300005</v>
      </c>
      <c r="I348">
        <f t="shared" si="11"/>
        <v>-1.2982728019720537E-2</v>
      </c>
    </row>
    <row r="349" spans="1:9" x14ac:dyDescent="0.25">
      <c r="A349" s="1">
        <v>42788</v>
      </c>
      <c r="B349">
        <v>30.52</v>
      </c>
      <c r="C349">
        <v>30.549999</v>
      </c>
      <c r="D349">
        <v>30.26</v>
      </c>
      <c r="E349">
        <v>30.33</v>
      </c>
      <c r="F349">
        <v>28.411214999999999</v>
      </c>
      <c r="G349">
        <v>30124500</v>
      </c>
      <c r="H349">
        <f t="shared" si="10"/>
        <v>30.424999999999997</v>
      </c>
      <c r="I349">
        <f t="shared" si="11"/>
        <v>-1.3129821106188315E-3</v>
      </c>
    </row>
    <row r="350" spans="1:9" x14ac:dyDescent="0.25">
      <c r="A350" s="1">
        <v>42787</v>
      </c>
      <c r="B350">
        <v>30.41</v>
      </c>
      <c r="C350">
        <v>30.59</v>
      </c>
      <c r="D350">
        <v>30.34</v>
      </c>
      <c r="E350">
        <v>30.52</v>
      </c>
      <c r="F350">
        <v>28.589193000000002</v>
      </c>
      <c r="G350">
        <v>30241000</v>
      </c>
      <c r="H350">
        <f t="shared" si="10"/>
        <v>30.465</v>
      </c>
      <c r="I350">
        <f t="shared" si="11"/>
        <v>2.4679005846018512E-3</v>
      </c>
    </row>
    <row r="351" spans="1:9" x14ac:dyDescent="0.25">
      <c r="A351" s="1">
        <v>42783</v>
      </c>
      <c r="B351">
        <v>30.41</v>
      </c>
      <c r="C351">
        <v>30.440000999999999</v>
      </c>
      <c r="D351">
        <v>30.200001</v>
      </c>
      <c r="E351">
        <v>30.370000999999998</v>
      </c>
      <c r="F351">
        <v>28.448682999999999</v>
      </c>
      <c r="G351">
        <v>21849400</v>
      </c>
      <c r="H351">
        <f t="shared" si="10"/>
        <v>30.390000499999999</v>
      </c>
      <c r="I351">
        <f t="shared" si="11"/>
        <v>-3.2894736301078555E-4</v>
      </c>
    </row>
    <row r="352" spans="1:9" x14ac:dyDescent="0.25">
      <c r="A352" s="1">
        <v>42782</v>
      </c>
      <c r="B352">
        <v>30.35</v>
      </c>
      <c r="C352">
        <v>30.469999000000001</v>
      </c>
      <c r="D352">
        <v>30.299999</v>
      </c>
      <c r="E352">
        <v>30.450001</v>
      </c>
      <c r="F352">
        <v>28.523623000000001</v>
      </c>
      <c r="G352">
        <v>25932500</v>
      </c>
      <c r="H352">
        <f t="shared" si="10"/>
        <v>30.400000500000001</v>
      </c>
      <c r="I352">
        <f t="shared" si="11"/>
        <v>2.6385223839294411E-3</v>
      </c>
    </row>
    <row r="353" spans="1:9" x14ac:dyDescent="0.25">
      <c r="A353" s="1">
        <v>42781</v>
      </c>
      <c r="B353">
        <v>30.290001</v>
      </c>
      <c r="C353">
        <v>30.35</v>
      </c>
      <c r="D353">
        <v>30.18</v>
      </c>
      <c r="E353">
        <v>30.35</v>
      </c>
      <c r="F353">
        <v>28.429950999999999</v>
      </c>
      <c r="G353">
        <v>25472300</v>
      </c>
      <c r="H353">
        <f t="shared" si="10"/>
        <v>30.320000499999999</v>
      </c>
      <c r="I353">
        <f t="shared" si="11"/>
        <v>3.8073332229763526E-3</v>
      </c>
    </row>
    <row r="354" spans="1:9" x14ac:dyDescent="0.25">
      <c r="A354" s="1">
        <v>42780</v>
      </c>
      <c r="B354">
        <v>30.129999000000002</v>
      </c>
      <c r="C354">
        <v>30.280000999999999</v>
      </c>
      <c r="D354">
        <v>29.92</v>
      </c>
      <c r="E354">
        <v>30.280000999999999</v>
      </c>
      <c r="F354">
        <v>28.364377999999999</v>
      </c>
      <c r="G354">
        <v>34877300</v>
      </c>
      <c r="H354">
        <f t="shared" si="10"/>
        <v>30.204999999999998</v>
      </c>
      <c r="I354">
        <f t="shared" si="11"/>
        <v>8.1775700934578581E-3</v>
      </c>
    </row>
    <row r="355" spans="1:9" x14ac:dyDescent="0.25">
      <c r="A355" s="1">
        <v>42779</v>
      </c>
      <c r="B355">
        <v>29.879999000000002</v>
      </c>
      <c r="C355">
        <v>30.059999000000001</v>
      </c>
      <c r="D355">
        <v>29.73</v>
      </c>
      <c r="E355">
        <v>30.040001</v>
      </c>
      <c r="F355">
        <v>28.139562999999999</v>
      </c>
      <c r="G355">
        <v>37020000</v>
      </c>
      <c r="H355">
        <f t="shared" si="10"/>
        <v>29.96</v>
      </c>
      <c r="I355">
        <f t="shared" si="11"/>
        <v>7.7363102545629954E-3</v>
      </c>
    </row>
    <row r="356" spans="1:9" x14ac:dyDescent="0.25">
      <c r="A356" s="1">
        <v>42776</v>
      </c>
      <c r="B356">
        <v>29.74</v>
      </c>
      <c r="C356">
        <v>29.75</v>
      </c>
      <c r="D356">
        <v>29.549999</v>
      </c>
      <c r="E356">
        <v>29.719999000000001</v>
      </c>
      <c r="F356">
        <v>27.839805999999999</v>
      </c>
      <c r="G356">
        <v>22787100</v>
      </c>
      <c r="H356">
        <f t="shared" si="10"/>
        <v>29.729999499999998</v>
      </c>
      <c r="I356">
        <f t="shared" si="11"/>
        <v>5.9211470140415638E-3</v>
      </c>
    </row>
    <row r="357" spans="1:9" x14ac:dyDescent="0.25">
      <c r="A357" s="1">
        <v>42775</v>
      </c>
      <c r="B357">
        <v>29.52</v>
      </c>
      <c r="C357">
        <v>29.700001</v>
      </c>
      <c r="D357">
        <v>29.459999</v>
      </c>
      <c r="E357">
        <v>29.59</v>
      </c>
      <c r="F357">
        <v>27.718029000000001</v>
      </c>
      <c r="G357">
        <v>21666000</v>
      </c>
      <c r="H357">
        <f t="shared" si="10"/>
        <v>29.555</v>
      </c>
      <c r="I357">
        <f t="shared" si="11"/>
        <v>2.8842891075670464E-3</v>
      </c>
    </row>
    <row r="358" spans="1:9" x14ac:dyDescent="0.25">
      <c r="A358" s="1">
        <v>42774</v>
      </c>
      <c r="B358">
        <v>29.51</v>
      </c>
      <c r="C358">
        <v>29.540001</v>
      </c>
      <c r="D358">
        <v>29.26</v>
      </c>
      <c r="E358">
        <v>29.43</v>
      </c>
      <c r="F358">
        <v>27.568151</v>
      </c>
      <c r="G358">
        <v>32181400</v>
      </c>
      <c r="H358">
        <f t="shared" si="10"/>
        <v>29.47</v>
      </c>
      <c r="I358">
        <f t="shared" si="11"/>
        <v>-6.2383916074590902E-3</v>
      </c>
    </row>
    <row r="359" spans="1:9" x14ac:dyDescent="0.25">
      <c r="A359" s="1">
        <v>42773</v>
      </c>
      <c r="B359">
        <v>29.75</v>
      </c>
      <c r="C359">
        <v>29.809999000000001</v>
      </c>
      <c r="D359">
        <v>29.530000999999999</v>
      </c>
      <c r="E359">
        <v>29.559999000000001</v>
      </c>
      <c r="F359">
        <v>27.689924000000001</v>
      </c>
      <c r="G359">
        <v>23778300</v>
      </c>
      <c r="H359">
        <f t="shared" si="10"/>
        <v>29.654999500000002</v>
      </c>
      <c r="I359">
        <f t="shared" si="11"/>
        <v>-5.0557802494099449E-4</v>
      </c>
    </row>
    <row r="360" spans="1:9" x14ac:dyDescent="0.25">
      <c r="A360" s="1">
        <v>42772</v>
      </c>
      <c r="B360">
        <v>29.68</v>
      </c>
      <c r="C360">
        <v>29.75</v>
      </c>
      <c r="D360">
        <v>29.57</v>
      </c>
      <c r="E360">
        <v>29.66</v>
      </c>
      <c r="F360">
        <v>27.7836</v>
      </c>
      <c r="G360">
        <v>23725100</v>
      </c>
      <c r="H360">
        <f t="shared" si="10"/>
        <v>29.67</v>
      </c>
      <c r="I360">
        <f t="shared" si="11"/>
        <v>-2.5214657078007937E-3</v>
      </c>
    </row>
    <row r="361" spans="1:9" x14ac:dyDescent="0.25">
      <c r="A361" s="1">
        <v>42769</v>
      </c>
      <c r="B361">
        <v>29.790001</v>
      </c>
      <c r="C361">
        <v>29.799999</v>
      </c>
      <c r="D361">
        <v>29.540001</v>
      </c>
      <c r="E361">
        <v>29.700001</v>
      </c>
      <c r="F361">
        <v>27.821069999999999</v>
      </c>
      <c r="G361">
        <v>31104300</v>
      </c>
      <c r="H361">
        <f t="shared" si="10"/>
        <v>29.745001000000002</v>
      </c>
      <c r="I361">
        <f t="shared" si="11"/>
        <v>3.8812352345596701E-3</v>
      </c>
    </row>
    <row r="362" spans="1:9" x14ac:dyDescent="0.25">
      <c r="A362" s="1">
        <v>42768</v>
      </c>
      <c r="B362">
        <v>29.58</v>
      </c>
      <c r="C362">
        <v>29.709999</v>
      </c>
      <c r="D362">
        <v>29.5</v>
      </c>
      <c r="E362">
        <v>29.68</v>
      </c>
      <c r="F362">
        <v>27.802336</v>
      </c>
      <c r="G362">
        <v>21709500</v>
      </c>
      <c r="H362">
        <f t="shared" si="10"/>
        <v>29.63</v>
      </c>
      <c r="I362">
        <f t="shared" si="11"/>
        <v>-2.6927128459658081E-3</v>
      </c>
    </row>
    <row r="363" spans="1:9" x14ac:dyDescent="0.25">
      <c r="A363" s="1">
        <v>42767</v>
      </c>
      <c r="B363">
        <v>29.73</v>
      </c>
      <c r="C363">
        <v>29.809999000000001</v>
      </c>
      <c r="D363">
        <v>29.559999000000001</v>
      </c>
      <c r="E363">
        <v>29.690000999999999</v>
      </c>
      <c r="F363">
        <v>27.811700999999999</v>
      </c>
      <c r="G363">
        <v>25682300</v>
      </c>
      <c r="H363">
        <f t="shared" si="10"/>
        <v>29.7100005</v>
      </c>
      <c r="I363">
        <f t="shared" si="11"/>
        <v>-2.1830394259775504E-3</v>
      </c>
    </row>
    <row r="364" spans="1:9" x14ac:dyDescent="0.25">
      <c r="A364" s="1">
        <v>42766</v>
      </c>
      <c r="B364">
        <v>29.85</v>
      </c>
      <c r="C364">
        <v>29.9</v>
      </c>
      <c r="D364">
        <v>29.5</v>
      </c>
      <c r="E364">
        <v>29.700001</v>
      </c>
      <c r="F364">
        <v>27.821069999999999</v>
      </c>
      <c r="G364">
        <v>38703400</v>
      </c>
      <c r="H364">
        <f t="shared" si="10"/>
        <v>29.775000500000001</v>
      </c>
      <c r="I364">
        <f t="shared" si="11"/>
        <v>-6.1748500058360798E-3</v>
      </c>
    </row>
    <row r="365" spans="1:9" x14ac:dyDescent="0.25">
      <c r="A365" s="1">
        <v>42765</v>
      </c>
      <c r="B365">
        <v>29.959999</v>
      </c>
      <c r="C365">
        <v>30.1</v>
      </c>
      <c r="D365">
        <v>29.77</v>
      </c>
      <c r="E365">
        <v>29.959999</v>
      </c>
      <c r="F365">
        <v>28.064623000000001</v>
      </c>
      <c r="G365">
        <v>26211800</v>
      </c>
      <c r="H365">
        <f t="shared" si="10"/>
        <v>29.959999</v>
      </c>
      <c r="I365">
        <f t="shared" si="11"/>
        <v>-8.1112729680515964E-3</v>
      </c>
    </row>
    <row r="366" spans="1:9" x14ac:dyDescent="0.25">
      <c r="A366" s="1">
        <v>42762</v>
      </c>
      <c r="B366">
        <v>30.4</v>
      </c>
      <c r="C366">
        <v>30.440000999999999</v>
      </c>
      <c r="D366">
        <v>29.940000999999999</v>
      </c>
      <c r="E366">
        <v>30.01</v>
      </c>
      <c r="F366">
        <v>28.111457999999999</v>
      </c>
      <c r="G366">
        <v>30005600</v>
      </c>
      <c r="H366">
        <f t="shared" si="10"/>
        <v>30.204999999999998</v>
      </c>
      <c r="I366">
        <f t="shared" si="11"/>
        <v>-5.7603850269852038E-3</v>
      </c>
    </row>
    <row r="367" spans="1:9" x14ac:dyDescent="0.25">
      <c r="A367" s="1">
        <v>42761</v>
      </c>
      <c r="B367">
        <v>30.440000999999999</v>
      </c>
      <c r="C367">
        <v>30.49</v>
      </c>
      <c r="D367">
        <v>30.129999000000002</v>
      </c>
      <c r="E367">
        <v>30.32</v>
      </c>
      <c r="F367">
        <v>28.401845999999999</v>
      </c>
      <c r="G367">
        <v>26767100</v>
      </c>
      <c r="H367">
        <f t="shared" si="10"/>
        <v>30.380000500000001</v>
      </c>
      <c r="I367">
        <f t="shared" si="11"/>
        <v>-4.9350221264186412E-4</v>
      </c>
    </row>
    <row r="368" spans="1:9" x14ac:dyDescent="0.25">
      <c r="A368" s="1">
        <v>42760</v>
      </c>
      <c r="B368">
        <v>30.42</v>
      </c>
      <c r="C368">
        <v>30.469999000000001</v>
      </c>
      <c r="D368">
        <v>30.219999000000001</v>
      </c>
      <c r="E368">
        <v>30.370000999999998</v>
      </c>
      <c r="F368">
        <v>28.448682999999999</v>
      </c>
      <c r="G368">
        <v>38131700</v>
      </c>
      <c r="H368">
        <f t="shared" si="10"/>
        <v>30.395000500000002</v>
      </c>
      <c r="I368">
        <f t="shared" si="11"/>
        <v>1.5536250993380485E-2</v>
      </c>
    </row>
    <row r="369" spans="1:9" x14ac:dyDescent="0.25">
      <c r="A369" s="1">
        <v>42759</v>
      </c>
      <c r="B369">
        <v>29.860001</v>
      </c>
      <c r="C369">
        <v>30.059999000000001</v>
      </c>
      <c r="D369">
        <v>29.82</v>
      </c>
      <c r="E369">
        <v>30</v>
      </c>
      <c r="F369">
        <v>28.102093</v>
      </c>
      <c r="G369">
        <v>33686500</v>
      </c>
      <c r="H369">
        <f t="shared" si="10"/>
        <v>29.930000499999998</v>
      </c>
      <c r="I369">
        <f t="shared" si="11"/>
        <v>-6.4730124481328314E-3</v>
      </c>
    </row>
    <row r="370" spans="1:9" x14ac:dyDescent="0.25">
      <c r="A370" s="1">
        <v>42758</v>
      </c>
      <c r="B370">
        <v>30.5</v>
      </c>
      <c r="C370">
        <v>30.51</v>
      </c>
      <c r="D370">
        <v>29.58</v>
      </c>
      <c r="E370">
        <v>29.75</v>
      </c>
      <c r="F370">
        <v>27.867905</v>
      </c>
      <c r="G370">
        <v>59093400</v>
      </c>
      <c r="H370">
        <f t="shared" si="10"/>
        <v>30.125</v>
      </c>
      <c r="I370">
        <f t="shared" si="11"/>
        <v>-1.6968526399599889E-2</v>
      </c>
    </row>
    <row r="371" spans="1:9" x14ac:dyDescent="0.25">
      <c r="A371" s="1">
        <v>42755</v>
      </c>
      <c r="B371">
        <v>30.76</v>
      </c>
      <c r="C371">
        <v>30.9</v>
      </c>
      <c r="D371">
        <v>30.299999</v>
      </c>
      <c r="E371">
        <v>30.530000999999999</v>
      </c>
      <c r="F371">
        <v>28.598562000000001</v>
      </c>
      <c r="G371">
        <v>83552700</v>
      </c>
      <c r="H371">
        <f t="shared" si="10"/>
        <v>30.645000500000002</v>
      </c>
      <c r="I371">
        <f t="shared" si="11"/>
        <v>-1.8731956752032489E-2</v>
      </c>
    </row>
    <row r="372" spans="1:9" x14ac:dyDescent="0.25">
      <c r="A372" s="1">
        <v>42754</v>
      </c>
      <c r="B372">
        <v>31.25</v>
      </c>
      <c r="C372">
        <v>31.34</v>
      </c>
      <c r="D372">
        <v>31.049999</v>
      </c>
      <c r="E372">
        <v>31.209999</v>
      </c>
      <c r="F372">
        <v>29.235537999999998</v>
      </c>
      <c r="G372">
        <v>37697900</v>
      </c>
      <c r="H372">
        <f t="shared" si="10"/>
        <v>31.229999499999998</v>
      </c>
      <c r="I372">
        <f t="shared" si="11"/>
        <v>3.2030750032516848E-4</v>
      </c>
    </row>
    <row r="373" spans="1:9" x14ac:dyDescent="0.25">
      <c r="A373" s="1">
        <v>42753</v>
      </c>
      <c r="B373">
        <v>31.209999</v>
      </c>
      <c r="C373">
        <v>31.34</v>
      </c>
      <c r="D373">
        <v>31.129999000000002</v>
      </c>
      <c r="E373">
        <v>31.23</v>
      </c>
      <c r="F373">
        <v>29.254277999999999</v>
      </c>
      <c r="G373">
        <v>24701400</v>
      </c>
      <c r="H373">
        <f t="shared" si="10"/>
        <v>31.2199995</v>
      </c>
      <c r="I373">
        <f t="shared" si="11"/>
        <v>-1.6015374719334444E-8</v>
      </c>
    </row>
    <row r="374" spans="1:9" x14ac:dyDescent="0.25">
      <c r="A374" s="1">
        <v>42752</v>
      </c>
      <c r="B374">
        <v>31.17</v>
      </c>
      <c r="C374">
        <v>31.450001</v>
      </c>
      <c r="D374">
        <v>31.16</v>
      </c>
      <c r="E374">
        <v>31.27</v>
      </c>
      <c r="F374">
        <v>29.291747999999998</v>
      </c>
      <c r="G374">
        <v>28717900</v>
      </c>
      <c r="H374">
        <f t="shared" si="10"/>
        <v>31.22</v>
      </c>
      <c r="I374">
        <f t="shared" si="11"/>
        <v>-4.4643174596838055E-3</v>
      </c>
    </row>
    <row r="375" spans="1:9" x14ac:dyDescent="0.25">
      <c r="A375" s="1">
        <v>42748</v>
      </c>
      <c r="B375">
        <v>31.360001</v>
      </c>
      <c r="C375">
        <v>31.450001</v>
      </c>
      <c r="D375">
        <v>31.25</v>
      </c>
      <c r="E375">
        <v>31.360001</v>
      </c>
      <c r="F375">
        <v>29.376052999999999</v>
      </c>
      <c r="G375">
        <v>24323800</v>
      </c>
      <c r="H375">
        <f t="shared" si="10"/>
        <v>31.360001</v>
      </c>
      <c r="I375">
        <f t="shared" si="11"/>
        <v>-1.9095798854233369E-3</v>
      </c>
    </row>
    <row r="376" spans="1:9" x14ac:dyDescent="0.25">
      <c r="A376" s="1">
        <v>42747</v>
      </c>
      <c r="B376">
        <v>31.450001</v>
      </c>
      <c r="C376">
        <v>31.469999000000001</v>
      </c>
      <c r="D376">
        <v>31.129999000000002</v>
      </c>
      <c r="E376">
        <v>31.389999</v>
      </c>
      <c r="F376">
        <v>29.404153999999998</v>
      </c>
      <c r="G376">
        <v>29916100</v>
      </c>
      <c r="H376">
        <f t="shared" si="10"/>
        <v>31.42</v>
      </c>
      <c r="I376">
        <f t="shared" si="11"/>
        <v>2.0730505832093401E-3</v>
      </c>
    </row>
    <row r="377" spans="1:9" x14ac:dyDescent="0.25">
      <c r="A377" s="1">
        <v>42746</v>
      </c>
      <c r="B377">
        <v>31.24</v>
      </c>
      <c r="C377">
        <v>31.52</v>
      </c>
      <c r="D377">
        <v>31.24</v>
      </c>
      <c r="E377">
        <v>31.469999000000001</v>
      </c>
      <c r="F377">
        <v>29.479089999999999</v>
      </c>
      <c r="G377">
        <v>28385100</v>
      </c>
      <c r="H377">
        <f t="shared" si="10"/>
        <v>31.354999499999998</v>
      </c>
      <c r="I377">
        <f t="shared" si="11"/>
        <v>-1.9099315613560724E-3</v>
      </c>
    </row>
    <row r="378" spans="1:9" x14ac:dyDescent="0.25">
      <c r="A378" s="1">
        <v>42745</v>
      </c>
      <c r="B378">
        <v>31.459999</v>
      </c>
      <c r="C378">
        <v>31.620000999999998</v>
      </c>
      <c r="D378">
        <v>31.370000999999998</v>
      </c>
      <c r="E378">
        <v>31.370000999999998</v>
      </c>
      <c r="F378">
        <v>29.38542</v>
      </c>
      <c r="G378">
        <v>27202500</v>
      </c>
      <c r="H378">
        <f t="shared" si="10"/>
        <v>31.414999999999999</v>
      </c>
      <c r="I378">
        <f t="shared" si="11"/>
        <v>-4.278890785384828E-3</v>
      </c>
    </row>
    <row r="379" spans="1:9" x14ac:dyDescent="0.25">
      <c r="A379" s="1">
        <v>42744</v>
      </c>
      <c r="B379">
        <v>31.639999</v>
      </c>
      <c r="C379">
        <v>31.66</v>
      </c>
      <c r="D379">
        <v>31.43</v>
      </c>
      <c r="E379">
        <v>31.459999</v>
      </c>
      <c r="F379">
        <v>29.469722999999998</v>
      </c>
      <c r="G379">
        <v>21112100</v>
      </c>
      <c r="H379">
        <f t="shared" si="10"/>
        <v>31.549999</v>
      </c>
      <c r="I379">
        <f t="shared" si="11"/>
        <v>-1.4243234463629118E-3</v>
      </c>
    </row>
    <row r="380" spans="1:9" x14ac:dyDescent="0.25">
      <c r="A380" s="1">
        <v>42741</v>
      </c>
      <c r="B380">
        <v>31.58</v>
      </c>
      <c r="C380">
        <v>31.77</v>
      </c>
      <c r="D380">
        <v>31.360001</v>
      </c>
      <c r="E380">
        <v>31.610001</v>
      </c>
      <c r="F380">
        <v>29.610234999999999</v>
      </c>
      <c r="G380">
        <v>22120800</v>
      </c>
      <c r="H380">
        <f t="shared" si="10"/>
        <v>31.595000499999998</v>
      </c>
      <c r="I380">
        <f t="shared" si="11"/>
        <v>1.5850530987476905E-3</v>
      </c>
    </row>
    <row r="381" spans="1:9" x14ac:dyDescent="0.25">
      <c r="A381" s="1">
        <v>42740</v>
      </c>
      <c r="B381">
        <v>31.57</v>
      </c>
      <c r="C381">
        <v>31.75</v>
      </c>
      <c r="D381">
        <v>31.309999000000001</v>
      </c>
      <c r="E381">
        <v>31.52</v>
      </c>
      <c r="F381">
        <v>29.525928</v>
      </c>
      <c r="G381">
        <v>25856800</v>
      </c>
      <c r="H381">
        <f t="shared" si="10"/>
        <v>31.545000000000002</v>
      </c>
      <c r="I381">
        <f t="shared" si="11"/>
        <v>-5.6737745362682801E-3</v>
      </c>
    </row>
    <row r="382" spans="1:9" x14ac:dyDescent="0.25">
      <c r="A382" s="1">
        <v>42739</v>
      </c>
      <c r="B382">
        <v>31.75</v>
      </c>
      <c r="C382">
        <v>31.83</v>
      </c>
      <c r="D382">
        <v>31.620000999999998</v>
      </c>
      <c r="E382">
        <v>31.700001</v>
      </c>
      <c r="F382">
        <v>29.694544</v>
      </c>
      <c r="G382">
        <v>21442900</v>
      </c>
      <c r="H382">
        <f t="shared" si="10"/>
        <v>31.7250005</v>
      </c>
      <c r="I382">
        <f t="shared" si="11"/>
        <v>1.4204545230358096E-3</v>
      </c>
    </row>
    <row r="383" spans="1:9" x14ac:dyDescent="0.25">
      <c r="A383" s="1">
        <v>42738</v>
      </c>
      <c r="B383">
        <v>31.67</v>
      </c>
      <c r="C383">
        <v>31.84</v>
      </c>
      <c r="D383">
        <v>31.4</v>
      </c>
      <c r="E383">
        <v>31.690000999999999</v>
      </c>
      <c r="F383">
        <v>29.685175000000001</v>
      </c>
      <c r="G383">
        <v>32149500</v>
      </c>
      <c r="H383">
        <f t="shared" si="10"/>
        <v>31.680000499999998</v>
      </c>
      <c r="I383">
        <f t="shared" si="11"/>
        <v>2.0560177456272043E-3</v>
      </c>
    </row>
    <row r="384" spans="1:9" x14ac:dyDescent="0.25">
      <c r="A384" s="1">
        <v>42734</v>
      </c>
      <c r="B384">
        <v>31.629999000000002</v>
      </c>
      <c r="C384">
        <v>31.799999</v>
      </c>
      <c r="D384">
        <v>31.51</v>
      </c>
      <c r="E384">
        <v>31.6</v>
      </c>
      <c r="F384">
        <v>29.600866</v>
      </c>
      <c r="G384">
        <v>25455200</v>
      </c>
      <c r="H384">
        <f t="shared" si="10"/>
        <v>31.614999500000003</v>
      </c>
      <c r="I384">
        <f t="shared" si="11"/>
        <v>-3.4672971389643641E-3</v>
      </c>
    </row>
    <row r="385" spans="1:9" x14ac:dyDescent="0.25">
      <c r="A385" s="1">
        <v>42733</v>
      </c>
      <c r="B385">
        <v>31.74</v>
      </c>
      <c r="C385">
        <v>31.879999000000002</v>
      </c>
      <c r="D385">
        <v>31.700001</v>
      </c>
      <c r="E385">
        <v>31.709999</v>
      </c>
      <c r="F385">
        <v>29.703908999999999</v>
      </c>
      <c r="G385">
        <v>16072300</v>
      </c>
      <c r="H385">
        <f t="shared" si="10"/>
        <v>31.724999499999999</v>
      </c>
      <c r="I385">
        <f t="shared" si="11"/>
        <v>-1.4164620488439316E-3</v>
      </c>
    </row>
    <row r="386" spans="1:9" x14ac:dyDescent="0.25">
      <c r="A386" s="1">
        <v>42732</v>
      </c>
      <c r="B386">
        <v>31.84</v>
      </c>
      <c r="C386">
        <v>31.969999000000001</v>
      </c>
      <c r="D386">
        <v>31.67</v>
      </c>
      <c r="E386">
        <v>31.700001</v>
      </c>
      <c r="F386">
        <v>29.694544</v>
      </c>
      <c r="G386">
        <v>18885700</v>
      </c>
      <c r="H386">
        <f t="shared" ref="H386:H449" si="12">AVERAGE(B386,E386)</f>
        <v>31.770000500000002</v>
      </c>
      <c r="I386">
        <f t="shared" si="11"/>
        <v>-3.9190782868642289E-3</v>
      </c>
    </row>
    <row r="387" spans="1:9" x14ac:dyDescent="0.25">
      <c r="A387" s="1">
        <v>42731</v>
      </c>
      <c r="B387">
        <v>31.889999</v>
      </c>
      <c r="C387">
        <v>32.049999</v>
      </c>
      <c r="D387">
        <v>31.85</v>
      </c>
      <c r="E387">
        <v>31.9</v>
      </c>
      <c r="F387">
        <v>29.881889000000001</v>
      </c>
      <c r="G387">
        <v>15655900</v>
      </c>
      <c r="H387">
        <f t="shared" si="12"/>
        <v>31.894999499999997</v>
      </c>
      <c r="I387">
        <f t="shared" ref="I387:I450" si="13">(H387-H388)/H388</f>
        <v>6.2743529411756187E-4</v>
      </c>
    </row>
    <row r="388" spans="1:9" x14ac:dyDescent="0.25">
      <c r="A388" s="1">
        <v>42727</v>
      </c>
      <c r="B388">
        <v>31.870000999999998</v>
      </c>
      <c r="C388">
        <v>31.940000999999999</v>
      </c>
      <c r="D388">
        <v>31.77</v>
      </c>
      <c r="E388">
        <v>31.879999000000002</v>
      </c>
      <c r="F388">
        <v>29.863154999999999</v>
      </c>
      <c r="G388">
        <v>14559700</v>
      </c>
      <c r="H388">
        <f t="shared" si="12"/>
        <v>31.875</v>
      </c>
      <c r="I388">
        <f t="shared" si="13"/>
        <v>3.1382394476692324E-4</v>
      </c>
    </row>
    <row r="389" spans="1:9" x14ac:dyDescent="0.25">
      <c r="A389" s="1">
        <v>42726</v>
      </c>
      <c r="B389">
        <v>31.91</v>
      </c>
      <c r="C389">
        <v>31.950001</v>
      </c>
      <c r="D389">
        <v>31.780000999999999</v>
      </c>
      <c r="E389">
        <v>31.82</v>
      </c>
      <c r="F389">
        <v>29.806950000000001</v>
      </c>
      <c r="G389">
        <v>24193800</v>
      </c>
      <c r="H389">
        <f t="shared" si="12"/>
        <v>31.865000000000002</v>
      </c>
      <c r="I389">
        <f t="shared" si="13"/>
        <v>-9.3269389296770644E-3</v>
      </c>
    </row>
    <row r="390" spans="1:9" x14ac:dyDescent="0.25">
      <c r="A390" s="1">
        <v>42725</v>
      </c>
      <c r="B390">
        <v>32.200001</v>
      </c>
      <c r="C390">
        <v>32.240001999999997</v>
      </c>
      <c r="D390">
        <v>32.049999</v>
      </c>
      <c r="E390">
        <v>32.130001</v>
      </c>
      <c r="F390">
        <v>29.872522</v>
      </c>
      <c r="G390">
        <v>27964700</v>
      </c>
      <c r="H390">
        <f t="shared" si="12"/>
        <v>32.165001000000004</v>
      </c>
      <c r="I390">
        <f t="shared" si="13"/>
        <v>2.493408134642446E-3</v>
      </c>
    </row>
    <row r="391" spans="1:9" x14ac:dyDescent="0.25">
      <c r="A391" s="1">
        <v>42724</v>
      </c>
      <c r="B391">
        <v>31.92</v>
      </c>
      <c r="C391">
        <v>32.380001</v>
      </c>
      <c r="D391">
        <v>31.91</v>
      </c>
      <c r="E391">
        <v>32.25</v>
      </c>
      <c r="F391">
        <v>29.984086999999999</v>
      </c>
      <c r="G391">
        <v>39818200</v>
      </c>
      <c r="H391">
        <f t="shared" si="12"/>
        <v>32.085000000000001</v>
      </c>
      <c r="I391">
        <f t="shared" si="13"/>
        <v>7.6947236180903711E-3</v>
      </c>
    </row>
    <row r="392" spans="1:9" x14ac:dyDescent="0.25">
      <c r="A392" s="1">
        <v>42723</v>
      </c>
      <c r="B392">
        <v>31.76</v>
      </c>
      <c r="C392">
        <v>32</v>
      </c>
      <c r="D392">
        <v>31.709999</v>
      </c>
      <c r="E392">
        <v>31.92</v>
      </c>
      <c r="F392">
        <v>29.677277</v>
      </c>
      <c r="G392">
        <v>34951800</v>
      </c>
      <c r="H392">
        <f t="shared" si="12"/>
        <v>31.840000000000003</v>
      </c>
      <c r="I392">
        <f t="shared" si="13"/>
        <v>6.4801643749013878E-3</v>
      </c>
    </row>
    <row r="393" spans="1:9" x14ac:dyDescent="0.25">
      <c r="A393" s="1">
        <v>42720</v>
      </c>
      <c r="B393">
        <v>31.52</v>
      </c>
      <c r="C393">
        <v>31.870000999999998</v>
      </c>
      <c r="D393">
        <v>31.459999</v>
      </c>
      <c r="E393">
        <v>31.75</v>
      </c>
      <c r="F393">
        <v>29.519221999999999</v>
      </c>
      <c r="G393">
        <v>68600200</v>
      </c>
      <c r="H393">
        <f t="shared" si="12"/>
        <v>31.634999999999998</v>
      </c>
      <c r="I393">
        <f t="shared" si="13"/>
        <v>8.2868525896413713E-3</v>
      </c>
    </row>
    <row r="394" spans="1:9" x14ac:dyDescent="0.25">
      <c r="A394" s="1">
        <v>42719</v>
      </c>
      <c r="B394">
        <v>31.49</v>
      </c>
      <c r="C394">
        <v>31.950001</v>
      </c>
      <c r="D394">
        <v>31.129999000000002</v>
      </c>
      <c r="E394">
        <v>31.26</v>
      </c>
      <c r="F394">
        <v>29.063649999999999</v>
      </c>
      <c r="G394">
        <v>43377400</v>
      </c>
      <c r="H394">
        <f t="shared" si="12"/>
        <v>31.375</v>
      </c>
      <c r="I394">
        <f t="shared" si="13"/>
        <v>-5.7043415353455144E-3</v>
      </c>
    </row>
    <row r="395" spans="1:9" x14ac:dyDescent="0.25">
      <c r="A395" s="1">
        <v>42718</v>
      </c>
      <c r="B395">
        <v>31.610001</v>
      </c>
      <c r="C395">
        <v>31.98</v>
      </c>
      <c r="D395">
        <v>31.440000999999999</v>
      </c>
      <c r="E395">
        <v>31.5</v>
      </c>
      <c r="F395">
        <v>29.286788999999999</v>
      </c>
      <c r="G395">
        <v>43675300</v>
      </c>
      <c r="H395">
        <f t="shared" si="12"/>
        <v>31.555000499999998</v>
      </c>
      <c r="I395">
        <f t="shared" si="13"/>
        <v>-8.328079824010114E-3</v>
      </c>
    </row>
    <row r="396" spans="1:9" x14ac:dyDescent="0.25">
      <c r="A396" s="1">
        <v>42717</v>
      </c>
      <c r="B396">
        <v>31.9</v>
      </c>
      <c r="C396">
        <v>32</v>
      </c>
      <c r="D396">
        <v>31.610001</v>
      </c>
      <c r="E396">
        <v>31.74</v>
      </c>
      <c r="F396">
        <v>29.509926</v>
      </c>
      <c r="G396">
        <v>34500400</v>
      </c>
      <c r="H396">
        <f t="shared" si="12"/>
        <v>31.82</v>
      </c>
      <c r="I396">
        <f t="shared" si="13"/>
        <v>1.7314496815449753E-3</v>
      </c>
    </row>
    <row r="397" spans="1:9" x14ac:dyDescent="0.25">
      <c r="A397" s="1">
        <v>42716</v>
      </c>
      <c r="B397">
        <v>31.67</v>
      </c>
      <c r="C397">
        <v>31.99</v>
      </c>
      <c r="D397">
        <v>31.66</v>
      </c>
      <c r="E397">
        <v>31.860001</v>
      </c>
      <c r="F397">
        <v>29.621492</v>
      </c>
      <c r="G397">
        <v>31040700</v>
      </c>
      <c r="H397">
        <f t="shared" si="12"/>
        <v>31.765000499999999</v>
      </c>
      <c r="I397">
        <f t="shared" si="13"/>
        <v>4.7445673020854832E-3</v>
      </c>
    </row>
    <row r="398" spans="1:9" x14ac:dyDescent="0.25">
      <c r="A398" s="1">
        <v>42713</v>
      </c>
      <c r="B398">
        <v>31.450001</v>
      </c>
      <c r="C398">
        <v>31.92</v>
      </c>
      <c r="D398">
        <v>31.35</v>
      </c>
      <c r="E398">
        <v>31.780000999999999</v>
      </c>
      <c r="F398">
        <v>29.547115000000002</v>
      </c>
      <c r="G398">
        <v>31227400</v>
      </c>
      <c r="H398">
        <f t="shared" si="12"/>
        <v>31.615000999999999</v>
      </c>
      <c r="I398">
        <f t="shared" si="13"/>
        <v>1.5840487631229232E-3</v>
      </c>
    </row>
    <row r="399" spans="1:9" x14ac:dyDescent="0.25">
      <c r="A399" s="1">
        <v>42712</v>
      </c>
      <c r="B399">
        <v>31.6</v>
      </c>
      <c r="C399">
        <v>31.700001</v>
      </c>
      <c r="D399">
        <v>31.4</v>
      </c>
      <c r="E399">
        <v>31.530000999999999</v>
      </c>
      <c r="F399">
        <v>29.314682000000001</v>
      </c>
      <c r="G399">
        <v>28145100</v>
      </c>
      <c r="H399">
        <f t="shared" si="12"/>
        <v>31.5650005</v>
      </c>
      <c r="I399">
        <f t="shared" si="13"/>
        <v>8.3053984986423985E-3</v>
      </c>
    </row>
    <row r="400" spans="1:9" x14ac:dyDescent="0.25">
      <c r="A400" s="1">
        <v>42711</v>
      </c>
      <c r="B400">
        <v>31.01</v>
      </c>
      <c r="C400">
        <v>31.6</v>
      </c>
      <c r="D400">
        <v>30.93</v>
      </c>
      <c r="E400">
        <v>31.6</v>
      </c>
      <c r="F400">
        <v>29.379763000000001</v>
      </c>
      <c r="G400">
        <v>32897000</v>
      </c>
      <c r="H400">
        <f t="shared" si="12"/>
        <v>31.305</v>
      </c>
      <c r="I400">
        <f t="shared" si="13"/>
        <v>4.0089640152507783E-3</v>
      </c>
    </row>
    <row r="401" spans="1:9" x14ac:dyDescent="0.25">
      <c r="A401" s="1">
        <v>42710</v>
      </c>
      <c r="B401">
        <v>31.190000999999999</v>
      </c>
      <c r="C401">
        <v>31.24</v>
      </c>
      <c r="D401">
        <v>31.01</v>
      </c>
      <c r="E401">
        <v>31.17</v>
      </c>
      <c r="F401">
        <v>28.979970999999999</v>
      </c>
      <c r="G401">
        <v>17573300</v>
      </c>
      <c r="H401">
        <f t="shared" si="12"/>
        <v>31.180000499999998</v>
      </c>
      <c r="I401">
        <f t="shared" si="13"/>
        <v>-2.8781579328725436E-3</v>
      </c>
    </row>
    <row r="402" spans="1:9" x14ac:dyDescent="0.25">
      <c r="A402" s="1">
        <v>42709</v>
      </c>
      <c r="B402">
        <v>31.43</v>
      </c>
      <c r="C402">
        <v>31.450001</v>
      </c>
      <c r="D402">
        <v>31.059999000000001</v>
      </c>
      <c r="E402">
        <v>31.110001</v>
      </c>
      <c r="F402">
        <v>28.924188999999998</v>
      </c>
      <c r="G402">
        <v>22138300</v>
      </c>
      <c r="H402">
        <f t="shared" si="12"/>
        <v>31.270000500000002</v>
      </c>
      <c r="I402">
        <f t="shared" si="13"/>
        <v>-2.5518340900823363E-3</v>
      </c>
    </row>
    <row r="403" spans="1:9" x14ac:dyDescent="0.25">
      <c r="A403" s="1">
        <v>42706</v>
      </c>
      <c r="B403">
        <v>31.360001</v>
      </c>
      <c r="C403">
        <v>31.49</v>
      </c>
      <c r="D403">
        <v>31.26</v>
      </c>
      <c r="E403">
        <v>31.34</v>
      </c>
      <c r="F403">
        <v>29.138027000000001</v>
      </c>
      <c r="G403">
        <v>21401000</v>
      </c>
      <c r="H403">
        <f t="shared" si="12"/>
        <v>31.3500005</v>
      </c>
      <c r="I403">
        <f t="shared" si="13"/>
        <v>1.0801273925561005E-2</v>
      </c>
    </row>
    <row r="404" spans="1:9" x14ac:dyDescent="0.25">
      <c r="A404" s="1">
        <v>42705</v>
      </c>
      <c r="B404">
        <v>30.639999</v>
      </c>
      <c r="C404">
        <v>31.459999</v>
      </c>
      <c r="D404">
        <v>30.620000999999998</v>
      </c>
      <c r="E404">
        <v>31.389999</v>
      </c>
      <c r="F404">
        <v>29.184519000000002</v>
      </c>
      <c r="G404">
        <v>44702000</v>
      </c>
      <c r="H404">
        <f t="shared" si="12"/>
        <v>31.014999</v>
      </c>
      <c r="I404">
        <f t="shared" si="13"/>
        <v>1.4529867613820044E-3</v>
      </c>
    </row>
    <row r="405" spans="1:9" x14ac:dyDescent="0.25">
      <c r="A405" s="1">
        <v>42704</v>
      </c>
      <c r="B405">
        <v>31.18</v>
      </c>
      <c r="C405">
        <v>31.27</v>
      </c>
      <c r="D405">
        <v>30.75</v>
      </c>
      <c r="E405">
        <v>30.76</v>
      </c>
      <c r="F405">
        <v>28.598780000000001</v>
      </c>
      <c r="G405">
        <v>45636900</v>
      </c>
      <c r="H405">
        <f t="shared" si="12"/>
        <v>30.97</v>
      </c>
      <c r="I405">
        <f t="shared" si="13"/>
        <v>-6.257019091930059E-3</v>
      </c>
    </row>
    <row r="406" spans="1:9" x14ac:dyDescent="0.25">
      <c r="A406" s="1">
        <v>42703</v>
      </c>
      <c r="B406">
        <v>31.280000999999999</v>
      </c>
      <c r="C406">
        <v>31.35</v>
      </c>
      <c r="D406">
        <v>30.98</v>
      </c>
      <c r="E406">
        <v>31.049999</v>
      </c>
      <c r="F406">
        <v>28.868402</v>
      </c>
      <c r="G406">
        <v>31423700</v>
      </c>
      <c r="H406">
        <f t="shared" si="12"/>
        <v>31.164999999999999</v>
      </c>
      <c r="I406">
        <f t="shared" si="13"/>
        <v>-3.9948865452221162E-3</v>
      </c>
    </row>
    <row r="407" spans="1:9" x14ac:dyDescent="0.25">
      <c r="A407" s="1">
        <v>42702</v>
      </c>
      <c r="B407">
        <v>31.33</v>
      </c>
      <c r="C407">
        <v>31.43</v>
      </c>
      <c r="D407">
        <v>31.209999</v>
      </c>
      <c r="E407">
        <v>31.25</v>
      </c>
      <c r="F407">
        <v>29.054352000000002</v>
      </c>
      <c r="G407">
        <v>22092700</v>
      </c>
      <c r="H407">
        <f t="shared" si="12"/>
        <v>31.29</v>
      </c>
      <c r="I407">
        <f t="shared" si="13"/>
        <v>-4.9292731776347729E-3</v>
      </c>
    </row>
    <row r="408" spans="1:9" x14ac:dyDescent="0.25">
      <c r="A408" s="1">
        <v>42699</v>
      </c>
      <c r="B408">
        <v>31.450001</v>
      </c>
      <c r="C408">
        <v>31.49</v>
      </c>
      <c r="D408">
        <v>31.290001</v>
      </c>
      <c r="E408">
        <v>31.440000999999999</v>
      </c>
      <c r="F408">
        <v>29.231003000000001</v>
      </c>
      <c r="G408">
        <v>13161500</v>
      </c>
      <c r="H408">
        <f t="shared" si="12"/>
        <v>31.445000999999998</v>
      </c>
      <c r="I408">
        <f t="shared" si="13"/>
        <v>4.9536912751677407E-3</v>
      </c>
    </row>
    <row r="409" spans="1:9" x14ac:dyDescent="0.25">
      <c r="A409" s="1">
        <v>42697</v>
      </c>
      <c r="B409">
        <v>31.24</v>
      </c>
      <c r="C409">
        <v>31.379999000000002</v>
      </c>
      <c r="D409">
        <v>31.18</v>
      </c>
      <c r="E409">
        <v>31.34</v>
      </c>
      <c r="F409">
        <v>29.138027000000001</v>
      </c>
      <c r="G409">
        <v>24273100</v>
      </c>
      <c r="H409">
        <f t="shared" si="12"/>
        <v>31.29</v>
      </c>
      <c r="I409">
        <f t="shared" si="13"/>
        <v>7.567219449364013E-3</v>
      </c>
    </row>
    <row r="410" spans="1:9" x14ac:dyDescent="0.25">
      <c r="A410" s="1">
        <v>42696</v>
      </c>
      <c r="B410">
        <v>30.93</v>
      </c>
      <c r="C410">
        <v>31.24</v>
      </c>
      <c r="D410">
        <v>30.879999000000002</v>
      </c>
      <c r="E410">
        <v>31.18</v>
      </c>
      <c r="F410">
        <v>28.989269</v>
      </c>
      <c r="G410">
        <v>27721300</v>
      </c>
      <c r="H410">
        <f t="shared" si="12"/>
        <v>31.055</v>
      </c>
      <c r="I410">
        <f t="shared" si="13"/>
        <v>8.9343401905672814E-3</v>
      </c>
    </row>
    <row r="411" spans="1:9" x14ac:dyDescent="0.25">
      <c r="A411" s="1">
        <v>42695</v>
      </c>
      <c r="B411">
        <v>30.690000999999999</v>
      </c>
      <c r="C411">
        <v>30.879999000000002</v>
      </c>
      <c r="D411">
        <v>30.58</v>
      </c>
      <c r="E411">
        <v>30.870000999999998</v>
      </c>
      <c r="F411">
        <v>28.701049999999999</v>
      </c>
      <c r="G411">
        <v>22136300</v>
      </c>
      <c r="H411">
        <f t="shared" si="12"/>
        <v>30.780000999999999</v>
      </c>
      <c r="I411">
        <f t="shared" si="13"/>
        <v>2.2794203842395884E-3</v>
      </c>
    </row>
    <row r="412" spans="1:9" x14ac:dyDescent="0.25">
      <c r="A412" s="1">
        <v>42692</v>
      </c>
      <c r="B412">
        <v>30.75</v>
      </c>
      <c r="C412">
        <v>30.9</v>
      </c>
      <c r="D412">
        <v>30.52</v>
      </c>
      <c r="E412">
        <v>30.67</v>
      </c>
      <c r="F412">
        <v>28.5151</v>
      </c>
      <c r="G412">
        <v>28583900</v>
      </c>
      <c r="H412">
        <f t="shared" si="12"/>
        <v>30.71</v>
      </c>
      <c r="I412">
        <f t="shared" si="13"/>
        <v>-1.1384289758195542E-3</v>
      </c>
    </row>
    <row r="413" spans="1:9" x14ac:dyDescent="0.25">
      <c r="A413" s="1">
        <v>42691</v>
      </c>
      <c r="B413">
        <v>30.700001</v>
      </c>
      <c r="C413">
        <v>30.870000999999998</v>
      </c>
      <c r="D413">
        <v>30.66</v>
      </c>
      <c r="E413">
        <v>30.790001</v>
      </c>
      <c r="F413">
        <v>28.626674999999999</v>
      </c>
      <c r="G413">
        <v>17834100</v>
      </c>
      <c r="H413">
        <f t="shared" si="12"/>
        <v>30.745001000000002</v>
      </c>
      <c r="I413">
        <f t="shared" si="13"/>
        <v>1.6289623717218355E-3</v>
      </c>
    </row>
    <row r="414" spans="1:9" x14ac:dyDescent="0.25">
      <c r="A414" s="1">
        <v>42690</v>
      </c>
      <c r="B414">
        <v>30.65</v>
      </c>
      <c r="C414">
        <v>30.780000999999999</v>
      </c>
      <c r="D414">
        <v>30.540001</v>
      </c>
      <c r="E414">
        <v>30.74</v>
      </c>
      <c r="F414">
        <v>28.580185</v>
      </c>
      <c r="G414">
        <v>24879700</v>
      </c>
      <c r="H414">
        <f t="shared" si="12"/>
        <v>30.695</v>
      </c>
      <c r="I414">
        <f t="shared" si="13"/>
        <v>2.6130981544993724E-3</v>
      </c>
    </row>
    <row r="415" spans="1:9" x14ac:dyDescent="0.25">
      <c r="A415" s="1">
        <v>42689</v>
      </c>
      <c r="B415">
        <v>30.48</v>
      </c>
      <c r="C415">
        <v>30.77</v>
      </c>
      <c r="D415">
        <v>30.24</v>
      </c>
      <c r="E415">
        <v>30.75</v>
      </c>
      <c r="F415">
        <v>28.589483000000001</v>
      </c>
      <c r="G415">
        <v>40186000</v>
      </c>
      <c r="H415">
        <f t="shared" si="12"/>
        <v>30.615000000000002</v>
      </c>
      <c r="I415">
        <f t="shared" si="13"/>
        <v>-3.2653061224483302E-4</v>
      </c>
    </row>
    <row r="416" spans="1:9" x14ac:dyDescent="0.25">
      <c r="A416" s="1">
        <v>42688</v>
      </c>
      <c r="B416">
        <v>30.74</v>
      </c>
      <c r="C416">
        <v>30.85</v>
      </c>
      <c r="D416">
        <v>30.49</v>
      </c>
      <c r="E416">
        <v>30.51</v>
      </c>
      <c r="F416">
        <v>28.366343000000001</v>
      </c>
      <c r="G416">
        <v>37141700</v>
      </c>
      <c r="H416">
        <f t="shared" si="12"/>
        <v>30.625</v>
      </c>
      <c r="I416">
        <f t="shared" si="13"/>
        <v>8.170098172714307E-4</v>
      </c>
    </row>
    <row r="417" spans="1:9" x14ac:dyDescent="0.25">
      <c r="A417" s="1">
        <v>42685</v>
      </c>
      <c r="B417">
        <v>30.49</v>
      </c>
      <c r="C417">
        <v>30.77</v>
      </c>
      <c r="D417">
        <v>30.370000999999998</v>
      </c>
      <c r="E417">
        <v>30.709999</v>
      </c>
      <c r="F417">
        <v>28.552292000000001</v>
      </c>
      <c r="G417">
        <v>42712400</v>
      </c>
      <c r="H417">
        <f t="shared" si="12"/>
        <v>30.599999499999999</v>
      </c>
      <c r="I417">
        <f t="shared" si="13"/>
        <v>1.559905409890463E-2</v>
      </c>
    </row>
    <row r="418" spans="1:9" x14ac:dyDescent="0.25">
      <c r="A418" s="1">
        <v>42684</v>
      </c>
      <c r="B418">
        <v>29.85</v>
      </c>
      <c r="C418">
        <v>30.84</v>
      </c>
      <c r="D418">
        <v>29.83</v>
      </c>
      <c r="E418">
        <v>30.41</v>
      </c>
      <c r="F418">
        <v>28.273372999999999</v>
      </c>
      <c r="G418">
        <v>81324800</v>
      </c>
      <c r="H418">
        <f t="shared" si="12"/>
        <v>30.130000000000003</v>
      </c>
      <c r="I418">
        <f t="shared" si="13"/>
        <v>2.2222239562718221E-2</v>
      </c>
    </row>
    <row r="419" spans="1:9" x14ac:dyDescent="0.25">
      <c r="A419" s="1">
        <v>42683</v>
      </c>
      <c r="B419">
        <v>29.32</v>
      </c>
      <c r="C419">
        <v>29.809999000000001</v>
      </c>
      <c r="D419">
        <v>29.07</v>
      </c>
      <c r="E419">
        <v>29.629999000000002</v>
      </c>
      <c r="F419">
        <v>27.548172000000001</v>
      </c>
      <c r="G419">
        <v>54046500</v>
      </c>
      <c r="H419">
        <f t="shared" si="12"/>
        <v>29.474999500000003</v>
      </c>
      <c r="I419">
        <f t="shared" si="13"/>
        <v>2.7215172185488076E-3</v>
      </c>
    </row>
    <row r="420" spans="1:9" x14ac:dyDescent="0.25">
      <c r="A420" s="1">
        <v>42682</v>
      </c>
      <c r="B420">
        <v>29.370000999999998</v>
      </c>
      <c r="C420">
        <v>29.620000999999998</v>
      </c>
      <c r="D420">
        <v>29.290001</v>
      </c>
      <c r="E420">
        <v>29.42</v>
      </c>
      <c r="F420">
        <v>27.352927999999999</v>
      </c>
      <c r="G420">
        <v>35374900</v>
      </c>
      <c r="H420">
        <f t="shared" si="12"/>
        <v>29.395000500000002</v>
      </c>
      <c r="I420">
        <f t="shared" si="13"/>
        <v>1.08322216442955E-2</v>
      </c>
    </row>
    <row r="421" spans="1:9" x14ac:dyDescent="0.25">
      <c r="A421" s="1">
        <v>42681</v>
      </c>
      <c r="B421">
        <v>28.85</v>
      </c>
      <c r="C421">
        <v>29.33</v>
      </c>
      <c r="D421">
        <v>28.83</v>
      </c>
      <c r="E421">
        <v>29.309999000000001</v>
      </c>
      <c r="F421">
        <v>27.250658000000001</v>
      </c>
      <c r="G421">
        <v>41254200</v>
      </c>
      <c r="H421">
        <f t="shared" si="12"/>
        <v>29.0799995</v>
      </c>
      <c r="I421">
        <f t="shared" si="13"/>
        <v>2.6473685139428216E-2</v>
      </c>
    </row>
    <row r="422" spans="1:9" x14ac:dyDescent="0.25">
      <c r="A422" s="1">
        <v>42678</v>
      </c>
      <c r="B422">
        <v>28.219999000000001</v>
      </c>
      <c r="C422">
        <v>28.809999000000001</v>
      </c>
      <c r="D422">
        <v>28.219999000000001</v>
      </c>
      <c r="E422">
        <v>28.440000999999999</v>
      </c>
      <c r="F422">
        <v>26.441783999999998</v>
      </c>
      <c r="G422">
        <v>35864900</v>
      </c>
      <c r="H422">
        <f t="shared" si="12"/>
        <v>28.33</v>
      </c>
      <c r="I422">
        <f t="shared" si="13"/>
        <v>-3.8678093553479974E-3</v>
      </c>
    </row>
    <row r="423" spans="1:9" x14ac:dyDescent="0.25">
      <c r="A423" s="1">
        <v>42677</v>
      </c>
      <c r="B423">
        <v>28.6</v>
      </c>
      <c r="C423">
        <v>28.6</v>
      </c>
      <c r="D423">
        <v>28.190000999999999</v>
      </c>
      <c r="E423">
        <v>28.280000999999999</v>
      </c>
      <c r="F423">
        <v>26.293026000000001</v>
      </c>
      <c r="G423">
        <v>23000700</v>
      </c>
      <c r="H423">
        <f t="shared" si="12"/>
        <v>28.4400005</v>
      </c>
      <c r="I423">
        <f t="shared" si="13"/>
        <v>-8.1952919233601908E-3</v>
      </c>
    </row>
    <row r="424" spans="1:9" x14ac:dyDescent="0.25">
      <c r="A424" s="1">
        <v>42676</v>
      </c>
      <c r="B424">
        <v>28.860001</v>
      </c>
      <c r="C424">
        <v>28.860001</v>
      </c>
      <c r="D424">
        <v>28.4</v>
      </c>
      <c r="E424">
        <v>28.49</v>
      </c>
      <c r="F424">
        <v>26.488271999999998</v>
      </c>
      <c r="G424">
        <v>30873300</v>
      </c>
      <c r="H424">
        <f t="shared" si="12"/>
        <v>28.675000499999999</v>
      </c>
      <c r="I424">
        <f t="shared" si="13"/>
        <v>-9.1568418997380954E-3</v>
      </c>
    </row>
    <row r="425" spans="1:9" x14ac:dyDescent="0.25">
      <c r="A425" s="1">
        <v>42675</v>
      </c>
      <c r="B425">
        <v>29</v>
      </c>
      <c r="C425">
        <v>29.200001</v>
      </c>
      <c r="D425">
        <v>28.709999</v>
      </c>
      <c r="E425">
        <v>28.879999000000002</v>
      </c>
      <c r="F425">
        <v>26.850867999999998</v>
      </c>
      <c r="G425">
        <v>32010800</v>
      </c>
      <c r="H425">
        <f t="shared" si="12"/>
        <v>28.939999499999999</v>
      </c>
      <c r="I425">
        <f t="shared" si="13"/>
        <v>-1.194948787982247E-2</v>
      </c>
    </row>
    <row r="426" spans="1:9" x14ac:dyDescent="0.25">
      <c r="A426" s="1">
        <v>42674</v>
      </c>
      <c r="B426">
        <v>29.48</v>
      </c>
      <c r="C426">
        <v>29.65</v>
      </c>
      <c r="D426">
        <v>29.09</v>
      </c>
      <c r="E426">
        <v>29.1</v>
      </c>
      <c r="F426">
        <v>27.055413999999999</v>
      </c>
      <c r="G426">
        <v>43563700</v>
      </c>
      <c r="H426">
        <f t="shared" si="12"/>
        <v>29.29</v>
      </c>
      <c r="I426">
        <f t="shared" si="13"/>
        <v>8.2616526079742538E-3</v>
      </c>
    </row>
    <row r="427" spans="1:9" x14ac:dyDescent="0.25">
      <c r="A427" s="1">
        <v>42671</v>
      </c>
      <c r="B427">
        <v>28.879999000000002</v>
      </c>
      <c r="C427">
        <v>29.59</v>
      </c>
      <c r="D427">
        <v>28.870000999999998</v>
      </c>
      <c r="E427">
        <v>29.219999000000001</v>
      </c>
      <c r="F427">
        <v>27.166979000000001</v>
      </c>
      <c r="G427">
        <v>67870800</v>
      </c>
      <c r="H427">
        <f t="shared" si="12"/>
        <v>29.049999</v>
      </c>
      <c r="I427">
        <f t="shared" si="13"/>
        <v>1.008344958565538E-2</v>
      </c>
    </row>
    <row r="428" spans="1:9" x14ac:dyDescent="0.25">
      <c r="A428" s="1">
        <v>42670</v>
      </c>
      <c r="B428">
        <v>28.889999</v>
      </c>
      <c r="C428">
        <v>28.959999</v>
      </c>
      <c r="D428">
        <v>28.610001</v>
      </c>
      <c r="E428">
        <v>28.629999000000002</v>
      </c>
      <c r="F428">
        <v>26.618435000000002</v>
      </c>
      <c r="G428">
        <v>25432900</v>
      </c>
      <c r="H428">
        <f t="shared" si="12"/>
        <v>28.759999000000001</v>
      </c>
      <c r="I428">
        <f t="shared" si="13"/>
        <v>1.0441524357091944E-3</v>
      </c>
    </row>
    <row r="429" spans="1:9" x14ac:dyDescent="0.25">
      <c r="A429" s="1">
        <v>42669</v>
      </c>
      <c r="B429">
        <v>28.59</v>
      </c>
      <c r="C429">
        <v>29.07</v>
      </c>
      <c r="D429">
        <v>28.549999</v>
      </c>
      <c r="E429">
        <v>28.870000999999998</v>
      </c>
      <c r="F429">
        <v>26.841571999999999</v>
      </c>
      <c r="G429">
        <v>24357200</v>
      </c>
      <c r="H429">
        <f t="shared" si="12"/>
        <v>28.730000499999999</v>
      </c>
      <c r="I429">
        <f t="shared" si="13"/>
        <v>-2.2573363039184971E-3</v>
      </c>
    </row>
    <row r="430" spans="1:9" x14ac:dyDescent="0.25">
      <c r="A430" s="1">
        <v>42668</v>
      </c>
      <c r="B430">
        <v>28.940000999999999</v>
      </c>
      <c r="C430">
        <v>29.01</v>
      </c>
      <c r="D430">
        <v>28.620000999999998</v>
      </c>
      <c r="E430">
        <v>28.65</v>
      </c>
      <c r="F430">
        <v>26.637028000000001</v>
      </c>
      <c r="G430">
        <v>26480700</v>
      </c>
      <c r="H430">
        <f t="shared" si="12"/>
        <v>28.7950005</v>
      </c>
      <c r="I430">
        <f t="shared" si="13"/>
        <v>-5.6974965469613397E-3</v>
      </c>
    </row>
    <row r="431" spans="1:9" x14ac:dyDescent="0.25">
      <c r="A431" s="1">
        <v>42667</v>
      </c>
      <c r="B431">
        <v>29</v>
      </c>
      <c r="C431">
        <v>29.209999</v>
      </c>
      <c r="D431">
        <v>28.9</v>
      </c>
      <c r="E431">
        <v>28.92</v>
      </c>
      <c r="F431">
        <v>26.888058000000001</v>
      </c>
      <c r="G431">
        <v>31139700</v>
      </c>
      <c r="H431">
        <f t="shared" si="12"/>
        <v>28.96</v>
      </c>
      <c r="I431">
        <f t="shared" si="13"/>
        <v>8.7077497612722526E-3</v>
      </c>
    </row>
    <row r="432" spans="1:9" x14ac:dyDescent="0.25">
      <c r="A432" s="1">
        <v>42664</v>
      </c>
      <c r="B432">
        <v>28.440000999999999</v>
      </c>
      <c r="C432">
        <v>29</v>
      </c>
      <c r="D432">
        <v>28.33</v>
      </c>
      <c r="E432">
        <v>28.98</v>
      </c>
      <c r="F432">
        <v>26.943843999999999</v>
      </c>
      <c r="G432">
        <v>64153200</v>
      </c>
      <c r="H432">
        <f t="shared" si="12"/>
        <v>28.7100005</v>
      </c>
      <c r="I432">
        <f t="shared" si="13"/>
        <v>-1.2893226749183471E-2</v>
      </c>
    </row>
    <row r="433" spans="1:9" x14ac:dyDescent="0.25">
      <c r="A433" s="1">
        <v>42663</v>
      </c>
      <c r="B433">
        <v>29.1</v>
      </c>
      <c r="C433">
        <v>29.200001</v>
      </c>
      <c r="D433">
        <v>28.959999</v>
      </c>
      <c r="E433">
        <v>29.07</v>
      </c>
      <c r="F433">
        <v>27.027522999999999</v>
      </c>
      <c r="G433">
        <v>28433300</v>
      </c>
      <c r="H433">
        <f t="shared" si="12"/>
        <v>29.085000000000001</v>
      </c>
      <c r="I433">
        <f t="shared" si="13"/>
        <v>8.6032349829054042E-4</v>
      </c>
    </row>
    <row r="434" spans="1:9" x14ac:dyDescent="0.25">
      <c r="A434" s="1">
        <v>42662</v>
      </c>
      <c r="B434">
        <v>29.059999000000001</v>
      </c>
      <c r="C434">
        <v>29.219999000000001</v>
      </c>
      <c r="D434">
        <v>29.030000999999999</v>
      </c>
      <c r="E434">
        <v>29.059999000000001</v>
      </c>
      <c r="F434">
        <v>27.018225000000001</v>
      </c>
      <c r="G434">
        <v>29188000</v>
      </c>
      <c r="H434">
        <f t="shared" si="12"/>
        <v>29.059999000000001</v>
      </c>
      <c r="I434">
        <f t="shared" si="13"/>
        <v>1.8961730409209939E-3</v>
      </c>
    </row>
    <row r="435" spans="1:9" x14ac:dyDescent="0.25">
      <c r="A435" s="1">
        <v>42661</v>
      </c>
      <c r="B435">
        <v>29.030000999999999</v>
      </c>
      <c r="C435">
        <v>29.08</v>
      </c>
      <c r="D435">
        <v>28.9</v>
      </c>
      <c r="E435">
        <v>28.98</v>
      </c>
      <c r="F435">
        <v>26.943843999999999</v>
      </c>
      <c r="G435">
        <v>27437000</v>
      </c>
      <c r="H435">
        <f t="shared" si="12"/>
        <v>29.005000500000001</v>
      </c>
      <c r="I435">
        <f t="shared" si="13"/>
        <v>4.5021818181818635E-3</v>
      </c>
    </row>
    <row r="436" spans="1:9" x14ac:dyDescent="0.25">
      <c r="A436" s="1">
        <v>42660</v>
      </c>
      <c r="B436">
        <v>28.9</v>
      </c>
      <c r="C436">
        <v>28.99</v>
      </c>
      <c r="D436">
        <v>28.700001</v>
      </c>
      <c r="E436">
        <v>28.85</v>
      </c>
      <c r="F436">
        <v>26.822977000000002</v>
      </c>
      <c r="G436">
        <v>39732600</v>
      </c>
      <c r="H436">
        <f t="shared" si="12"/>
        <v>28.875</v>
      </c>
      <c r="I436">
        <f t="shared" si="13"/>
        <v>-1.7285739577726411E-3</v>
      </c>
    </row>
    <row r="437" spans="1:9" x14ac:dyDescent="0.25">
      <c r="A437" s="1">
        <v>42657</v>
      </c>
      <c r="B437">
        <v>28.959999</v>
      </c>
      <c r="C437">
        <v>29.030000999999999</v>
      </c>
      <c r="D437">
        <v>28.82</v>
      </c>
      <c r="E437">
        <v>28.889999</v>
      </c>
      <c r="F437">
        <v>26.860164999999999</v>
      </c>
      <c r="G437">
        <v>28181400</v>
      </c>
      <c r="H437">
        <f t="shared" si="12"/>
        <v>28.924999</v>
      </c>
      <c r="I437">
        <f t="shared" si="13"/>
        <v>5.2128061648514089E-3</v>
      </c>
    </row>
    <row r="438" spans="1:9" x14ac:dyDescent="0.25">
      <c r="A438" s="1">
        <v>42656</v>
      </c>
      <c r="B438">
        <v>28.780000999999999</v>
      </c>
      <c r="C438">
        <v>28.9</v>
      </c>
      <c r="D438">
        <v>28.66</v>
      </c>
      <c r="E438">
        <v>28.77</v>
      </c>
      <c r="F438">
        <v>26.748598000000001</v>
      </c>
      <c r="G438">
        <v>28392600</v>
      </c>
      <c r="H438">
        <f t="shared" si="12"/>
        <v>28.775000499999997</v>
      </c>
      <c r="I438">
        <f t="shared" si="13"/>
        <v>-4.6696471809063583E-3</v>
      </c>
    </row>
    <row r="439" spans="1:9" x14ac:dyDescent="0.25">
      <c r="A439" s="1">
        <v>42655</v>
      </c>
      <c r="B439">
        <v>28.92</v>
      </c>
      <c r="C439">
        <v>29.02</v>
      </c>
      <c r="D439">
        <v>28.809999000000001</v>
      </c>
      <c r="E439">
        <v>28.9</v>
      </c>
      <c r="F439">
        <v>26.869463</v>
      </c>
      <c r="G439">
        <v>22754700</v>
      </c>
      <c r="H439">
        <f t="shared" si="12"/>
        <v>28.91</v>
      </c>
      <c r="I439">
        <f t="shared" si="13"/>
        <v>2.601005722212564E-3</v>
      </c>
    </row>
    <row r="440" spans="1:9" x14ac:dyDescent="0.25">
      <c r="A440" s="1">
        <v>42654</v>
      </c>
      <c r="B440">
        <v>28.75</v>
      </c>
      <c r="C440">
        <v>29.030000999999999</v>
      </c>
      <c r="D440">
        <v>28.690000999999999</v>
      </c>
      <c r="E440">
        <v>28.92</v>
      </c>
      <c r="F440">
        <v>26.888058000000001</v>
      </c>
      <c r="G440">
        <v>30942200</v>
      </c>
      <c r="H440">
        <f t="shared" si="12"/>
        <v>28.835000000000001</v>
      </c>
      <c r="I440">
        <f t="shared" si="13"/>
        <v>-3.2838056812338322E-3</v>
      </c>
    </row>
    <row r="441" spans="1:9" x14ac:dyDescent="0.25">
      <c r="A441" s="1">
        <v>42653</v>
      </c>
      <c r="B441">
        <v>29</v>
      </c>
      <c r="C441">
        <v>29.309999000000001</v>
      </c>
      <c r="D441">
        <v>28.809999000000001</v>
      </c>
      <c r="E441">
        <v>28.860001</v>
      </c>
      <c r="F441">
        <v>26.832277000000001</v>
      </c>
      <c r="G441">
        <v>33388600</v>
      </c>
      <c r="H441">
        <f t="shared" si="12"/>
        <v>28.930000499999998</v>
      </c>
      <c r="I441">
        <f t="shared" si="13"/>
        <v>-4.8159271554168099E-3</v>
      </c>
    </row>
    <row r="442" spans="1:9" x14ac:dyDescent="0.25">
      <c r="A442" s="1">
        <v>42650</v>
      </c>
      <c r="B442">
        <v>29.059999000000001</v>
      </c>
      <c r="C442">
        <v>29.209999</v>
      </c>
      <c r="D442">
        <v>28.92</v>
      </c>
      <c r="E442">
        <v>29.08</v>
      </c>
      <c r="F442">
        <v>27.036816000000002</v>
      </c>
      <c r="G442">
        <v>37840100</v>
      </c>
      <c r="H442">
        <f t="shared" si="12"/>
        <v>29.069999500000002</v>
      </c>
      <c r="I442">
        <f t="shared" si="13"/>
        <v>-9.0335946821203106E-3</v>
      </c>
    </row>
    <row r="443" spans="1:9" x14ac:dyDescent="0.25">
      <c r="A443" s="1">
        <v>42649</v>
      </c>
      <c r="B443">
        <v>29.4</v>
      </c>
      <c r="C443">
        <v>29.5</v>
      </c>
      <c r="D443">
        <v>29.139999</v>
      </c>
      <c r="E443">
        <v>29.27</v>
      </c>
      <c r="F443">
        <v>27.213467000000001</v>
      </c>
      <c r="G443">
        <v>28087900</v>
      </c>
      <c r="H443">
        <f t="shared" si="12"/>
        <v>29.335000000000001</v>
      </c>
      <c r="I443">
        <f t="shared" si="13"/>
        <v>-5.9301931548626629E-3</v>
      </c>
    </row>
    <row r="444" spans="1:9" x14ac:dyDescent="0.25">
      <c r="A444" s="1">
        <v>42648</v>
      </c>
      <c r="B444">
        <v>29.52</v>
      </c>
      <c r="C444">
        <v>29.700001</v>
      </c>
      <c r="D444">
        <v>29.4</v>
      </c>
      <c r="E444">
        <v>29.5</v>
      </c>
      <c r="F444">
        <v>27.427311</v>
      </c>
      <c r="G444">
        <v>24936900</v>
      </c>
      <c r="H444">
        <f t="shared" si="12"/>
        <v>29.509999999999998</v>
      </c>
      <c r="I444">
        <f t="shared" si="13"/>
        <v>-3.2089005777554609E-3</v>
      </c>
    </row>
    <row r="445" spans="1:9" x14ac:dyDescent="0.25">
      <c r="A445" s="1">
        <v>42647</v>
      </c>
      <c r="B445">
        <v>29.709999</v>
      </c>
      <c r="C445">
        <v>29.75</v>
      </c>
      <c r="D445">
        <v>29.450001</v>
      </c>
      <c r="E445">
        <v>29.5</v>
      </c>
      <c r="F445">
        <v>27.427311</v>
      </c>
      <c r="G445">
        <v>31127700</v>
      </c>
      <c r="H445">
        <f t="shared" si="12"/>
        <v>29.604999499999998</v>
      </c>
      <c r="I445">
        <f t="shared" si="13"/>
        <v>1.8612690985200526E-3</v>
      </c>
    </row>
    <row r="446" spans="1:9" x14ac:dyDescent="0.25">
      <c r="A446" s="1">
        <v>42646</v>
      </c>
      <c r="B446">
        <v>29.459999</v>
      </c>
      <c r="C446">
        <v>29.700001</v>
      </c>
      <c r="D446">
        <v>29.4</v>
      </c>
      <c r="E446">
        <v>29.639999</v>
      </c>
      <c r="F446">
        <v>27.557469999999999</v>
      </c>
      <c r="G446">
        <v>19794100</v>
      </c>
      <c r="H446">
        <f t="shared" si="12"/>
        <v>29.549999</v>
      </c>
      <c r="I446">
        <f t="shared" si="13"/>
        <v>-2.0263930762175601E-3</v>
      </c>
    </row>
    <row r="447" spans="1:9" x14ac:dyDescent="0.25">
      <c r="A447" s="1">
        <v>42643</v>
      </c>
      <c r="B447">
        <v>29.6</v>
      </c>
      <c r="C447">
        <v>29.85</v>
      </c>
      <c r="D447">
        <v>29.58</v>
      </c>
      <c r="E447">
        <v>29.620000999999998</v>
      </c>
      <c r="F447">
        <v>27.538876999999999</v>
      </c>
      <c r="G447">
        <v>36120000</v>
      </c>
      <c r="H447">
        <f t="shared" si="12"/>
        <v>29.610000499999998</v>
      </c>
      <c r="I447">
        <f t="shared" si="13"/>
        <v>-2.0222278395687068E-3</v>
      </c>
    </row>
    <row r="448" spans="1:9" x14ac:dyDescent="0.25">
      <c r="A448" s="1">
        <v>42642</v>
      </c>
      <c r="B448">
        <v>29.809999000000001</v>
      </c>
      <c r="C448">
        <v>30.1</v>
      </c>
      <c r="D448">
        <v>29.440000999999999</v>
      </c>
      <c r="E448">
        <v>29.530000999999999</v>
      </c>
      <c r="F448">
        <v>27.455197999999999</v>
      </c>
      <c r="G448">
        <v>38873700</v>
      </c>
      <c r="H448">
        <f t="shared" si="12"/>
        <v>29.67</v>
      </c>
      <c r="I448">
        <f t="shared" si="13"/>
        <v>-8.0240722166498978E-3</v>
      </c>
    </row>
    <row r="449" spans="1:9" x14ac:dyDescent="0.25">
      <c r="A449" s="1">
        <v>42641</v>
      </c>
      <c r="B449">
        <v>29.92</v>
      </c>
      <c r="C449">
        <v>29.940000999999999</v>
      </c>
      <c r="D449">
        <v>29.6</v>
      </c>
      <c r="E449">
        <v>29.9</v>
      </c>
      <c r="F449">
        <v>27.799202000000001</v>
      </c>
      <c r="G449">
        <v>26750600</v>
      </c>
      <c r="H449">
        <f t="shared" si="12"/>
        <v>29.91</v>
      </c>
      <c r="I449">
        <f t="shared" si="13"/>
        <v>5.7162240369236341E-3</v>
      </c>
    </row>
    <row r="450" spans="1:9" x14ac:dyDescent="0.25">
      <c r="A450" s="1">
        <v>42640</v>
      </c>
      <c r="B450">
        <v>29.6</v>
      </c>
      <c r="C450">
        <v>29.969999000000001</v>
      </c>
      <c r="D450">
        <v>29.469999000000001</v>
      </c>
      <c r="E450">
        <v>29.879999000000002</v>
      </c>
      <c r="F450">
        <v>27.780608999999998</v>
      </c>
      <c r="G450">
        <v>25491900</v>
      </c>
      <c r="H450">
        <f t="shared" ref="H450:H513" si="14">AVERAGE(B450,E450)</f>
        <v>29.739999500000003</v>
      </c>
      <c r="I450">
        <f t="shared" si="13"/>
        <v>2.3592686215032537E-3</v>
      </c>
    </row>
    <row r="451" spans="1:9" x14ac:dyDescent="0.25">
      <c r="A451" s="1">
        <v>42639</v>
      </c>
      <c r="B451">
        <v>29.799999</v>
      </c>
      <c r="C451">
        <v>29.809999000000001</v>
      </c>
      <c r="D451">
        <v>29.52</v>
      </c>
      <c r="E451">
        <v>29.540001</v>
      </c>
      <c r="F451">
        <v>27.464500000000001</v>
      </c>
      <c r="G451">
        <v>25905800</v>
      </c>
      <c r="H451">
        <f t="shared" si="14"/>
        <v>29.67</v>
      </c>
      <c r="I451">
        <f t="shared" ref="I451:I514" si="15">(H451-H452)/H452</f>
        <v>-9.5142548742155001E-3</v>
      </c>
    </row>
    <row r="452" spans="1:9" x14ac:dyDescent="0.25">
      <c r="A452" s="1">
        <v>42636</v>
      </c>
      <c r="B452">
        <v>30.02</v>
      </c>
      <c r="C452">
        <v>30.049999</v>
      </c>
      <c r="D452">
        <v>29.809999000000001</v>
      </c>
      <c r="E452">
        <v>29.889999</v>
      </c>
      <c r="F452">
        <v>27.789905999999998</v>
      </c>
      <c r="G452">
        <v>22821700</v>
      </c>
      <c r="H452">
        <f t="shared" si="14"/>
        <v>29.9549995</v>
      </c>
      <c r="I452">
        <f t="shared" si="15"/>
        <v>-1.5000166666666813E-3</v>
      </c>
    </row>
    <row r="453" spans="1:9" x14ac:dyDescent="0.25">
      <c r="A453" s="1">
        <v>42635</v>
      </c>
      <c r="B453">
        <v>29.959999</v>
      </c>
      <c r="C453">
        <v>30.110001</v>
      </c>
      <c r="D453">
        <v>29.93</v>
      </c>
      <c r="E453">
        <v>30.040001</v>
      </c>
      <c r="F453">
        <v>27.929371</v>
      </c>
      <c r="G453">
        <v>29379900</v>
      </c>
      <c r="H453">
        <f t="shared" si="14"/>
        <v>30</v>
      </c>
      <c r="I453">
        <f t="shared" si="15"/>
        <v>6.7114093959731299E-3</v>
      </c>
    </row>
    <row r="454" spans="1:9" x14ac:dyDescent="0.25">
      <c r="A454" s="1">
        <v>42634</v>
      </c>
      <c r="B454">
        <v>29.75</v>
      </c>
      <c r="C454">
        <v>29.92</v>
      </c>
      <c r="D454">
        <v>29.59</v>
      </c>
      <c r="E454">
        <v>29.85</v>
      </c>
      <c r="F454">
        <v>27.752715999999999</v>
      </c>
      <c r="G454">
        <v>29031600</v>
      </c>
      <c r="H454">
        <f t="shared" si="14"/>
        <v>29.8</v>
      </c>
      <c r="I454">
        <f t="shared" si="15"/>
        <v>4.3815301651499491E-3</v>
      </c>
    </row>
    <row r="455" spans="1:9" x14ac:dyDescent="0.25">
      <c r="A455" s="1">
        <v>42633</v>
      </c>
      <c r="B455">
        <v>29.67</v>
      </c>
      <c r="C455">
        <v>29.799999</v>
      </c>
      <c r="D455">
        <v>29.620000999999998</v>
      </c>
      <c r="E455">
        <v>29.67</v>
      </c>
      <c r="F455">
        <v>27.585363000000001</v>
      </c>
      <c r="G455">
        <v>29646500</v>
      </c>
      <c r="H455">
        <f t="shared" si="14"/>
        <v>29.67</v>
      </c>
      <c r="I455">
        <f t="shared" si="15"/>
        <v>2.1955581456586208E-3</v>
      </c>
    </row>
    <row r="456" spans="1:9" x14ac:dyDescent="0.25">
      <c r="A456" s="1">
        <v>42632</v>
      </c>
      <c r="B456">
        <v>29.780000999999999</v>
      </c>
      <c r="C456">
        <v>29.959999</v>
      </c>
      <c r="D456">
        <v>29.4</v>
      </c>
      <c r="E456">
        <v>29.43</v>
      </c>
      <c r="F456">
        <v>27.362226</v>
      </c>
      <c r="G456">
        <v>30453500</v>
      </c>
      <c r="H456">
        <f t="shared" si="14"/>
        <v>29.605000499999999</v>
      </c>
      <c r="I456">
        <f t="shared" si="15"/>
        <v>-1.6860226215820113E-3</v>
      </c>
    </row>
    <row r="457" spans="1:9" x14ac:dyDescent="0.25">
      <c r="A457" s="1">
        <v>42629</v>
      </c>
      <c r="B457">
        <v>29.629999000000002</v>
      </c>
      <c r="C457">
        <v>29.75</v>
      </c>
      <c r="D457">
        <v>29.540001</v>
      </c>
      <c r="E457">
        <v>29.68</v>
      </c>
      <c r="F457">
        <v>27.594664000000002</v>
      </c>
      <c r="G457">
        <v>64934700</v>
      </c>
      <c r="H457">
        <f t="shared" si="14"/>
        <v>29.654999500000002</v>
      </c>
      <c r="I457">
        <f t="shared" si="15"/>
        <v>1.6863406692477543E-4</v>
      </c>
    </row>
    <row r="458" spans="1:9" x14ac:dyDescent="0.25">
      <c r="A458" s="1">
        <v>42628</v>
      </c>
      <c r="B458">
        <v>29.549999</v>
      </c>
      <c r="C458">
        <v>29.85</v>
      </c>
      <c r="D458">
        <v>29.42</v>
      </c>
      <c r="E458">
        <v>29.75</v>
      </c>
      <c r="F458">
        <v>27.659744</v>
      </c>
      <c r="G458">
        <v>35099900</v>
      </c>
      <c r="H458">
        <f t="shared" si="14"/>
        <v>29.6499995</v>
      </c>
      <c r="I458">
        <f t="shared" si="15"/>
        <v>-3.5288354898337323E-3</v>
      </c>
    </row>
    <row r="459" spans="1:9" x14ac:dyDescent="0.25">
      <c r="A459" s="1">
        <v>42627</v>
      </c>
      <c r="B459">
        <v>29.809999000000001</v>
      </c>
      <c r="C459">
        <v>30</v>
      </c>
      <c r="D459">
        <v>29.67</v>
      </c>
      <c r="E459">
        <v>29.700001</v>
      </c>
      <c r="F459">
        <v>27.399414</v>
      </c>
      <c r="G459">
        <v>51077600</v>
      </c>
      <c r="H459">
        <f t="shared" si="14"/>
        <v>29.755000000000003</v>
      </c>
      <c r="I459">
        <f t="shared" si="15"/>
        <v>-9.3224406412924631E-3</v>
      </c>
    </row>
    <row r="460" spans="1:9" x14ac:dyDescent="0.25">
      <c r="A460" s="1">
        <v>42626</v>
      </c>
      <c r="B460">
        <v>30.219999000000001</v>
      </c>
      <c r="C460">
        <v>30.25</v>
      </c>
      <c r="D460">
        <v>29.719999000000001</v>
      </c>
      <c r="E460">
        <v>29.85</v>
      </c>
      <c r="F460">
        <v>27.537796</v>
      </c>
      <c r="G460">
        <v>45066200</v>
      </c>
      <c r="H460">
        <f t="shared" si="14"/>
        <v>30.034999500000001</v>
      </c>
      <c r="I460">
        <f t="shared" si="15"/>
        <v>-6.9433129442881816E-3</v>
      </c>
    </row>
    <row r="461" spans="1:9" x14ac:dyDescent="0.25">
      <c r="A461" s="1">
        <v>42625</v>
      </c>
      <c r="B461">
        <v>30</v>
      </c>
      <c r="C461">
        <v>30.57</v>
      </c>
      <c r="D461">
        <v>29.84</v>
      </c>
      <c r="E461">
        <v>30.49</v>
      </c>
      <c r="F461">
        <v>28.128222000000001</v>
      </c>
      <c r="G461">
        <v>41407300</v>
      </c>
      <c r="H461">
        <f t="shared" si="14"/>
        <v>30.244999999999997</v>
      </c>
      <c r="I461">
        <f t="shared" si="15"/>
        <v>-7.2214179021597158E-3</v>
      </c>
    </row>
    <row r="462" spans="1:9" x14ac:dyDescent="0.25">
      <c r="A462" s="1">
        <v>42622</v>
      </c>
      <c r="B462">
        <v>30.82</v>
      </c>
      <c r="C462">
        <v>30.82</v>
      </c>
      <c r="D462">
        <v>30.110001</v>
      </c>
      <c r="E462">
        <v>30.110001</v>
      </c>
      <c r="F462">
        <v>27.777660000000001</v>
      </c>
      <c r="G462">
        <v>44619700</v>
      </c>
      <c r="H462">
        <f t="shared" si="14"/>
        <v>30.465000500000002</v>
      </c>
      <c r="I462">
        <f t="shared" si="15"/>
        <v>-1.7891682496910331E-2</v>
      </c>
    </row>
    <row r="463" spans="1:9" x14ac:dyDescent="0.25">
      <c r="A463" s="1">
        <v>42621</v>
      </c>
      <c r="B463">
        <v>31</v>
      </c>
      <c r="C463">
        <v>31.049999</v>
      </c>
      <c r="D463">
        <v>30.9</v>
      </c>
      <c r="E463">
        <v>31.040001</v>
      </c>
      <c r="F463">
        <v>28.635618000000001</v>
      </c>
      <c r="G463">
        <v>30159400</v>
      </c>
      <c r="H463">
        <f t="shared" si="14"/>
        <v>31.020000500000002</v>
      </c>
      <c r="I463">
        <f t="shared" si="15"/>
        <v>-1.6112812507855084E-4</v>
      </c>
    </row>
    <row r="464" spans="1:9" x14ac:dyDescent="0.25">
      <c r="A464" s="1">
        <v>42620</v>
      </c>
      <c r="B464">
        <v>30.99</v>
      </c>
      <c r="C464">
        <v>31.059999000000001</v>
      </c>
      <c r="D464">
        <v>30.799999</v>
      </c>
      <c r="E464">
        <v>31.059999000000001</v>
      </c>
      <c r="F464">
        <v>28.654066</v>
      </c>
      <c r="G464">
        <v>27266900</v>
      </c>
      <c r="H464">
        <f t="shared" si="14"/>
        <v>31.0249995</v>
      </c>
      <c r="I464">
        <f t="shared" si="15"/>
        <v>-4.9711194666812652E-3</v>
      </c>
    </row>
    <row r="465" spans="1:9" x14ac:dyDescent="0.25">
      <c r="A465" s="1">
        <v>42619</v>
      </c>
      <c r="B465">
        <v>31.309999000000001</v>
      </c>
      <c r="C465">
        <v>31.34</v>
      </c>
      <c r="D465">
        <v>30.799999</v>
      </c>
      <c r="E465">
        <v>31.049999</v>
      </c>
      <c r="F465">
        <v>28.644839999999999</v>
      </c>
      <c r="G465">
        <v>40955700</v>
      </c>
      <c r="H465">
        <f t="shared" si="14"/>
        <v>31.179999000000002</v>
      </c>
      <c r="I465">
        <f t="shared" si="15"/>
        <v>-2.8782059021713038E-3</v>
      </c>
    </row>
    <row r="466" spans="1:9" x14ac:dyDescent="0.25">
      <c r="A466" s="1">
        <v>42615</v>
      </c>
      <c r="B466">
        <v>31.25</v>
      </c>
      <c r="C466">
        <v>31.450001</v>
      </c>
      <c r="D466">
        <v>31.23</v>
      </c>
      <c r="E466">
        <v>31.290001</v>
      </c>
      <c r="F466">
        <v>28.866253</v>
      </c>
      <c r="G466">
        <v>20807500</v>
      </c>
      <c r="H466">
        <f t="shared" si="14"/>
        <v>31.270000500000002</v>
      </c>
      <c r="I466">
        <f t="shared" si="15"/>
        <v>3.0473135036518258E-3</v>
      </c>
    </row>
    <row r="467" spans="1:9" x14ac:dyDescent="0.25">
      <c r="A467" s="1">
        <v>42614</v>
      </c>
      <c r="B467">
        <v>31.15</v>
      </c>
      <c r="C467">
        <v>31.290001</v>
      </c>
      <c r="D467">
        <v>30.959999</v>
      </c>
      <c r="E467">
        <v>31.200001</v>
      </c>
      <c r="F467">
        <v>28.783225999999999</v>
      </c>
      <c r="G467">
        <v>41255600</v>
      </c>
      <c r="H467">
        <f t="shared" si="14"/>
        <v>31.175000499999999</v>
      </c>
      <c r="I467">
        <f t="shared" si="15"/>
        <v>-2.878618217197849E-3</v>
      </c>
    </row>
    <row r="468" spans="1:9" x14ac:dyDescent="0.25">
      <c r="A468" s="1">
        <v>42613</v>
      </c>
      <c r="B468">
        <v>31.290001</v>
      </c>
      <c r="C468">
        <v>31.35</v>
      </c>
      <c r="D468">
        <v>31.190000999999999</v>
      </c>
      <c r="E468">
        <v>31.24</v>
      </c>
      <c r="F468">
        <v>28.820125999999998</v>
      </c>
      <c r="G468">
        <v>33416300</v>
      </c>
      <c r="H468">
        <f t="shared" si="14"/>
        <v>31.265000499999999</v>
      </c>
      <c r="I468">
        <f t="shared" si="15"/>
        <v>-2.8703555593947404E-3</v>
      </c>
    </row>
    <row r="469" spans="1:9" x14ac:dyDescent="0.25">
      <c r="A469" s="1">
        <v>42612</v>
      </c>
      <c r="B469">
        <v>31.34</v>
      </c>
      <c r="C469">
        <v>31.469999000000001</v>
      </c>
      <c r="D469">
        <v>31.299999</v>
      </c>
      <c r="E469">
        <v>31.370000999999998</v>
      </c>
      <c r="F469">
        <v>28.940055999999998</v>
      </c>
      <c r="G469">
        <v>18137900</v>
      </c>
      <c r="H469">
        <f t="shared" si="14"/>
        <v>31.355000499999999</v>
      </c>
      <c r="I469">
        <f t="shared" si="15"/>
        <v>2.7182602699349907E-3</v>
      </c>
    </row>
    <row r="470" spans="1:9" x14ac:dyDescent="0.25">
      <c r="A470" s="1">
        <v>42611</v>
      </c>
      <c r="B470">
        <v>31.18</v>
      </c>
      <c r="C470">
        <v>31.450001</v>
      </c>
      <c r="D470">
        <v>31.17</v>
      </c>
      <c r="E470">
        <v>31.360001</v>
      </c>
      <c r="F470">
        <v>28.930828000000002</v>
      </c>
      <c r="G470">
        <v>21000100</v>
      </c>
      <c r="H470">
        <f t="shared" si="14"/>
        <v>31.270000500000002</v>
      </c>
      <c r="I470">
        <f t="shared" si="15"/>
        <v>6.4001600000005961E-4</v>
      </c>
    </row>
    <row r="471" spans="1:9" x14ac:dyDescent="0.25">
      <c r="A471" s="1">
        <v>42608</v>
      </c>
      <c r="B471">
        <v>31.27</v>
      </c>
      <c r="C471">
        <v>31.459999</v>
      </c>
      <c r="D471">
        <v>31.139999</v>
      </c>
      <c r="E471">
        <v>31.23</v>
      </c>
      <c r="F471">
        <v>28.810904000000001</v>
      </c>
      <c r="G471">
        <v>22265600</v>
      </c>
      <c r="H471">
        <f t="shared" si="14"/>
        <v>31.25</v>
      </c>
      <c r="I471">
        <f t="shared" si="15"/>
        <v>1.6025641025641253E-3</v>
      </c>
    </row>
    <row r="472" spans="1:9" x14ac:dyDescent="0.25">
      <c r="A472" s="1">
        <v>42607</v>
      </c>
      <c r="B472">
        <v>31.190000999999999</v>
      </c>
      <c r="C472">
        <v>31.299999</v>
      </c>
      <c r="D472">
        <v>31.129999000000002</v>
      </c>
      <c r="E472">
        <v>31.209999</v>
      </c>
      <c r="F472">
        <v>28.792448</v>
      </c>
      <c r="G472">
        <v>17027900</v>
      </c>
      <c r="H472">
        <f t="shared" si="14"/>
        <v>31.2</v>
      </c>
      <c r="I472">
        <f t="shared" si="15"/>
        <v>-1.4402144573565897E-3</v>
      </c>
    </row>
    <row r="473" spans="1:9" x14ac:dyDescent="0.25">
      <c r="A473" s="1">
        <v>42606</v>
      </c>
      <c r="B473">
        <v>31.27</v>
      </c>
      <c r="C473">
        <v>31.35</v>
      </c>
      <c r="D473">
        <v>31.17</v>
      </c>
      <c r="E473">
        <v>31.219999000000001</v>
      </c>
      <c r="F473">
        <v>28.801676</v>
      </c>
      <c r="G473">
        <v>22045100</v>
      </c>
      <c r="H473">
        <f t="shared" si="14"/>
        <v>31.244999499999999</v>
      </c>
      <c r="I473">
        <f t="shared" si="15"/>
        <v>-3.0313018023086324E-3</v>
      </c>
    </row>
    <row r="474" spans="1:9" x14ac:dyDescent="0.25">
      <c r="A474" s="1">
        <v>42605</v>
      </c>
      <c r="B474">
        <v>31.450001</v>
      </c>
      <c r="C474">
        <v>31.57</v>
      </c>
      <c r="D474">
        <v>31.23</v>
      </c>
      <c r="E474">
        <v>31.23</v>
      </c>
      <c r="F474">
        <v>28.810904000000001</v>
      </c>
      <c r="G474">
        <v>32116700</v>
      </c>
      <c r="H474">
        <f t="shared" si="14"/>
        <v>31.340000500000002</v>
      </c>
      <c r="I474">
        <f t="shared" si="15"/>
        <v>3.0405024803969003E-3</v>
      </c>
    </row>
    <row r="475" spans="1:9" x14ac:dyDescent="0.25">
      <c r="A475" s="1">
        <v>42604</v>
      </c>
      <c r="B475">
        <v>31.17</v>
      </c>
      <c r="C475">
        <v>31.43</v>
      </c>
      <c r="D475">
        <v>31.08</v>
      </c>
      <c r="E475">
        <v>31.32</v>
      </c>
      <c r="F475">
        <v>28.893924999999999</v>
      </c>
      <c r="G475">
        <v>20460500</v>
      </c>
      <c r="H475">
        <f t="shared" si="14"/>
        <v>31.245000000000001</v>
      </c>
      <c r="I475">
        <f t="shared" si="15"/>
        <v>-1.2785680038356767E-3</v>
      </c>
    </row>
    <row r="476" spans="1:9" x14ac:dyDescent="0.25">
      <c r="A476" s="1">
        <v>42601</v>
      </c>
      <c r="B476">
        <v>31.32</v>
      </c>
      <c r="C476">
        <v>31.4</v>
      </c>
      <c r="D476">
        <v>31.18</v>
      </c>
      <c r="E476">
        <v>31.25</v>
      </c>
      <c r="F476">
        <v>28.829350999999999</v>
      </c>
      <c r="G476">
        <v>24742800</v>
      </c>
      <c r="H476">
        <f t="shared" si="14"/>
        <v>31.285</v>
      </c>
      <c r="I476">
        <f t="shared" si="15"/>
        <v>-1.7549457562220715E-3</v>
      </c>
    </row>
    <row r="477" spans="1:9" x14ac:dyDescent="0.25">
      <c r="A477" s="1">
        <v>42600</v>
      </c>
      <c r="B477">
        <v>31.25</v>
      </c>
      <c r="C477">
        <v>31.43</v>
      </c>
      <c r="D477">
        <v>31.190000999999999</v>
      </c>
      <c r="E477">
        <v>31.43</v>
      </c>
      <c r="F477">
        <v>28.995408999999999</v>
      </c>
      <c r="G477">
        <v>28041200</v>
      </c>
      <c r="H477">
        <f t="shared" si="14"/>
        <v>31.34</v>
      </c>
      <c r="I477">
        <f t="shared" si="15"/>
        <v>2.0783213096990673E-3</v>
      </c>
    </row>
    <row r="478" spans="1:9" x14ac:dyDescent="0.25">
      <c r="A478" s="1">
        <v>42599</v>
      </c>
      <c r="B478">
        <v>31.26</v>
      </c>
      <c r="C478">
        <v>31.33</v>
      </c>
      <c r="D478">
        <v>31.18</v>
      </c>
      <c r="E478">
        <v>31.290001</v>
      </c>
      <c r="F478">
        <v>28.866253</v>
      </c>
      <c r="G478">
        <v>17598100</v>
      </c>
      <c r="H478">
        <f t="shared" si="14"/>
        <v>31.275000500000001</v>
      </c>
      <c r="I478">
        <f t="shared" si="15"/>
        <v>3.5296165570351907E-3</v>
      </c>
    </row>
    <row r="479" spans="1:9" x14ac:dyDescent="0.25">
      <c r="A479" s="1">
        <v>42598</v>
      </c>
      <c r="B479">
        <v>31.139999</v>
      </c>
      <c r="C479">
        <v>31.290001</v>
      </c>
      <c r="D479">
        <v>31.08</v>
      </c>
      <c r="E479">
        <v>31.190000999999999</v>
      </c>
      <c r="F479">
        <v>28.774000000000001</v>
      </c>
      <c r="G479">
        <v>22383600</v>
      </c>
      <c r="H479">
        <f t="shared" si="14"/>
        <v>31.164999999999999</v>
      </c>
      <c r="I479">
        <f t="shared" si="15"/>
        <v>-3.3578350393001491E-3</v>
      </c>
    </row>
    <row r="480" spans="1:9" x14ac:dyDescent="0.25">
      <c r="A480" s="1">
        <v>42597</v>
      </c>
      <c r="B480">
        <v>31.299999</v>
      </c>
      <c r="C480">
        <v>31.35</v>
      </c>
      <c r="D480">
        <v>31.219999000000001</v>
      </c>
      <c r="E480">
        <v>31.24</v>
      </c>
      <c r="F480">
        <v>28.820125999999998</v>
      </c>
      <c r="G480">
        <v>19553300</v>
      </c>
      <c r="H480">
        <f t="shared" si="14"/>
        <v>31.269999499999997</v>
      </c>
      <c r="I480">
        <f t="shared" si="15"/>
        <v>1.6015054195786989E-3</v>
      </c>
    </row>
    <row r="481" spans="1:9" x14ac:dyDescent="0.25">
      <c r="A481" s="1">
        <v>42594</v>
      </c>
      <c r="B481">
        <v>31.200001</v>
      </c>
      <c r="C481">
        <v>31.280000999999999</v>
      </c>
      <c r="D481">
        <v>31.18</v>
      </c>
      <c r="E481">
        <v>31.24</v>
      </c>
      <c r="F481">
        <v>28.820125999999998</v>
      </c>
      <c r="G481">
        <v>21327000</v>
      </c>
      <c r="H481">
        <f t="shared" si="14"/>
        <v>31.220000499999998</v>
      </c>
      <c r="I481">
        <f t="shared" si="15"/>
        <v>-2.5558945686901952E-3</v>
      </c>
    </row>
    <row r="482" spans="1:9" x14ac:dyDescent="0.25">
      <c r="A482" s="1">
        <v>42593</v>
      </c>
      <c r="B482">
        <v>31.309999000000001</v>
      </c>
      <c r="C482">
        <v>31.370000999999998</v>
      </c>
      <c r="D482">
        <v>31.200001</v>
      </c>
      <c r="E482">
        <v>31.290001</v>
      </c>
      <c r="F482">
        <v>28.866253</v>
      </c>
      <c r="G482">
        <v>37853600</v>
      </c>
      <c r="H482">
        <f t="shared" si="14"/>
        <v>31.3</v>
      </c>
      <c r="I482">
        <f t="shared" si="15"/>
        <v>1.2795905310301569E-3</v>
      </c>
    </row>
    <row r="483" spans="1:9" x14ac:dyDescent="0.25">
      <c r="A483" s="1">
        <v>42592</v>
      </c>
      <c r="B483">
        <v>31.25</v>
      </c>
      <c r="C483">
        <v>31.34</v>
      </c>
      <c r="D483">
        <v>31.200001</v>
      </c>
      <c r="E483">
        <v>31.27</v>
      </c>
      <c r="F483">
        <v>28.847801</v>
      </c>
      <c r="G483">
        <v>18538100</v>
      </c>
      <c r="H483">
        <f t="shared" si="14"/>
        <v>31.259999999999998</v>
      </c>
      <c r="I483">
        <f t="shared" si="15"/>
        <v>-1.5990724708003976E-4</v>
      </c>
    </row>
    <row r="484" spans="1:9" x14ac:dyDescent="0.25">
      <c r="A484" s="1">
        <v>42591</v>
      </c>
      <c r="B484">
        <v>31.23</v>
      </c>
      <c r="C484">
        <v>31.35</v>
      </c>
      <c r="D484">
        <v>31.15</v>
      </c>
      <c r="E484">
        <v>31.299999</v>
      </c>
      <c r="F484">
        <v>28.875475000000002</v>
      </c>
      <c r="G484">
        <v>20108800</v>
      </c>
      <c r="H484">
        <f t="shared" si="14"/>
        <v>31.264999500000002</v>
      </c>
      <c r="I484">
        <f t="shared" si="15"/>
        <v>-6.3928401213482586E-4</v>
      </c>
    </row>
    <row r="485" spans="1:9" x14ac:dyDescent="0.25">
      <c r="A485" s="1">
        <v>42590</v>
      </c>
      <c r="B485">
        <v>31.299999</v>
      </c>
      <c r="C485">
        <v>31.4</v>
      </c>
      <c r="D485">
        <v>31.209999</v>
      </c>
      <c r="E485">
        <v>31.27</v>
      </c>
      <c r="F485">
        <v>28.847801</v>
      </c>
      <c r="G485">
        <v>20434100</v>
      </c>
      <c r="H485">
        <f t="shared" si="14"/>
        <v>31.284999499999998</v>
      </c>
      <c r="I485">
        <f t="shared" si="15"/>
        <v>3.1971222510453792E-4</v>
      </c>
    </row>
    <row r="486" spans="1:9" x14ac:dyDescent="0.25">
      <c r="A486" s="1">
        <v>42587</v>
      </c>
      <c r="B486">
        <v>31.27</v>
      </c>
      <c r="C486">
        <v>31.450001</v>
      </c>
      <c r="D486">
        <v>31.219999000000001</v>
      </c>
      <c r="E486">
        <v>31.280000999999999</v>
      </c>
      <c r="F486">
        <v>28.857026999999999</v>
      </c>
      <c r="G486">
        <v>21577300</v>
      </c>
      <c r="H486">
        <f t="shared" si="14"/>
        <v>31.275000499999997</v>
      </c>
      <c r="I486">
        <f t="shared" si="15"/>
        <v>2.8860028397304756E-3</v>
      </c>
    </row>
    <row r="487" spans="1:9" x14ac:dyDescent="0.25">
      <c r="A487" s="1">
        <v>42586</v>
      </c>
      <c r="B487">
        <v>31.200001</v>
      </c>
      <c r="C487">
        <v>31.25</v>
      </c>
      <c r="D487">
        <v>31.09</v>
      </c>
      <c r="E487">
        <v>31.17</v>
      </c>
      <c r="F487">
        <v>28.755547</v>
      </c>
      <c r="G487">
        <v>20285000</v>
      </c>
      <c r="H487">
        <f t="shared" si="14"/>
        <v>31.185000500000001</v>
      </c>
      <c r="I487">
        <f t="shared" si="15"/>
        <v>3.3783944658945537E-3</v>
      </c>
    </row>
    <row r="488" spans="1:9" x14ac:dyDescent="0.25">
      <c r="A488" s="1">
        <v>42585</v>
      </c>
      <c r="B488">
        <v>31.030000999999999</v>
      </c>
      <c r="C488">
        <v>31.24</v>
      </c>
      <c r="D488">
        <v>31.030000999999999</v>
      </c>
      <c r="E488">
        <v>31.129999000000002</v>
      </c>
      <c r="F488">
        <v>28.718644999999999</v>
      </c>
      <c r="G488">
        <v>20006000</v>
      </c>
      <c r="H488">
        <f t="shared" si="14"/>
        <v>31.08</v>
      </c>
      <c r="I488">
        <f t="shared" si="15"/>
        <v>0</v>
      </c>
    </row>
    <row r="489" spans="1:9" x14ac:dyDescent="0.25">
      <c r="A489" s="1">
        <v>42584</v>
      </c>
      <c r="B489">
        <v>31.110001</v>
      </c>
      <c r="C489">
        <v>31.16</v>
      </c>
      <c r="D489">
        <v>31</v>
      </c>
      <c r="E489">
        <v>31.049999</v>
      </c>
      <c r="F489">
        <v>28.644839999999999</v>
      </c>
      <c r="G489">
        <v>27000600</v>
      </c>
      <c r="H489">
        <f t="shared" si="14"/>
        <v>31.08</v>
      </c>
      <c r="I489">
        <f t="shared" si="15"/>
        <v>-1.766516753388151E-3</v>
      </c>
    </row>
    <row r="490" spans="1:9" x14ac:dyDescent="0.25">
      <c r="A490" s="1">
        <v>42583</v>
      </c>
      <c r="B490">
        <v>31.120000999999998</v>
      </c>
      <c r="C490">
        <v>31.219999000000001</v>
      </c>
      <c r="D490">
        <v>31.02</v>
      </c>
      <c r="E490">
        <v>31.15</v>
      </c>
      <c r="F490">
        <v>28.737096999999999</v>
      </c>
      <c r="G490">
        <v>31154900</v>
      </c>
      <c r="H490">
        <f t="shared" si="14"/>
        <v>31.135000499999997</v>
      </c>
      <c r="I490">
        <f t="shared" si="15"/>
        <v>-2.4030599166934988E-3</v>
      </c>
    </row>
    <row r="491" spans="1:9" x14ac:dyDescent="0.25">
      <c r="A491" s="1">
        <v>42580</v>
      </c>
      <c r="B491">
        <v>31.280000999999999</v>
      </c>
      <c r="C491">
        <v>31.43</v>
      </c>
      <c r="D491">
        <v>31.110001</v>
      </c>
      <c r="E491">
        <v>31.139999</v>
      </c>
      <c r="F491">
        <v>28.727871</v>
      </c>
      <c r="G491">
        <v>50052200</v>
      </c>
      <c r="H491">
        <f t="shared" si="14"/>
        <v>31.21</v>
      </c>
      <c r="I491">
        <f t="shared" si="15"/>
        <v>-4.8040031256362371E-4</v>
      </c>
    </row>
    <row r="492" spans="1:9" x14ac:dyDescent="0.25">
      <c r="A492" s="1">
        <v>42579</v>
      </c>
      <c r="B492">
        <v>31.200001</v>
      </c>
      <c r="C492">
        <v>31.309999000000001</v>
      </c>
      <c r="D492">
        <v>31.08</v>
      </c>
      <c r="E492">
        <v>31.25</v>
      </c>
      <c r="F492">
        <v>28.829350999999999</v>
      </c>
      <c r="G492">
        <v>30297500</v>
      </c>
      <c r="H492">
        <f t="shared" si="14"/>
        <v>31.2250005</v>
      </c>
      <c r="I492">
        <f t="shared" si="15"/>
        <v>-5.0979766592642436E-3</v>
      </c>
    </row>
    <row r="493" spans="1:9" x14ac:dyDescent="0.25">
      <c r="A493" s="1">
        <v>42578</v>
      </c>
      <c r="B493">
        <v>31.49</v>
      </c>
      <c r="C493">
        <v>31.559999000000001</v>
      </c>
      <c r="D493">
        <v>31.120000999999998</v>
      </c>
      <c r="E493">
        <v>31.280000999999999</v>
      </c>
      <c r="F493">
        <v>28.857026999999999</v>
      </c>
      <c r="G493">
        <v>39055200</v>
      </c>
      <c r="H493">
        <f t="shared" si="14"/>
        <v>31.385000499999997</v>
      </c>
      <c r="I493">
        <f t="shared" si="15"/>
        <v>-5.8599620820394627E-3</v>
      </c>
    </row>
    <row r="494" spans="1:9" x14ac:dyDescent="0.25">
      <c r="A494" s="1">
        <v>42577</v>
      </c>
      <c r="B494">
        <v>31.67</v>
      </c>
      <c r="C494">
        <v>31.73</v>
      </c>
      <c r="D494">
        <v>31.309999000000001</v>
      </c>
      <c r="E494">
        <v>31.469999000000001</v>
      </c>
      <c r="F494">
        <v>29.032312000000001</v>
      </c>
      <c r="G494">
        <v>36903900</v>
      </c>
      <c r="H494">
        <f t="shared" si="14"/>
        <v>31.569999500000002</v>
      </c>
      <c r="I494">
        <f t="shared" si="15"/>
        <v>-8.9467902832645347E-3</v>
      </c>
    </row>
    <row r="495" spans="1:9" x14ac:dyDescent="0.25">
      <c r="A495" s="1">
        <v>42576</v>
      </c>
      <c r="B495">
        <v>32.07</v>
      </c>
      <c r="C495">
        <v>32.080002</v>
      </c>
      <c r="D495">
        <v>31.379999000000002</v>
      </c>
      <c r="E495">
        <v>31.639999</v>
      </c>
      <c r="F495">
        <v>29.189138</v>
      </c>
      <c r="G495">
        <v>45728700</v>
      </c>
      <c r="H495">
        <f t="shared" si="14"/>
        <v>31.854999499999998</v>
      </c>
      <c r="I495">
        <f t="shared" si="15"/>
        <v>-1.2541463982734136E-3</v>
      </c>
    </row>
    <row r="496" spans="1:9" x14ac:dyDescent="0.25">
      <c r="A496" s="1">
        <v>42573</v>
      </c>
      <c r="B496">
        <v>31.73</v>
      </c>
      <c r="C496">
        <v>32.07</v>
      </c>
      <c r="D496">
        <v>31.690000999999999</v>
      </c>
      <c r="E496">
        <v>32.060001</v>
      </c>
      <c r="F496">
        <v>29.576609000000001</v>
      </c>
      <c r="G496">
        <v>57763800</v>
      </c>
      <c r="H496">
        <f t="shared" si="14"/>
        <v>31.895000500000002</v>
      </c>
      <c r="I496">
        <f t="shared" si="15"/>
        <v>-2.3423132271892064E-2</v>
      </c>
    </row>
    <row r="497" spans="1:9" x14ac:dyDescent="0.25">
      <c r="A497" s="1">
        <v>42572</v>
      </c>
      <c r="B497">
        <v>32.729999999999997</v>
      </c>
      <c r="C497">
        <v>32.849997999999999</v>
      </c>
      <c r="D497">
        <v>32.490001999999997</v>
      </c>
      <c r="E497">
        <v>32.590000000000003</v>
      </c>
      <c r="F497">
        <v>30.065556000000001</v>
      </c>
      <c r="G497">
        <v>42406400</v>
      </c>
      <c r="H497">
        <f t="shared" si="14"/>
        <v>32.659999999999997</v>
      </c>
      <c r="I497">
        <f t="shared" si="15"/>
        <v>-6.3887741523814276E-3</v>
      </c>
    </row>
    <row r="498" spans="1:9" x14ac:dyDescent="0.25">
      <c r="A498" s="1">
        <v>42571</v>
      </c>
      <c r="B498">
        <v>32.959999000000003</v>
      </c>
      <c r="C498">
        <v>33</v>
      </c>
      <c r="D498">
        <v>32.700001</v>
      </c>
      <c r="E498">
        <v>32.779998999999997</v>
      </c>
      <c r="F498">
        <v>30.240835000000001</v>
      </c>
      <c r="G498">
        <v>35557800</v>
      </c>
      <c r="H498">
        <f t="shared" si="14"/>
        <v>32.869999</v>
      </c>
      <c r="I498">
        <f t="shared" si="15"/>
        <v>9.13489646772124E-4</v>
      </c>
    </row>
    <row r="499" spans="1:9" x14ac:dyDescent="0.25">
      <c r="A499" s="1">
        <v>42570</v>
      </c>
      <c r="B499">
        <v>32.75</v>
      </c>
      <c r="C499">
        <v>32.950001</v>
      </c>
      <c r="D499">
        <v>32.720001000000003</v>
      </c>
      <c r="E499">
        <v>32.93</v>
      </c>
      <c r="F499">
        <v>30.379218999999999</v>
      </c>
      <c r="G499">
        <v>33557700</v>
      </c>
      <c r="H499">
        <f t="shared" si="14"/>
        <v>32.840000000000003</v>
      </c>
      <c r="I499">
        <f t="shared" si="15"/>
        <v>-1.8236930368341322E-3</v>
      </c>
    </row>
    <row r="500" spans="1:9" x14ac:dyDescent="0.25">
      <c r="A500" s="1">
        <v>42569</v>
      </c>
      <c r="B500">
        <v>32.889999000000003</v>
      </c>
      <c r="C500">
        <v>32.939999</v>
      </c>
      <c r="D500">
        <v>32.659999999999997</v>
      </c>
      <c r="E500">
        <v>32.909999999999997</v>
      </c>
      <c r="F500">
        <v>30.360769000000001</v>
      </c>
      <c r="G500">
        <v>38265100</v>
      </c>
      <c r="H500">
        <f t="shared" si="14"/>
        <v>32.8999995</v>
      </c>
      <c r="I500">
        <f t="shared" si="15"/>
        <v>2.4375381236675002E-3</v>
      </c>
    </row>
    <row r="501" spans="1:9" x14ac:dyDescent="0.25">
      <c r="A501" s="1">
        <v>42566</v>
      </c>
      <c r="B501">
        <v>32.759998000000003</v>
      </c>
      <c r="C501">
        <v>32.950001</v>
      </c>
      <c r="D501">
        <v>32.740001999999997</v>
      </c>
      <c r="E501">
        <v>32.880001</v>
      </c>
      <c r="F501">
        <v>30.333093999999999</v>
      </c>
      <c r="G501">
        <v>42308800</v>
      </c>
      <c r="H501">
        <f t="shared" si="14"/>
        <v>32.819999500000002</v>
      </c>
      <c r="I501">
        <f t="shared" si="15"/>
        <v>7.8304620323898077E-3</v>
      </c>
    </row>
    <row r="502" spans="1:9" x14ac:dyDescent="0.25">
      <c r="A502" s="1">
        <v>42565</v>
      </c>
      <c r="B502">
        <v>32.5</v>
      </c>
      <c r="C502">
        <v>32.720001000000003</v>
      </c>
      <c r="D502">
        <v>32.490001999999997</v>
      </c>
      <c r="E502">
        <v>32.630001</v>
      </c>
      <c r="F502">
        <v>30.102454999999999</v>
      </c>
      <c r="G502">
        <v>33877800</v>
      </c>
      <c r="H502">
        <f t="shared" si="14"/>
        <v>32.565000499999996</v>
      </c>
      <c r="I502">
        <f t="shared" si="15"/>
        <v>7.8923244799181409E-3</v>
      </c>
    </row>
    <row r="503" spans="1:9" x14ac:dyDescent="0.25">
      <c r="A503" s="1">
        <v>42564</v>
      </c>
      <c r="B503">
        <v>32.259998000000003</v>
      </c>
      <c r="C503">
        <v>32.479999999999997</v>
      </c>
      <c r="D503">
        <v>32.25</v>
      </c>
      <c r="E503">
        <v>32.360000999999997</v>
      </c>
      <c r="F503">
        <v>29.853366999999999</v>
      </c>
      <c r="G503">
        <v>32464400</v>
      </c>
      <c r="H503">
        <f t="shared" si="14"/>
        <v>32.309999500000004</v>
      </c>
      <c r="I503">
        <f t="shared" si="15"/>
        <v>7.7435342689120021E-4</v>
      </c>
    </row>
    <row r="504" spans="1:9" x14ac:dyDescent="0.25">
      <c r="A504" s="1">
        <v>42563</v>
      </c>
      <c r="B504">
        <v>32.310001</v>
      </c>
      <c r="C504">
        <v>32.490001999999997</v>
      </c>
      <c r="D504">
        <v>32.130001</v>
      </c>
      <c r="E504">
        <v>32.259998000000003</v>
      </c>
      <c r="F504">
        <v>29.761113999999999</v>
      </c>
      <c r="G504">
        <v>38091000</v>
      </c>
      <c r="H504">
        <f t="shared" si="14"/>
        <v>32.284999499999998</v>
      </c>
      <c r="I504">
        <f t="shared" si="15"/>
        <v>1.551140137326038E-3</v>
      </c>
    </row>
    <row r="505" spans="1:9" x14ac:dyDescent="0.25">
      <c r="A505" s="1">
        <v>42562</v>
      </c>
      <c r="B505">
        <v>32.259998000000003</v>
      </c>
      <c r="C505">
        <v>32.5</v>
      </c>
      <c r="D505">
        <v>32.18</v>
      </c>
      <c r="E505">
        <v>32.209999000000003</v>
      </c>
      <c r="F505">
        <v>29.714991000000001</v>
      </c>
      <c r="G505">
        <v>37979100</v>
      </c>
      <c r="H505">
        <f t="shared" si="14"/>
        <v>32.234998500000003</v>
      </c>
      <c r="I505">
        <f t="shared" si="15"/>
        <v>4.3619877806204002E-3</v>
      </c>
    </row>
    <row r="506" spans="1:9" x14ac:dyDescent="0.25">
      <c r="A506" s="1">
        <v>42559</v>
      </c>
      <c r="B506">
        <v>31.99</v>
      </c>
      <c r="C506">
        <v>32.270000000000003</v>
      </c>
      <c r="D506">
        <v>31.99</v>
      </c>
      <c r="E506">
        <v>32.200001</v>
      </c>
      <c r="F506">
        <v>29.705765</v>
      </c>
      <c r="G506">
        <v>38531700</v>
      </c>
      <c r="H506">
        <f t="shared" si="14"/>
        <v>32.095000499999998</v>
      </c>
      <c r="I506">
        <f t="shared" si="15"/>
        <v>8.8009116580372287E-3</v>
      </c>
    </row>
    <row r="507" spans="1:9" x14ac:dyDescent="0.25">
      <c r="A507" s="1">
        <v>42558</v>
      </c>
      <c r="B507">
        <v>31.809999000000001</v>
      </c>
      <c r="C507">
        <v>32.099997999999999</v>
      </c>
      <c r="D507">
        <v>31.74</v>
      </c>
      <c r="E507">
        <v>31.82</v>
      </c>
      <c r="F507">
        <v>29.3552</v>
      </c>
      <c r="G507">
        <v>37511200</v>
      </c>
      <c r="H507">
        <f t="shared" si="14"/>
        <v>31.814999499999999</v>
      </c>
      <c r="I507">
        <f t="shared" si="15"/>
        <v>9.8396921123631159E-3</v>
      </c>
    </row>
    <row r="508" spans="1:9" x14ac:dyDescent="0.25">
      <c r="A508" s="1">
        <v>42557</v>
      </c>
      <c r="B508">
        <v>31.27</v>
      </c>
      <c r="C508">
        <v>31.799999</v>
      </c>
      <c r="D508">
        <v>31.27</v>
      </c>
      <c r="E508">
        <v>31.74</v>
      </c>
      <c r="F508">
        <v>29.281395</v>
      </c>
      <c r="G508">
        <v>32105900</v>
      </c>
      <c r="H508">
        <f t="shared" si="14"/>
        <v>31.504999999999999</v>
      </c>
      <c r="I508">
        <f t="shared" si="15"/>
        <v>4.9441626005715328E-3</v>
      </c>
    </row>
    <row r="509" spans="1:9" x14ac:dyDescent="0.25">
      <c r="A509" s="1">
        <v>42556</v>
      </c>
      <c r="B509">
        <v>31.25</v>
      </c>
      <c r="C509">
        <v>31.530000999999999</v>
      </c>
      <c r="D509">
        <v>31.120000999999998</v>
      </c>
      <c r="E509">
        <v>31.450001</v>
      </c>
      <c r="F509">
        <v>29.013863000000001</v>
      </c>
      <c r="G509">
        <v>32360500</v>
      </c>
      <c r="H509">
        <f t="shared" si="14"/>
        <v>31.3500005</v>
      </c>
      <c r="I509">
        <f t="shared" si="15"/>
        <v>-4.2877401937430294E-3</v>
      </c>
    </row>
    <row r="510" spans="1:9" x14ac:dyDescent="0.25">
      <c r="A510" s="1">
        <v>42552</v>
      </c>
      <c r="B510">
        <v>31.48</v>
      </c>
      <c r="C510">
        <v>31.629999000000002</v>
      </c>
      <c r="D510">
        <v>31.32</v>
      </c>
      <c r="E510">
        <v>31.49</v>
      </c>
      <c r="F510">
        <v>29.05076</v>
      </c>
      <c r="G510">
        <v>32700300</v>
      </c>
      <c r="H510">
        <f t="shared" si="14"/>
        <v>31.484999999999999</v>
      </c>
      <c r="I510">
        <f t="shared" si="15"/>
        <v>1.3356935951078184E-2</v>
      </c>
    </row>
    <row r="511" spans="1:9" x14ac:dyDescent="0.25">
      <c r="A511" s="1">
        <v>42551</v>
      </c>
      <c r="B511">
        <v>30.66</v>
      </c>
      <c r="C511">
        <v>31.5</v>
      </c>
      <c r="D511">
        <v>30.65</v>
      </c>
      <c r="E511">
        <v>31.48</v>
      </c>
      <c r="F511">
        <v>29.041533999999999</v>
      </c>
      <c r="G511">
        <v>54514500</v>
      </c>
      <c r="H511">
        <f t="shared" si="14"/>
        <v>31.07</v>
      </c>
      <c r="I511">
        <f t="shared" si="15"/>
        <v>1.7687537138675612E-2</v>
      </c>
    </row>
    <row r="512" spans="1:9" x14ac:dyDescent="0.25">
      <c r="A512" s="1">
        <v>42550</v>
      </c>
      <c r="B512">
        <v>30.51</v>
      </c>
      <c r="C512">
        <v>30.620000999999998</v>
      </c>
      <c r="D512">
        <v>30.299999</v>
      </c>
      <c r="E512">
        <v>30.549999</v>
      </c>
      <c r="F512">
        <v>28.183572999999999</v>
      </c>
      <c r="G512">
        <v>35868200</v>
      </c>
      <c r="H512">
        <f t="shared" si="14"/>
        <v>30.529999500000002</v>
      </c>
      <c r="I512">
        <f t="shared" si="15"/>
        <v>2.1924669456067025E-2</v>
      </c>
    </row>
    <row r="513" spans="1:9" x14ac:dyDescent="0.25">
      <c r="A513" s="1">
        <v>42549</v>
      </c>
      <c r="B513">
        <v>29.809999000000001</v>
      </c>
      <c r="C513">
        <v>30</v>
      </c>
      <c r="D513">
        <v>29.67</v>
      </c>
      <c r="E513">
        <v>29.940000999999999</v>
      </c>
      <c r="F513">
        <v>27.620825</v>
      </c>
      <c r="G513">
        <v>38208500</v>
      </c>
      <c r="H513">
        <f t="shared" si="14"/>
        <v>29.875</v>
      </c>
      <c r="I513">
        <f t="shared" si="15"/>
        <v>1.5120607966010792E-2</v>
      </c>
    </row>
    <row r="514" spans="1:9" x14ac:dyDescent="0.25">
      <c r="A514" s="1">
        <v>42548</v>
      </c>
      <c r="B514">
        <v>29.540001</v>
      </c>
      <c r="C514">
        <v>29.620000999999998</v>
      </c>
      <c r="D514">
        <v>29.17</v>
      </c>
      <c r="E514">
        <v>29.32</v>
      </c>
      <c r="F514">
        <v>27.048849000000001</v>
      </c>
      <c r="G514">
        <v>54040100</v>
      </c>
      <c r="H514">
        <f t="shared" ref="H514:H577" si="16">AVERAGE(B514,E514)</f>
        <v>29.430000499999998</v>
      </c>
      <c r="I514">
        <f t="shared" si="15"/>
        <v>-1.7854162892471957E-2</v>
      </c>
    </row>
    <row r="515" spans="1:9" x14ac:dyDescent="0.25">
      <c r="A515" s="1">
        <v>42545</v>
      </c>
      <c r="B515">
        <v>30.110001</v>
      </c>
      <c r="C515">
        <v>30.549999</v>
      </c>
      <c r="D515">
        <v>29.75</v>
      </c>
      <c r="E515">
        <v>29.82</v>
      </c>
      <c r="F515">
        <v>27.510121999999999</v>
      </c>
      <c r="G515">
        <v>85669200</v>
      </c>
      <c r="H515">
        <f t="shared" si="16"/>
        <v>29.965000500000002</v>
      </c>
      <c r="I515">
        <f t="shared" ref="I515:I578" si="17">(H515-H516)/H516</f>
        <v>-3.7269060240963783E-2</v>
      </c>
    </row>
    <row r="516" spans="1:9" x14ac:dyDescent="0.25">
      <c r="A516" s="1">
        <v>42544</v>
      </c>
      <c r="B516">
        <v>31.059999000000001</v>
      </c>
      <c r="C516">
        <v>31.209999</v>
      </c>
      <c r="D516">
        <v>30.969999000000001</v>
      </c>
      <c r="E516">
        <v>31.190000999999999</v>
      </c>
      <c r="F516">
        <v>28.774000000000001</v>
      </c>
      <c r="G516">
        <v>40229000</v>
      </c>
      <c r="H516">
        <f t="shared" si="16"/>
        <v>31.125</v>
      </c>
      <c r="I516">
        <f t="shared" si="17"/>
        <v>7.6076237033405256E-3</v>
      </c>
    </row>
    <row r="517" spans="1:9" x14ac:dyDescent="0.25">
      <c r="A517" s="1">
        <v>42543</v>
      </c>
      <c r="B517">
        <v>31</v>
      </c>
      <c r="C517">
        <v>31.1</v>
      </c>
      <c r="D517">
        <v>30.77</v>
      </c>
      <c r="E517">
        <v>30.780000999999999</v>
      </c>
      <c r="F517">
        <v>28.395759999999999</v>
      </c>
      <c r="G517">
        <v>36011800</v>
      </c>
      <c r="H517">
        <f t="shared" si="16"/>
        <v>30.890000499999999</v>
      </c>
      <c r="I517">
        <f t="shared" si="17"/>
        <v>-6.4702361695246962E-4</v>
      </c>
    </row>
    <row r="518" spans="1:9" x14ac:dyDescent="0.25">
      <c r="A518" s="1">
        <v>42542</v>
      </c>
      <c r="B518">
        <v>30.879999000000002</v>
      </c>
      <c r="C518">
        <v>31.01</v>
      </c>
      <c r="D518">
        <v>30.870000999999998</v>
      </c>
      <c r="E518">
        <v>30.940000999999999</v>
      </c>
      <c r="F518">
        <v>28.543364</v>
      </c>
      <c r="G518">
        <v>36034300</v>
      </c>
      <c r="H518">
        <f t="shared" si="16"/>
        <v>30.91</v>
      </c>
      <c r="I518">
        <f t="shared" si="17"/>
        <v>2.269779507133602E-3</v>
      </c>
    </row>
    <row r="519" spans="1:9" x14ac:dyDescent="0.25">
      <c r="A519" s="1">
        <v>42541</v>
      </c>
      <c r="B519">
        <v>30.85</v>
      </c>
      <c r="C519">
        <v>31.32</v>
      </c>
      <c r="D519">
        <v>30.83</v>
      </c>
      <c r="E519">
        <v>30.83</v>
      </c>
      <c r="F519">
        <v>28.441883000000001</v>
      </c>
      <c r="G519">
        <v>47891100</v>
      </c>
      <c r="H519">
        <f t="shared" si="16"/>
        <v>30.84</v>
      </c>
      <c r="I519">
        <f t="shared" si="17"/>
        <v>7.0204081632653011E-3</v>
      </c>
    </row>
    <row r="520" spans="1:9" x14ac:dyDescent="0.25">
      <c r="A520" s="1">
        <v>42538</v>
      </c>
      <c r="B520">
        <v>30.65</v>
      </c>
      <c r="C520">
        <v>30.719999000000001</v>
      </c>
      <c r="D520">
        <v>30.450001</v>
      </c>
      <c r="E520">
        <v>30.6</v>
      </c>
      <c r="F520">
        <v>28.229702</v>
      </c>
      <c r="G520">
        <v>55635900</v>
      </c>
      <c r="H520">
        <f t="shared" si="16"/>
        <v>30.625</v>
      </c>
      <c r="I520">
        <f t="shared" si="17"/>
        <v>7.7328400043711904E-3</v>
      </c>
    </row>
    <row r="521" spans="1:9" x14ac:dyDescent="0.25">
      <c r="A521" s="1">
        <v>42537</v>
      </c>
      <c r="B521">
        <v>30.139999</v>
      </c>
      <c r="C521">
        <v>30.74</v>
      </c>
      <c r="D521">
        <v>30.08</v>
      </c>
      <c r="E521">
        <v>30.639999</v>
      </c>
      <c r="F521">
        <v>28.2666</v>
      </c>
      <c r="G521">
        <v>67618100</v>
      </c>
      <c r="H521">
        <f t="shared" si="16"/>
        <v>30.389999</v>
      </c>
      <c r="I521">
        <f t="shared" si="17"/>
        <v>-4.7486818405109085E-3</v>
      </c>
    </row>
    <row r="522" spans="1:9" x14ac:dyDescent="0.25">
      <c r="A522" s="1">
        <v>42536</v>
      </c>
      <c r="B522">
        <v>30.48</v>
      </c>
      <c r="C522">
        <v>30.91</v>
      </c>
      <c r="D522">
        <v>30.469999000000001</v>
      </c>
      <c r="E522">
        <v>30.59</v>
      </c>
      <c r="F522">
        <v>28.008291</v>
      </c>
      <c r="G522">
        <v>43765200</v>
      </c>
      <c r="H522">
        <f t="shared" si="16"/>
        <v>30.535</v>
      </c>
      <c r="I522">
        <f t="shared" si="17"/>
        <v>1.3441735588421209E-2</v>
      </c>
    </row>
    <row r="523" spans="1:9" x14ac:dyDescent="0.25">
      <c r="A523" s="1">
        <v>42535</v>
      </c>
      <c r="B523">
        <v>29.82</v>
      </c>
      <c r="C523">
        <v>30.459999</v>
      </c>
      <c r="D523">
        <v>29.790001</v>
      </c>
      <c r="E523">
        <v>30.440000999999999</v>
      </c>
      <c r="F523">
        <v>27.870951000000002</v>
      </c>
      <c r="G523">
        <v>43700500</v>
      </c>
      <c r="H523">
        <f t="shared" si="16"/>
        <v>30.130000500000001</v>
      </c>
      <c r="I523">
        <f t="shared" si="17"/>
        <v>7.5238421668617338E-3</v>
      </c>
    </row>
    <row r="524" spans="1:9" x14ac:dyDescent="0.25">
      <c r="A524" s="1">
        <v>42534</v>
      </c>
      <c r="B524">
        <v>29.98</v>
      </c>
      <c r="C524">
        <v>30.129999000000002</v>
      </c>
      <c r="D524">
        <v>29.790001</v>
      </c>
      <c r="E524">
        <v>29.83</v>
      </c>
      <c r="F524">
        <v>27.312429000000002</v>
      </c>
      <c r="G524">
        <v>32960000</v>
      </c>
      <c r="H524">
        <f t="shared" si="16"/>
        <v>29.905000000000001</v>
      </c>
      <c r="I524">
        <f t="shared" si="17"/>
        <v>-4.1625207432147305E-3</v>
      </c>
    </row>
    <row r="525" spans="1:9" x14ac:dyDescent="0.25">
      <c r="A525" s="1">
        <v>42531</v>
      </c>
      <c r="B525">
        <v>30.02</v>
      </c>
      <c r="C525">
        <v>30.280000999999999</v>
      </c>
      <c r="D525">
        <v>29.93</v>
      </c>
      <c r="E525">
        <v>30.040001</v>
      </c>
      <c r="F525">
        <v>27.504712999999999</v>
      </c>
      <c r="G525">
        <v>29430000</v>
      </c>
      <c r="H525">
        <f t="shared" si="16"/>
        <v>30.0300005</v>
      </c>
      <c r="I525">
        <f t="shared" si="17"/>
        <v>-5.629122516556272E-3</v>
      </c>
    </row>
    <row r="526" spans="1:9" x14ac:dyDescent="0.25">
      <c r="A526" s="1">
        <v>42530</v>
      </c>
      <c r="B526">
        <v>30.16</v>
      </c>
      <c r="C526">
        <v>30.33</v>
      </c>
      <c r="D526">
        <v>30.02</v>
      </c>
      <c r="E526">
        <v>30.24</v>
      </c>
      <c r="F526">
        <v>27.687832</v>
      </c>
      <c r="G526">
        <v>26527200</v>
      </c>
      <c r="H526">
        <f t="shared" si="16"/>
        <v>30.2</v>
      </c>
      <c r="I526">
        <f t="shared" si="17"/>
        <v>-2.3125041676991618E-3</v>
      </c>
    </row>
    <row r="527" spans="1:9" x14ac:dyDescent="0.25">
      <c r="A527" s="1">
        <v>42529</v>
      </c>
      <c r="B527">
        <v>30.23</v>
      </c>
      <c r="C527">
        <v>30.5</v>
      </c>
      <c r="D527">
        <v>30.16</v>
      </c>
      <c r="E527">
        <v>30.309999000000001</v>
      </c>
      <c r="F527">
        <v>27.751920999999999</v>
      </c>
      <c r="G527">
        <v>29141300</v>
      </c>
      <c r="H527">
        <f t="shared" si="16"/>
        <v>30.269999500000001</v>
      </c>
      <c r="I527">
        <f t="shared" si="17"/>
        <v>4.3132217754884893E-3</v>
      </c>
    </row>
    <row r="528" spans="1:9" x14ac:dyDescent="0.25">
      <c r="A528" s="1">
        <v>42528</v>
      </c>
      <c r="B528">
        <v>30.139999</v>
      </c>
      <c r="C528">
        <v>30.41</v>
      </c>
      <c r="D528">
        <v>30.129999000000002</v>
      </c>
      <c r="E528">
        <v>30.139999</v>
      </c>
      <c r="F528">
        <v>27.596270000000001</v>
      </c>
      <c r="G528">
        <v>25650900</v>
      </c>
      <c r="H528">
        <f t="shared" si="16"/>
        <v>30.139999</v>
      </c>
      <c r="I528">
        <f t="shared" si="17"/>
        <v>2.6612940342432305E-3</v>
      </c>
    </row>
    <row r="529" spans="1:9" x14ac:dyDescent="0.25">
      <c r="A529" s="1">
        <v>42527</v>
      </c>
      <c r="B529">
        <v>30</v>
      </c>
      <c r="C529">
        <v>30.23</v>
      </c>
      <c r="D529">
        <v>29.950001</v>
      </c>
      <c r="E529">
        <v>30.120000999999998</v>
      </c>
      <c r="F529">
        <v>27.577963</v>
      </c>
      <c r="G529">
        <v>18662100</v>
      </c>
      <c r="H529">
        <f t="shared" si="16"/>
        <v>30.060000500000001</v>
      </c>
      <c r="I529">
        <f t="shared" si="17"/>
        <v>2.6684455859165798E-3</v>
      </c>
    </row>
    <row r="530" spans="1:9" x14ac:dyDescent="0.25">
      <c r="A530" s="1">
        <v>42524</v>
      </c>
      <c r="B530">
        <v>30.02</v>
      </c>
      <c r="C530">
        <v>30.049999</v>
      </c>
      <c r="D530">
        <v>29.809999000000001</v>
      </c>
      <c r="E530">
        <v>29.940000999999999</v>
      </c>
      <c r="F530">
        <v>27.413146999999999</v>
      </c>
      <c r="G530">
        <v>23802500</v>
      </c>
      <c r="H530">
        <f t="shared" si="16"/>
        <v>29.980000499999999</v>
      </c>
      <c r="I530">
        <f t="shared" si="17"/>
        <v>-1.664968392690224E-3</v>
      </c>
    </row>
    <row r="531" spans="1:9" x14ac:dyDescent="0.25">
      <c r="A531" s="1">
        <v>42523</v>
      </c>
      <c r="B531">
        <v>30.01</v>
      </c>
      <c r="C531">
        <v>30.049999</v>
      </c>
      <c r="D531">
        <v>29.85</v>
      </c>
      <c r="E531">
        <v>30.049999</v>
      </c>
      <c r="F531">
        <v>27.513867999999999</v>
      </c>
      <c r="G531">
        <v>18980000</v>
      </c>
      <c r="H531">
        <f t="shared" si="16"/>
        <v>30.029999500000002</v>
      </c>
      <c r="I531">
        <f t="shared" si="17"/>
        <v>-1.496309177180008E-3</v>
      </c>
    </row>
    <row r="532" spans="1:9" x14ac:dyDescent="0.25">
      <c r="A532" s="1">
        <v>42522</v>
      </c>
      <c r="B532">
        <v>30.040001</v>
      </c>
      <c r="C532">
        <v>30.139999</v>
      </c>
      <c r="D532">
        <v>29.889999</v>
      </c>
      <c r="E532">
        <v>30.110001</v>
      </c>
      <c r="F532">
        <v>27.568805999999999</v>
      </c>
      <c r="G532">
        <v>21126700</v>
      </c>
      <c r="H532">
        <f t="shared" si="16"/>
        <v>30.075001</v>
      </c>
      <c r="I532">
        <f t="shared" si="17"/>
        <v>-3.3139850320797553E-3</v>
      </c>
    </row>
    <row r="533" spans="1:9" x14ac:dyDescent="0.25">
      <c r="A533" s="1">
        <v>42521</v>
      </c>
      <c r="B533">
        <v>30.120000999999998</v>
      </c>
      <c r="C533">
        <v>30.34</v>
      </c>
      <c r="D533">
        <v>30.07</v>
      </c>
      <c r="E533">
        <v>30.23</v>
      </c>
      <c r="F533">
        <v>27.678674999999998</v>
      </c>
      <c r="G533">
        <v>30296300</v>
      </c>
      <c r="H533">
        <f t="shared" si="16"/>
        <v>30.175000499999999</v>
      </c>
      <c r="I533">
        <f t="shared" si="17"/>
        <v>1.4935446398938084E-3</v>
      </c>
    </row>
    <row r="534" spans="1:9" x14ac:dyDescent="0.25">
      <c r="A534" s="1">
        <v>42517</v>
      </c>
      <c r="B534">
        <v>30.139999</v>
      </c>
      <c r="C534">
        <v>30.190000999999999</v>
      </c>
      <c r="D534">
        <v>30.040001</v>
      </c>
      <c r="E534">
        <v>30.120000999999998</v>
      </c>
      <c r="F534">
        <v>27.577963</v>
      </c>
      <c r="G534">
        <v>19499100</v>
      </c>
      <c r="H534">
        <f t="shared" si="16"/>
        <v>30.13</v>
      </c>
      <c r="I534">
        <f t="shared" si="17"/>
        <v>2.8290896987850657E-3</v>
      </c>
    </row>
    <row r="535" spans="1:9" x14ac:dyDescent="0.25">
      <c r="A535" s="1">
        <v>42516</v>
      </c>
      <c r="B535">
        <v>30.07</v>
      </c>
      <c r="C535">
        <v>30.23</v>
      </c>
      <c r="D535">
        <v>30</v>
      </c>
      <c r="E535">
        <v>30.02</v>
      </c>
      <c r="F535">
        <v>27.486398999999999</v>
      </c>
      <c r="G535">
        <v>22419700</v>
      </c>
      <c r="H535">
        <f t="shared" si="16"/>
        <v>30.045000000000002</v>
      </c>
      <c r="I535">
        <f t="shared" si="17"/>
        <v>0</v>
      </c>
    </row>
    <row r="536" spans="1:9" x14ac:dyDescent="0.25">
      <c r="A536" s="1">
        <v>42515</v>
      </c>
      <c r="B536">
        <v>30</v>
      </c>
      <c r="C536">
        <v>30.32</v>
      </c>
      <c r="D536">
        <v>29.959999</v>
      </c>
      <c r="E536">
        <v>30.09</v>
      </c>
      <c r="F536">
        <v>27.550488999999999</v>
      </c>
      <c r="G536">
        <v>27658300</v>
      </c>
      <c r="H536">
        <f t="shared" si="16"/>
        <v>30.045000000000002</v>
      </c>
      <c r="I536">
        <f t="shared" si="17"/>
        <v>8.7292430540413576E-3</v>
      </c>
    </row>
    <row r="537" spans="1:9" x14ac:dyDescent="0.25">
      <c r="A537" s="1">
        <v>42514</v>
      </c>
      <c r="B537">
        <v>29.719999000000001</v>
      </c>
      <c r="C537">
        <v>29.969999000000001</v>
      </c>
      <c r="D537">
        <v>29.690000999999999</v>
      </c>
      <c r="E537">
        <v>29.85</v>
      </c>
      <c r="F537">
        <v>27.330748</v>
      </c>
      <c r="G537">
        <v>24220300</v>
      </c>
      <c r="H537">
        <f t="shared" si="16"/>
        <v>29.784999500000001</v>
      </c>
      <c r="I537">
        <f t="shared" si="17"/>
        <v>9.4899000169463617E-3</v>
      </c>
    </row>
    <row r="538" spans="1:9" x14ac:dyDescent="0.25">
      <c r="A538" s="1">
        <v>42513</v>
      </c>
      <c r="B538">
        <v>29.52</v>
      </c>
      <c r="C538">
        <v>29.67</v>
      </c>
      <c r="D538">
        <v>29.41</v>
      </c>
      <c r="E538">
        <v>29.49</v>
      </c>
      <c r="F538">
        <v>27.001128999999999</v>
      </c>
      <c r="G538">
        <v>21826500</v>
      </c>
      <c r="H538">
        <f t="shared" si="16"/>
        <v>29.504999999999999</v>
      </c>
      <c r="I538">
        <f t="shared" si="17"/>
        <v>-1.3538669825690539E-3</v>
      </c>
    </row>
    <row r="539" spans="1:9" x14ac:dyDescent="0.25">
      <c r="A539" s="1">
        <v>42510</v>
      </c>
      <c r="B539">
        <v>29.530000999999999</v>
      </c>
      <c r="C539">
        <v>29.68</v>
      </c>
      <c r="D539">
        <v>29.43</v>
      </c>
      <c r="E539">
        <v>29.559999000000001</v>
      </c>
      <c r="F539">
        <v>27.065218000000002</v>
      </c>
      <c r="G539">
        <v>35004500</v>
      </c>
      <c r="H539">
        <f t="shared" si="16"/>
        <v>29.545000000000002</v>
      </c>
      <c r="I539">
        <f t="shared" si="17"/>
        <v>6.8154539646371488E-3</v>
      </c>
    </row>
    <row r="540" spans="1:9" x14ac:dyDescent="0.25">
      <c r="A540" s="1">
        <v>42509</v>
      </c>
      <c r="B540">
        <v>29.33</v>
      </c>
      <c r="C540">
        <v>29.450001</v>
      </c>
      <c r="D540">
        <v>29.059999000000001</v>
      </c>
      <c r="E540">
        <v>29.360001</v>
      </c>
      <c r="F540">
        <v>26.882100999999999</v>
      </c>
      <c r="G540">
        <v>34044800</v>
      </c>
      <c r="H540">
        <f t="shared" si="16"/>
        <v>29.345000499999998</v>
      </c>
      <c r="I540">
        <f t="shared" si="17"/>
        <v>-1.0453565656598732E-2</v>
      </c>
    </row>
    <row r="541" spans="1:9" x14ac:dyDescent="0.25">
      <c r="A541" s="1">
        <v>42508</v>
      </c>
      <c r="B541">
        <v>29.700001</v>
      </c>
      <c r="C541">
        <v>29.85</v>
      </c>
      <c r="D541">
        <v>29.43</v>
      </c>
      <c r="E541">
        <v>29.610001</v>
      </c>
      <c r="F541">
        <v>27.111000000000001</v>
      </c>
      <c r="G541">
        <v>27805500</v>
      </c>
      <c r="H541">
        <f t="shared" si="16"/>
        <v>29.655000999999999</v>
      </c>
      <c r="I541">
        <f t="shared" si="17"/>
        <v>-4.8657048612652997E-3</v>
      </c>
    </row>
    <row r="542" spans="1:9" x14ac:dyDescent="0.25">
      <c r="A542" s="1">
        <v>42507</v>
      </c>
      <c r="B542">
        <v>29.889999</v>
      </c>
      <c r="C542">
        <v>30.09</v>
      </c>
      <c r="D542">
        <v>29.58</v>
      </c>
      <c r="E542">
        <v>29.709999</v>
      </c>
      <c r="F542">
        <v>27.202559999999998</v>
      </c>
      <c r="G542">
        <v>33520100</v>
      </c>
      <c r="H542">
        <f t="shared" si="16"/>
        <v>29.799999</v>
      </c>
      <c r="I542">
        <f t="shared" si="17"/>
        <v>1.5123509162276131E-3</v>
      </c>
    </row>
    <row r="543" spans="1:9" x14ac:dyDescent="0.25">
      <c r="A543" s="1">
        <v>42506</v>
      </c>
      <c r="B543">
        <v>29.549999</v>
      </c>
      <c r="C543">
        <v>30.129999000000002</v>
      </c>
      <c r="D543">
        <v>29.52</v>
      </c>
      <c r="E543">
        <v>29.959999</v>
      </c>
      <c r="F543">
        <v>27.431460999999999</v>
      </c>
      <c r="G543">
        <v>25698300</v>
      </c>
      <c r="H543">
        <f t="shared" si="16"/>
        <v>29.754998999999998</v>
      </c>
      <c r="I543">
        <f t="shared" si="17"/>
        <v>-1.6775709336545946E-3</v>
      </c>
    </row>
    <row r="544" spans="1:9" x14ac:dyDescent="0.25">
      <c r="A544" s="1">
        <v>42503</v>
      </c>
      <c r="B544">
        <v>29.969999000000001</v>
      </c>
      <c r="C544">
        <v>30.110001</v>
      </c>
      <c r="D544">
        <v>29.540001</v>
      </c>
      <c r="E544">
        <v>29.639999</v>
      </c>
      <c r="F544">
        <v>27.138470000000002</v>
      </c>
      <c r="G544">
        <v>35266900</v>
      </c>
      <c r="H544">
        <f t="shared" si="16"/>
        <v>29.804999000000002</v>
      </c>
      <c r="I544">
        <f t="shared" si="17"/>
        <v>-5.3395961955614085E-3</v>
      </c>
    </row>
    <row r="545" spans="1:9" x14ac:dyDescent="0.25">
      <c r="A545" s="1">
        <v>42502</v>
      </c>
      <c r="B545">
        <v>29.84</v>
      </c>
      <c r="C545">
        <v>30.200001</v>
      </c>
      <c r="D545">
        <v>29.84</v>
      </c>
      <c r="E545">
        <v>30.09</v>
      </c>
      <c r="F545">
        <v>27.550488999999999</v>
      </c>
      <c r="G545">
        <v>47269600</v>
      </c>
      <c r="H545">
        <f t="shared" si="16"/>
        <v>29.965</v>
      </c>
      <c r="I545">
        <f t="shared" si="17"/>
        <v>-1.4957264957265017E-2</v>
      </c>
    </row>
    <row r="546" spans="1:9" x14ac:dyDescent="0.25">
      <c r="A546" s="1">
        <v>42501</v>
      </c>
      <c r="B546">
        <v>30.5</v>
      </c>
      <c r="C546">
        <v>30.75</v>
      </c>
      <c r="D546">
        <v>30.34</v>
      </c>
      <c r="E546">
        <v>30.34</v>
      </c>
      <c r="F546">
        <v>27.779388000000001</v>
      </c>
      <c r="G546">
        <v>23610500</v>
      </c>
      <c r="H546">
        <f t="shared" si="16"/>
        <v>30.42</v>
      </c>
      <c r="I546">
        <f t="shared" si="17"/>
        <v>6.1187365635853239E-3</v>
      </c>
    </row>
    <row r="547" spans="1:9" x14ac:dyDescent="0.25">
      <c r="A547" s="1">
        <v>42500</v>
      </c>
      <c r="B547">
        <v>29.99</v>
      </c>
      <c r="C547">
        <v>30.559999000000001</v>
      </c>
      <c r="D547">
        <v>29.98</v>
      </c>
      <c r="E547">
        <v>30.48</v>
      </c>
      <c r="F547">
        <v>27.907578999999998</v>
      </c>
      <c r="G547">
        <v>27099000</v>
      </c>
      <c r="H547">
        <f t="shared" si="16"/>
        <v>30.234999999999999</v>
      </c>
      <c r="I547">
        <f t="shared" si="17"/>
        <v>9.1789052069425423E-3</v>
      </c>
    </row>
    <row r="548" spans="1:9" x14ac:dyDescent="0.25">
      <c r="A548" s="1">
        <v>42499</v>
      </c>
      <c r="B548">
        <v>30.049999</v>
      </c>
      <c r="C548">
        <v>30.09</v>
      </c>
      <c r="D548">
        <v>29.629999000000002</v>
      </c>
      <c r="E548">
        <v>29.870000999999998</v>
      </c>
      <c r="F548">
        <v>27.349057999999999</v>
      </c>
      <c r="G548">
        <v>27154300</v>
      </c>
      <c r="H548">
        <f t="shared" si="16"/>
        <v>29.96</v>
      </c>
      <c r="I548">
        <f t="shared" si="17"/>
        <v>2.0066722072464025E-3</v>
      </c>
    </row>
    <row r="549" spans="1:9" x14ac:dyDescent="0.25">
      <c r="A549" s="1">
        <v>42496</v>
      </c>
      <c r="B549">
        <v>29.68</v>
      </c>
      <c r="C549">
        <v>30.24</v>
      </c>
      <c r="D549">
        <v>29.41</v>
      </c>
      <c r="E549">
        <v>30.120000999999998</v>
      </c>
      <c r="F549">
        <v>27.577963</v>
      </c>
      <c r="G549">
        <v>28301400</v>
      </c>
      <c r="H549">
        <f t="shared" si="16"/>
        <v>29.900000499999997</v>
      </c>
      <c r="I549">
        <f t="shared" si="17"/>
        <v>-3.8313677771570883E-3</v>
      </c>
    </row>
    <row r="550" spans="1:9" x14ac:dyDescent="0.25">
      <c r="A550" s="1">
        <v>42495</v>
      </c>
      <c r="B550">
        <v>30.139999</v>
      </c>
      <c r="C550">
        <v>30.24</v>
      </c>
      <c r="D550">
        <v>29.799999</v>
      </c>
      <c r="E550">
        <v>29.889999</v>
      </c>
      <c r="F550">
        <v>27.367369</v>
      </c>
      <c r="G550">
        <v>31699200</v>
      </c>
      <c r="H550">
        <f t="shared" si="16"/>
        <v>30.014999</v>
      </c>
      <c r="I550">
        <f t="shared" si="17"/>
        <v>-7.2763684471638798E-3</v>
      </c>
    </row>
    <row r="551" spans="1:9" x14ac:dyDescent="0.25">
      <c r="A551" s="1">
        <v>42494</v>
      </c>
      <c r="B551">
        <v>30.4</v>
      </c>
      <c r="C551">
        <v>30.42</v>
      </c>
      <c r="D551">
        <v>29.889999</v>
      </c>
      <c r="E551">
        <v>30.07</v>
      </c>
      <c r="F551">
        <v>27.532177000000001</v>
      </c>
      <c r="G551">
        <v>39794600</v>
      </c>
      <c r="H551">
        <f t="shared" si="16"/>
        <v>30.234999999999999</v>
      </c>
      <c r="I551">
        <f t="shared" si="17"/>
        <v>-1.3056928776136114E-2</v>
      </c>
    </row>
    <row r="552" spans="1:9" x14ac:dyDescent="0.25">
      <c r="A552" s="1">
        <v>42493</v>
      </c>
      <c r="B552">
        <v>30.639999</v>
      </c>
      <c r="C552">
        <v>30.709999</v>
      </c>
      <c r="D552">
        <v>30.35</v>
      </c>
      <c r="E552">
        <v>30.629999000000002</v>
      </c>
      <c r="F552">
        <v>28.044916000000001</v>
      </c>
      <c r="G552">
        <v>27715500</v>
      </c>
      <c r="H552">
        <f t="shared" si="16"/>
        <v>30.634999000000001</v>
      </c>
      <c r="I552">
        <f t="shared" si="17"/>
        <v>-4.2255811547401321E-3</v>
      </c>
    </row>
    <row r="553" spans="1:9" x14ac:dyDescent="0.25">
      <c r="A553" s="1">
        <v>42492</v>
      </c>
      <c r="B553">
        <v>30.639999</v>
      </c>
      <c r="C553">
        <v>30.99</v>
      </c>
      <c r="D553">
        <v>30.629999000000002</v>
      </c>
      <c r="E553">
        <v>30.889999</v>
      </c>
      <c r="F553">
        <v>28.282972000000001</v>
      </c>
      <c r="G553">
        <v>17191100</v>
      </c>
      <c r="H553">
        <f t="shared" si="16"/>
        <v>30.764999</v>
      </c>
      <c r="I553">
        <f t="shared" si="17"/>
        <v>4.8777235772356228E-4</v>
      </c>
    </row>
    <row r="554" spans="1:9" x14ac:dyDescent="0.25">
      <c r="A554" s="1">
        <v>42489</v>
      </c>
      <c r="B554">
        <v>30.75</v>
      </c>
      <c r="C554">
        <v>30.969999000000001</v>
      </c>
      <c r="D554">
        <v>30.6</v>
      </c>
      <c r="E554">
        <v>30.75</v>
      </c>
      <c r="F554">
        <v>28.154786999999999</v>
      </c>
      <c r="G554">
        <v>28902600</v>
      </c>
      <c r="H554">
        <f t="shared" si="16"/>
        <v>30.75</v>
      </c>
      <c r="I554">
        <f t="shared" si="17"/>
        <v>-2.2712524334847595E-3</v>
      </c>
    </row>
    <row r="555" spans="1:9" x14ac:dyDescent="0.25">
      <c r="A555" s="1">
        <v>42488</v>
      </c>
      <c r="B555">
        <v>30.74</v>
      </c>
      <c r="C555">
        <v>31.219999000000001</v>
      </c>
      <c r="D555">
        <v>30.700001</v>
      </c>
      <c r="E555">
        <v>30.9</v>
      </c>
      <c r="F555">
        <v>28.292128000000002</v>
      </c>
      <c r="G555">
        <v>28826800</v>
      </c>
      <c r="H555">
        <f t="shared" si="16"/>
        <v>30.82</v>
      </c>
      <c r="I555">
        <f t="shared" si="17"/>
        <v>-3.7174882217959142E-3</v>
      </c>
    </row>
    <row r="556" spans="1:9" x14ac:dyDescent="0.25">
      <c r="A556" s="1">
        <v>42487</v>
      </c>
      <c r="B556">
        <v>30.940000999999999</v>
      </c>
      <c r="C556">
        <v>31.01</v>
      </c>
      <c r="D556">
        <v>30.82</v>
      </c>
      <c r="E556">
        <v>30.93</v>
      </c>
      <c r="F556">
        <v>28.319599</v>
      </c>
      <c r="G556">
        <v>22943900</v>
      </c>
      <c r="H556">
        <f t="shared" si="16"/>
        <v>30.935000500000001</v>
      </c>
      <c r="I556">
        <f t="shared" si="17"/>
        <v>2.1056203433755614E-3</v>
      </c>
    </row>
    <row r="557" spans="1:9" x14ac:dyDescent="0.25">
      <c r="A557" s="1">
        <v>42486</v>
      </c>
      <c r="B557">
        <v>30.84</v>
      </c>
      <c r="C557">
        <v>30.98</v>
      </c>
      <c r="D557">
        <v>30.74</v>
      </c>
      <c r="E557">
        <v>30.9</v>
      </c>
      <c r="F557">
        <v>28.292128000000002</v>
      </c>
      <c r="G557">
        <v>28684900</v>
      </c>
      <c r="H557">
        <f t="shared" si="16"/>
        <v>30.869999999999997</v>
      </c>
      <c r="I557">
        <f t="shared" si="17"/>
        <v>4.0657180690472526E-3</v>
      </c>
    </row>
    <row r="558" spans="1:9" x14ac:dyDescent="0.25">
      <c r="A558" s="1">
        <v>42485</v>
      </c>
      <c r="B558">
        <v>30.809999000000001</v>
      </c>
      <c r="C558">
        <v>30.860001</v>
      </c>
      <c r="D558">
        <v>30.4</v>
      </c>
      <c r="E558">
        <v>30.68</v>
      </c>
      <c r="F558">
        <v>28.090696000000001</v>
      </c>
      <c r="G558">
        <v>35476500</v>
      </c>
      <c r="H558">
        <f t="shared" si="16"/>
        <v>30.744999499999999</v>
      </c>
      <c r="I558">
        <f t="shared" si="17"/>
        <v>-4.8551868448748897E-3</v>
      </c>
    </row>
    <row r="559" spans="1:9" x14ac:dyDescent="0.25">
      <c r="A559" s="1">
        <v>42482</v>
      </c>
      <c r="B559">
        <v>31.030000999999999</v>
      </c>
      <c r="C559">
        <v>31.18</v>
      </c>
      <c r="D559">
        <v>30.309999000000001</v>
      </c>
      <c r="E559">
        <v>30.76</v>
      </c>
      <c r="F559">
        <v>28.163945999999999</v>
      </c>
      <c r="G559">
        <v>56497500</v>
      </c>
      <c r="H559">
        <f t="shared" si="16"/>
        <v>30.895000500000002</v>
      </c>
      <c r="I559">
        <f t="shared" si="17"/>
        <v>-4.99194838982362E-3</v>
      </c>
    </row>
    <row r="560" spans="1:9" x14ac:dyDescent="0.25">
      <c r="A560" s="1">
        <v>42481</v>
      </c>
      <c r="B560">
        <v>31.120000999999998</v>
      </c>
      <c r="C560">
        <v>31.280000999999999</v>
      </c>
      <c r="D560">
        <v>30.85</v>
      </c>
      <c r="E560">
        <v>30.98</v>
      </c>
      <c r="F560">
        <v>28.365376000000001</v>
      </c>
      <c r="G560">
        <v>39651400</v>
      </c>
      <c r="H560">
        <f t="shared" si="16"/>
        <v>31.050000499999999</v>
      </c>
      <c r="I560">
        <f t="shared" si="17"/>
        <v>-4.0096230311207209E-3</v>
      </c>
    </row>
    <row r="561" spans="1:9" x14ac:dyDescent="0.25">
      <c r="A561" s="1">
        <v>42480</v>
      </c>
      <c r="B561">
        <v>31.200001</v>
      </c>
      <c r="C561">
        <v>31.35</v>
      </c>
      <c r="D561">
        <v>31.049999</v>
      </c>
      <c r="E561">
        <v>31.15</v>
      </c>
      <c r="F561">
        <v>28.521028999999999</v>
      </c>
      <c r="G561">
        <v>26550900</v>
      </c>
      <c r="H561">
        <f t="shared" si="16"/>
        <v>31.175000499999999</v>
      </c>
      <c r="I561">
        <f t="shared" si="17"/>
        <v>9.6326859790131535E-4</v>
      </c>
    </row>
    <row r="562" spans="1:9" x14ac:dyDescent="0.25">
      <c r="A562" s="1">
        <v>42479</v>
      </c>
      <c r="B562">
        <v>31.139999</v>
      </c>
      <c r="C562">
        <v>31.209999</v>
      </c>
      <c r="D562">
        <v>31.01</v>
      </c>
      <c r="E562">
        <v>31.15</v>
      </c>
      <c r="F562">
        <v>28.521028999999999</v>
      </c>
      <c r="G562">
        <v>22872400</v>
      </c>
      <c r="H562">
        <f t="shared" si="16"/>
        <v>31.144999499999997</v>
      </c>
      <c r="I562">
        <f t="shared" si="17"/>
        <v>5.3260168709815233E-3</v>
      </c>
    </row>
    <row r="563" spans="1:9" x14ac:dyDescent="0.25">
      <c r="A563" s="1">
        <v>42478</v>
      </c>
      <c r="B563">
        <v>30.9</v>
      </c>
      <c r="C563">
        <v>31.190000999999999</v>
      </c>
      <c r="D563">
        <v>30.9</v>
      </c>
      <c r="E563">
        <v>31.059999000000001</v>
      </c>
      <c r="F563">
        <v>28.438623</v>
      </c>
      <c r="G563">
        <v>21068200</v>
      </c>
      <c r="H563">
        <f t="shared" si="16"/>
        <v>30.979999499999998</v>
      </c>
      <c r="I563">
        <f t="shared" si="17"/>
        <v>-2.2544605112003561E-3</v>
      </c>
    </row>
    <row r="564" spans="1:9" x14ac:dyDescent="0.25">
      <c r="A564" s="1">
        <v>42475</v>
      </c>
      <c r="B564">
        <v>31.07</v>
      </c>
      <c r="C564">
        <v>31.1</v>
      </c>
      <c r="D564">
        <v>30.93</v>
      </c>
      <c r="E564">
        <v>31.030000999999999</v>
      </c>
      <c r="F564">
        <v>28.411158</v>
      </c>
      <c r="G564">
        <v>24440100</v>
      </c>
      <c r="H564">
        <f t="shared" si="16"/>
        <v>31.050000499999999</v>
      </c>
      <c r="I564">
        <f t="shared" si="17"/>
        <v>1.451394936300611E-3</v>
      </c>
    </row>
    <row r="565" spans="1:9" x14ac:dyDescent="0.25">
      <c r="A565" s="1">
        <v>42474</v>
      </c>
      <c r="B565">
        <v>30.99</v>
      </c>
      <c r="C565">
        <v>31.08</v>
      </c>
      <c r="D565">
        <v>30.860001</v>
      </c>
      <c r="E565">
        <v>31.02</v>
      </c>
      <c r="F565">
        <v>28.402002</v>
      </c>
      <c r="G565">
        <v>21413700</v>
      </c>
      <c r="H565">
        <f t="shared" si="16"/>
        <v>31.004999999999999</v>
      </c>
      <c r="I565">
        <f t="shared" si="17"/>
        <v>8.0697224015489281E-4</v>
      </c>
    </row>
    <row r="566" spans="1:9" x14ac:dyDescent="0.25">
      <c r="A566" s="1">
        <v>42473</v>
      </c>
      <c r="B566">
        <v>30.98</v>
      </c>
      <c r="C566">
        <v>31.1</v>
      </c>
      <c r="D566">
        <v>30.940000999999999</v>
      </c>
      <c r="E566">
        <v>30.98</v>
      </c>
      <c r="F566">
        <v>28.365376000000001</v>
      </c>
      <c r="G566">
        <v>23692700</v>
      </c>
      <c r="H566">
        <f t="shared" si="16"/>
        <v>30.98</v>
      </c>
      <c r="I566">
        <f t="shared" si="17"/>
        <v>7.6435356585386098E-3</v>
      </c>
    </row>
    <row r="567" spans="1:9" x14ac:dyDescent="0.25">
      <c r="A567" s="1">
        <v>42472</v>
      </c>
      <c r="B567">
        <v>30.68</v>
      </c>
      <c r="C567">
        <v>30.93</v>
      </c>
      <c r="D567">
        <v>30.58</v>
      </c>
      <c r="E567">
        <v>30.809999000000001</v>
      </c>
      <c r="F567">
        <v>28.209723</v>
      </c>
      <c r="G567">
        <v>27221500</v>
      </c>
      <c r="H567">
        <f t="shared" si="16"/>
        <v>30.744999499999999</v>
      </c>
      <c r="I567">
        <f t="shared" si="17"/>
        <v>-8.1247970121021875E-4</v>
      </c>
    </row>
    <row r="568" spans="1:9" x14ac:dyDescent="0.25">
      <c r="A568" s="1">
        <v>42471</v>
      </c>
      <c r="B568">
        <v>30.83</v>
      </c>
      <c r="C568">
        <v>31</v>
      </c>
      <c r="D568">
        <v>30.709999</v>
      </c>
      <c r="E568">
        <v>30.709999</v>
      </c>
      <c r="F568">
        <v>28.118162000000002</v>
      </c>
      <c r="G568">
        <v>25126500</v>
      </c>
      <c r="H568">
        <f t="shared" si="16"/>
        <v>30.769999499999997</v>
      </c>
      <c r="I568">
        <f t="shared" si="17"/>
        <v>-2.4315447814630552E-3</v>
      </c>
    </row>
    <row r="569" spans="1:9" x14ac:dyDescent="0.25">
      <c r="A569" s="1">
        <v>42468</v>
      </c>
      <c r="B569">
        <v>30.9</v>
      </c>
      <c r="C569">
        <v>31.08</v>
      </c>
      <c r="D569">
        <v>30.690000999999999</v>
      </c>
      <c r="E569">
        <v>30.790001</v>
      </c>
      <c r="F569">
        <v>28.191417999999999</v>
      </c>
      <c r="G569">
        <v>26808900</v>
      </c>
      <c r="H569">
        <f t="shared" si="16"/>
        <v>30.845000499999998</v>
      </c>
      <c r="I569">
        <f t="shared" si="17"/>
        <v>5.5420213705629764E-3</v>
      </c>
    </row>
    <row r="570" spans="1:9" x14ac:dyDescent="0.25">
      <c r="A570" s="1">
        <v>42467</v>
      </c>
      <c r="B570">
        <v>30.719999000000001</v>
      </c>
      <c r="C570">
        <v>30.780000999999999</v>
      </c>
      <c r="D570">
        <v>30.51</v>
      </c>
      <c r="E570">
        <v>30.629999000000002</v>
      </c>
      <c r="F570">
        <v>28.044916000000001</v>
      </c>
      <c r="G570">
        <v>33563500</v>
      </c>
      <c r="H570">
        <f t="shared" si="16"/>
        <v>30.674999</v>
      </c>
      <c r="I570">
        <f t="shared" si="17"/>
        <v>-7.1209096475304242E-3</v>
      </c>
    </row>
    <row r="571" spans="1:9" x14ac:dyDescent="0.25">
      <c r="A571" s="1">
        <v>42466</v>
      </c>
      <c r="B571">
        <v>30.889999</v>
      </c>
      <c r="C571">
        <v>31.5</v>
      </c>
      <c r="D571">
        <v>30.639999</v>
      </c>
      <c r="E571">
        <v>30.9</v>
      </c>
      <c r="F571">
        <v>28.292128000000002</v>
      </c>
      <c r="G571">
        <v>35494000</v>
      </c>
      <c r="H571">
        <f t="shared" si="16"/>
        <v>30.894999499999997</v>
      </c>
      <c r="I571">
        <f t="shared" si="17"/>
        <v>-2.2606490834710261E-3</v>
      </c>
    </row>
    <row r="572" spans="1:9" x14ac:dyDescent="0.25">
      <c r="A572" s="1">
        <v>42465</v>
      </c>
      <c r="B572">
        <v>30.950001</v>
      </c>
      <c r="C572">
        <v>31.129999000000002</v>
      </c>
      <c r="D572">
        <v>30.780000999999999</v>
      </c>
      <c r="E572">
        <v>30.98</v>
      </c>
      <c r="F572">
        <v>28.365376000000001</v>
      </c>
      <c r="G572">
        <v>31282100</v>
      </c>
      <c r="H572">
        <f t="shared" si="16"/>
        <v>30.965000500000002</v>
      </c>
      <c r="I572">
        <f t="shared" si="17"/>
        <v>-1.573426548419786E-2</v>
      </c>
    </row>
    <row r="573" spans="1:9" x14ac:dyDescent="0.25">
      <c r="A573" s="1">
        <v>42464</v>
      </c>
      <c r="B573">
        <v>31.690000999999999</v>
      </c>
      <c r="C573">
        <v>31.709999</v>
      </c>
      <c r="D573">
        <v>31.09</v>
      </c>
      <c r="E573">
        <v>31.23</v>
      </c>
      <c r="F573">
        <v>28.594277999999999</v>
      </c>
      <c r="G573">
        <v>44929000</v>
      </c>
      <c r="H573">
        <f t="shared" si="16"/>
        <v>31.4600005</v>
      </c>
      <c r="I573">
        <f t="shared" si="17"/>
        <v>-8.0403436859530272E-3</v>
      </c>
    </row>
    <row r="574" spans="1:9" x14ac:dyDescent="0.25">
      <c r="A574" s="1">
        <v>42461</v>
      </c>
      <c r="B574">
        <v>31.5</v>
      </c>
      <c r="C574">
        <v>32.020000000000003</v>
      </c>
      <c r="D574">
        <v>31.450001</v>
      </c>
      <c r="E574">
        <v>31.93</v>
      </c>
      <c r="F574">
        <v>29.235202999999998</v>
      </c>
      <c r="G574">
        <v>39399600</v>
      </c>
      <c r="H574">
        <f t="shared" si="16"/>
        <v>31.715</v>
      </c>
      <c r="I574">
        <f t="shared" si="17"/>
        <v>-3.9258793969849243E-3</v>
      </c>
    </row>
    <row r="575" spans="1:9" x14ac:dyDescent="0.25">
      <c r="A575" s="1">
        <v>42460</v>
      </c>
      <c r="B575">
        <v>31.889999</v>
      </c>
      <c r="C575">
        <v>32.049999</v>
      </c>
      <c r="D575">
        <v>31.76</v>
      </c>
      <c r="E575">
        <v>31.790001</v>
      </c>
      <c r="F575">
        <v>29.107016000000002</v>
      </c>
      <c r="G575">
        <v>36834300</v>
      </c>
      <c r="H575">
        <f t="shared" si="16"/>
        <v>31.84</v>
      </c>
      <c r="I575">
        <f t="shared" si="17"/>
        <v>1.4153168737222252E-3</v>
      </c>
    </row>
    <row r="576" spans="1:9" x14ac:dyDescent="0.25">
      <c r="A576" s="1">
        <v>42459</v>
      </c>
      <c r="B576">
        <v>31.76</v>
      </c>
      <c r="C576">
        <v>31.950001</v>
      </c>
      <c r="D576">
        <v>31.73</v>
      </c>
      <c r="E576">
        <v>31.83</v>
      </c>
      <c r="F576">
        <v>29.143640999999999</v>
      </c>
      <c r="G576">
        <v>35094000</v>
      </c>
      <c r="H576">
        <f t="shared" si="16"/>
        <v>31.795000000000002</v>
      </c>
      <c r="I576">
        <f t="shared" si="17"/>
        <v>1.0327311889534717E-2</v>
      </c>
    </row>
    <row r="577" spans="1:9" x14ac:dyDescent="0.25">
      <c r="A577" s="1">
        <v>42458</v>
      </c>
      <c r="B577">
        <v>31.459999</v>
      </c>
      <c r="C577">
        <v>31.58</v>
      </c>
      <c r="D577">
        <v>31.280000999999999</v>
      </c>
      <c r="E577">
        <v>31.48</v>
      </c>
      <c r="F577">
        <v>28.823177000000001</v>
      </c>
      <c r="G577">
        <v>37985300</v>
      </c>
      <c r="H577">
        <f t="shared" si="16"/>
        <v>31.4699995</v>
      </c>
      <c r="I577">
        <f t="shared" si="17"/>
        <v>4.9497046934329708E-3</v>
      </c>
    </row>
    <row r="578" spans="1:9" x14ac:dyDescent="0.25">
      <c r="A578" s="1">
        <v>42457</v>
      </c>
      <c r="B578">
        <v>31.139999</v>
      </c>
      <c r="C578">
        <v>31.700001</v>
      </c>
      <c r="D578">
        <v>31.1</v>
      </c>
      <c r="E578">
        <v>31.49</v>
      </c>
      <c r="F578">
        <v>28.832332999999998</v>
      </c>
      <c r="G578">
        <v>39486800</v>
      </c>
      <c r="H578">
        <f t="shared" ref="H578:H641" si="18">AVERAGE(B578,E578)</f>
        <v>31.314999499999999</v>
      </c>
      <c r="I578">
        <f t="shared" si="17"/>
        <v>9.8355045173249417E-3</v>
      </c>
    </row>
    <row r="579" spans="1:9" x14ac:dyDescent="0.25">
      <c r="A579" s="1">
        <v>42453</v>
      </c>
      <c r="B579">
        <v>30.91</v>
      </c>
      <c r="C579">
        <v>31.110001</v>
      </c>
      <c r="D579">
        <v>30.82</v>
      </c>
      <c r="E579">
        <v>31.110001</v>
      </c>
      <c r="F579">
        <v>28.484404000000001</v>
      </c>
      <c r="G579">
        <v>27603000</v>
      </c>
      <c r="H579">
        <f t="shared" si="18"/>
        <v>31.0100005</v>
      </c>
      <c r="I579">
        <f t="shared" ref="I579:I642" si="19">(H579-H580)/H580</f>
        <v>-1.4490419988883322E-3</v>
      </c>
    </row>
    <row r="580" spans="1:9" x14ac:dyDescent="0.25">
      <c r="A580" s="1">
        <v>42452</v>
      </c>
      <c r="B580">
        <v>31.040001</v>
      </c>
      <c r="C580">
        <v>31.24</v>
      </c>
      <c r="D580">
        <v>31.01</v>
      </c>
      <c r="E580">
        <v>31.07</v>
      </c>
      <c r="F580">
        <v>28.447783000000001</v>
      </c>
      <c r="G580">
        <v>27235100</v>
      </c>
      <c r="H580">
        <f t="shared" si="18"/>
        <v>31.055000499999998</v>
      </c>
      <c r="I580">
        <f t="shared" si="19"/>
        <v>1.1283365752471279E-3</v>
      </c>
    </row>
    <row r="581" spans="1:9" x14ac:dyDescent="0.25">
      <c r="A581" s="1">
        <v>42451</v>
      </c>
      <c r="B581">
        <v>30.98</v>
      </c>
      <c r="C581">
        <v>31.24</v>
      </c>
      <c r="D581">
        <v>30.969999000000001</v>
      </c>
      <c r="E581">
        <v>31.059999000000001</v>
      </c>
      <c r="F581">
        <v>28.438623</v>
      </c>
      <c r="G581">
        <v>26036000</v>
      </c>
      <c r="H581">
        <f t="shared" si="18"/>
        <v>31.019999500000001</v>
      </c>
      <c r="I581">
        <f t="shared" si="19"/>
        <v>1.6144494672264119E-3</v>
      </c>
    </row>
    <row r="582" spans="1:9" x14ac:dyDescent="0.25">
      <c r="A582" s="1">
        <v>42450</v>
      </c>
      <c r="B582">
        <v>30.85</v>
      </c>
      <c r="C582">
        <v>31.200001</v>
      </c>
      <c r="D582">
        <v>30.790001</v>
      </c>
      <c r="E582">
        <v>31.09</v>
      </c>
      <c r="F582">
        <v>28.466097000000001</v>
      </c>
      <c r="G582">
        <v>27368300</v>
      </c>
      <c r="H582">
        <f t="shared" si="18"/>
        <v>30.97</v>
      </c>
      <c r="I582">
        <f t="shared" si="19"/>
        <v>-1.1288501854540781E-3</v>
      </c>
    </row>
    <row r="583" spans="1:9" x14ac:dyDescent="0.25">
      <c r="A583" s="1">
        <v>42447</v>
      </c>
      <c r="B583">
        <v>31.09</v>
      </c>
      <c r="C583">
        <v>31.15</v>
      </c>
      <c r="D583">
        <v>30.9</v>
      </c>
      <c r="E583">
        <v>30.92</v>
      </c>
      <c r="F583">
        <v>28.310444</v>
      </c>
      <c r="G583">
        <v>52373900</v>
      </c>
      <c r="H583">
        <f t="shared" si="18"/>
        <v>31.005000000000003</v>
      </c>
      <c r="I583">
        <f t="shared" si="19"/>
        <v>1.3566558142090941E-2</v>
      </c>
    </row>
    <row r="584" spans="1:9" x14ac:dyDescent="0.25">
      <c r="A584" s="1">
        <v>42446</v>
      </c>
      <c r="B584">
        <v>30.219999000000001</v>
      </c>
      <c r="C584">
        <v>31.110001</v>
      </c>
      <c r="D584">
        <v>30.18</v>
      </c>
      <c r="E584">
        <v>30.959999</v>
      </c>
      <c r="F584">
        <v>28.347066999999999</v>
      </c>
      <c r="G584">
        <v>60643300</v>
      </c>
      <c r="H584">
        <f t="shared" si="18"/>
        <v>30.589998999999999</v>
      </c>
      <c r="I584">
        <f t="shared" si="19"/>
        <v>1.2746200960105961E-2</v>
      </c>
    </row>
    <row r="585" spans="1:9" x14ac:dyDescent="0.25">
      <c r="A585" s="1">
        <v>42445</v>
      </c>
      <c r="B585">
        <v>30.24</v>
      </c>
      <c r="C585">
        <v>30.309999000000001</v>
      </c>
      <c r="D585">
        <v>30.07</v>
      </c>
      <c r="E585">
        <v>30.17</v>
      </c>
      <c r="F585">
        <v>27.623739</v>
      </c>
      <c r="G585">
        <v>32847000</v>
      </c>
      <c r="H585">
        <f t="shared" si="18"/>
        <v>30.204999999999998</v>
      </c>
      <c r="I585">
        <f t="shared" si="19"/>
        <v>1.6580666006278588E-3</v>
      </c>
    </row>
    <row r="586" spans="1:9" x14ac:dyDescent="0.25">
      <c r="A586" s="1">
        <v>42444</v>
      </c>
      <c r="B586">
        <v>30.030000999999999</v>
      </c>
      <c r="C586">
        <v>30.370000999999998</v>
      </c>
      <c r="D586">
        <v>30.030000999999999</v>
      </c>
      <c r="E586">
        <v>30.280000999999999</v>
      </c>
      <c r="F586">
        <v>27.724459</v>
      </c>
      <c r="G586">
        <v>28899000</v>
      </c>
      <c r="H586">
        <f t="shared" si="18"/>
        <v>30.155000999999999</v>
      </c>
      <c r="I586">
        <f t="shared" si="19"/>
        <v>-2.9756489167738322E-3</v>
      </c>
    </row>
    <row r="587" spans="1:9" x14ac:dyDescent="0.25">
      <c r="A587" s="1">
        <v>42443</v>
      </c>
      <c r="B587">
        <v>30.219999000000001</v>
      </c>
      <c r="C587">
        <v>30.370000999999998</v>
      </c>
      <c r="D587">
        <v>30.08</v>
      </c>
      <c r="E587">
        <v>30.27</v>
      </c>
      <c r="F587">
        <v>27.715298000000001</v>
      </c>
      <c r="G587">
        <v>22160300</v>
      </c>
      <c r="H587">
        <f t="shared" si="18"/>
        <v>30.244999499999999</v>
      </c>
      <c r="I587">
        <f t="shared" si="19"/>
        <v>1.6534391807774353E-4</v>
      </c>
    </row>
    <row r="588" spans="1:9" x14ac:dyDescent="0.25">
      <c r="A588" s="1">
        <v>42440</v>
      </c>
      <c r="B588">
        <v>30.139999</v>
      </c>
      <c r="C588">
        <v>30.58</v>
      </c>
      <c r="D588">
        <v>30.139999</v>
      </c>
      <c r="E588">
        <v>30.34</v>
      </c>
      <c r="F588">
        <v>27.779388000000001</v>
      </c>
      <c r="G588">
        <v>32159600</v>
      </c>
      <c r="H588">
        <f t="shared" si="18"/>
        <v>30.2399995</v>
      </c>
      <c r="I588">
        <f t="shared" si="19"/>
        <v>6.1553484252978557E-3</v>
      </c>
    </row>
    <row r="589" spans="1:9" x14ac:dyDescent="0.25">
      <c r="A589" s="1">
        <v>42439</v>
      </c>
      <c r="B589">
        <v>30.17</v>
      </c>
      <c r="C589">
        <v>30.290001</v>
      </c>
      <c r="D589">
        <v>29.790001</v>
      </c>
      <c r="E589">
        <v>29.940000999999999</v>
      </c>
      <c r="F589">
        <v>27.413146999999999</v>
      </c>
      <c r="G589">
        <v>33136100</v>
      </c>
      <c r="H589">
        <f t="shared" si="18"/>
        <v>30.055000499999998</v>
      </c>
      <c r="I589">
        <f t="shared" si="19"/>
        <v>-1.6608204893011104E-3</v>
      </c>
    </row>
    <row r="590" spans="1:9" x14ac:dyDescent="0.25">
      <c r="A590" s="1">
        <v>42438</v>
      </c>
      <c r="B590">
        <v>30.16</v>
      </c>
      <c r="C590">
        <v>30.200001</v>
      </c>
      <c r="D590">
        <v>29.969999000000001</v>
      </c>
      <c r="E590">
        <v>30.049999</v>
      </c>
      <c r="F590">
        <v>27.513867999999999</v>
      </c>
      <c r="G590">
        <v>24820900</v>
      </c>
      <c r="H590">
        <f t="shared" si="18"/>
        <v>30.104999499999998</v>
      </c>
      <c r="I590">
        <f t="shared" si="19"/>
        <v>1.1639508008637175E-3</v>
      </c>
    </row>
    <row r="591" spans="1:9" x14ac:dyDescent="0.25">
      <c r="A591" s="1">
        <v>42437</v>
      </c>
      <c r="B591">
        <v>30.08</v>
      </c>
      <c r="C591">
        <v>30.219999000000001</v>
      </c>
      <c r="D591">
        <v>29.969999000000001</v>
      </c>
      <c r="E591">
        <v>30.059999000000001</v>
      </c>
      <c r="F591">
        <v>27.523019999999999</v>
      </c>
      <c r="G591">
        <v>31147900</v>
      </c>
      <c r="H591">
        <f t="shared" si="18"/>
        <v>30.069999500000002</v>
      </c>
      <c r="I591">
        <f t="shared" si="19"/>
        <v>-6.7712963373856693E-3</v>
      </c>
    </row>
    <row r="592" spans="1:9" x14ac:dyDescent="0.25">
      <c r="A592" s="1">
        <v>42436</v>
      </c>
      <c r="B592">
        <v>30.26</v>
      </c>
      <c r="C592">
        <v>30.450001</v>
      </c>
      <c r="D592">
        <v>30.129999000000002</v>
      </c>
      <c r="E592">
        <v>30.290001</v>
      </c>
      <c r="F592">
        <v>27.733613999999999</v>
      </c>
      <c r="G592">
        <v>26247200</v>
      </c>
      <c r="H592">
        <f t="shared" si="18"/>
        <v>30.275000500000001</v>
      </c>
      <c r="I592">
        <f t="shared" si="19"/>
        <v>-2.142336919655072E-3</v>
      </c>
    </row>
    <row r="593" spans="1:9" x14ac:dyDescent="0.25">
      <c r="A593" s="1">
        <v>42433</v>
      </c>
      <c r="B593">
        <v>30.219999000000001</v>
      </c>
      <c r="C593">
        <v>30.59</v>
      </c>
      <c r="D593">
        <v>30.219999000000001</v>
      </c>
      <c r="E593">
        <v>30.459999</v>
      </c>
      <c r="F593">
        <v>27.889261000000001</v>
      </c>
      <c r="G593">
        <v>33034900</v>
      </c>
      <c r="H593">
        <f t="shared" si="18"/>
        <v>30.339998999999999</v>
      </c>
      <c r="I593">
        <f t="shared" si="19"/>
        <v>4.3031777557099625E-3</v>
      </c>
    </row>
    <row r="594" spans="1:9" x14ac:dyDescent="0.25">
      <c r="A594" s="1">
        <v>42432</v>
      </c>
      <c r="B594">
        <v>30.200001</v>
      </c>
      <c r="C594">
        <v>30.4</v>
      </c>
      <c r="D594">
        <v>30.059999000000001</v>
      </c>
      <c r="E594">
        <v>30.219999000000001</v>
      </c>
      <c r="F594">
        <v>27.669518</v>
      </c>
      <c r="G594">
        <v>27912500</v>
      </c>
      <c r="H594">
        <f t="shared" si="18"/>
        <v>30.21</v>
      </c>
      <c r="I594">
        <f t="shared" si="19"/>
        <v>7.6717643817251335E-3</v>
      </c>
    </row>
    <row r="595" spans="1:9" x14ac:dyDescent="0.25">
      <c r="A595" s="1">
        <v>42431</v>
      </c>
      <c r="B595">
        <v>29.780000999999999</v>
      </c>
      <c r="C595">
        <v>30.18</v>
      </c>
      <c r="D595">
        <v>29.76</v>
      </c>
      <c r="E595">
        <v>30.18</v>
      </c>
      <c r="F595">
        <v>27.632898000000001</v>
      </c>
      <c r="G595">
        <v>37215200</v>
      </c>
      <c r="H595">
        <f t="shared" si="18"/>
        <v>29.980000499999999</v>
      </c>
      <c r="I595">
        <f t="shared" si="19"/>
        <v>1.1300421846861503E-2</v>
      </c>
    </row>
    <row r="596" spans="1:9" x14ac:dyDescent="0.25">
      <c r="A596" s="1">
        <v>42430</v>
      </c>
      <c r="B596">
        <v>29.41</v>
      </c>
      <c r="C596">
        <v>29.969999000000001</v>
      </c>
      <c r="D596">
        <v>29.309999000000001</v>
      </c>
      <c r="E596">
        <v>29.879999000000002</v>
      </c>
      <c r="F596">
        <v>27.358215000000001</v>
      </c>
      <c r="G596">
        <v>32332700</v>
      </c>
      <c r="H596">
        <f t="shared" si="18"/>
        <v>29.644999500000001</v>
      </c>
      <c r="I596">
        <f t="shared" si="19"/>
        <v>1.2120160464322353E-2</v>
      </c>
    </row>
    <row r="597" spans="1:9" x14ac:dyDescent="0.25">
      <c r="A597" s="1">
        <v>42429</v>
      </c>
      <c r="B597">
        <v>29.440000999999999</v>
      </c>
      <c r="C597">
        <v>29.549999</v>
      </c>
      <c r="D597">
        <v>29.120000999999998</v>
      </c>
      <c r="E597">
        <v>29.139999</v>
      </c>
      <c r="F597">
        <v>26.680665999999999</v>
      </c>
      <c r="G597">
        <v>34166400</v>
      </c>
      <c r="H597">
        <f t="shared" si="18"/>
        <v>29.29</v>
      </c>
      <c r="I597">
        <f t="shared" si="19"/>
        <v>-2.0442760143828957E-3</v>
      </c>
    </row>
    <row r="598" spans="1:9" x14ac:dyDescent="0.25">
      <c r="A598" s="1">
        <v>42426</v>
      </c>
      <c r="B598">
        <v>29.299999</v>
      </c>
      <c r="C598">
        <v>29.559999000000001</v>
      </c>
      <c r="D598">
        <v>29.290001</v>
      </c>
      <c r="E598">
        <v>29.4</v>
      </c>
      <c r="F598">
        <v>26.918724000000001</v>
      </c>
      <c r="G598">
        <v>29345100</v>
      </c>
      <c r="H598">
        <f t="shared" si="18"/>
        <v>29.349999499999999</v>
      </c>
      <c r="I598">
        <f t="shared" si="19"/>
        <v>1.1545752396101103E-2</v>
      </c>
    </row>
    <row r="599" spans="1:9" x14ac:dyDescent="0.25">
      <c r="A599" s="1">
        <v>42425</v>
      </c>
      <c r="B599">
        <v>28.799999</v>
      </c>
      <c r="C599">
        <v>29.280000999999999</v>
      </c>
      <c r="D599">
        <v>28.780000999999999</v>
      </c>
      <c r="E599">
        <v>29.23</v>
      </c>
      <c r="F599">
        <v>26.763071</v>
      </c>
      <c r="G599">
        <v>35694600</v>
      </c>
      <c r="H599">
        <f t="shared" si="18"/>
        <v>29.014999500000002</v>
      </c>
      <c r="I599">
        <f t="shared" si="19"/>
        <v>2.9381265630509549E-3</v>
      </c>
    </row>
    <row r="600" spans="1:9" x14ac:dyDescent="0.25">
      <c r="A600" s="1">
        <v>42424</v>
      </c>
      <c r="B600">
        <v>28.9</v>
      </c>
      <c r="C600">
        <v>29.049999</v>
      </c>
      <c r="D600">
        <v>28.4</v>
      </c>
      <c r="E600">
        <v>28.959999</v>
      </c>
      <c r="F600">
        <v>26.305273</v>
      </c>
      <c r="G600">
        <v>44928500</v>
      </c>
      <c r="H600">
        <f t="shared" si="18"/>
        <v>28.929999500000001</v>
      </c>
      <c r="I600">
        <f t="shared" si="19"/>
        <v>-9.7552459269294473E-3</v>
      </c>
    </row>
    <row r="601" spans="1:9" x14ac:dyDescent="0.25">
      <c r="A601" s="1">
        <v>42423</v>
      </c>
      <c r="B601">
        <v>29.209999</v>
      </c>
      <c r="C601">
        <v>29.360001</v>
      </c>
      <c r="D601">
        <v>29.08</v>
      </c>
      <c r="E601">
        <v>29.219999000000001</v>
      </c>
      <c r="F601">
        <v>26.541435</v>
      </c>
      <c r="G601">
        <v>31151200</v>
      </c>
      <c r="H601">
        <f t="shared" si="18"/>
        <v>29.214998999999999</v>
      </c>
      <c r="I601">
        <f t="shared" si="19"/>
        <v>-3.4228991991372803E-8</v>
      </c>
    </row>
    <row r="602" spans="1:9" x14ac:dyDescent="0.25">
      <c r="A602" s="1">
        <v>42422</v>
      </c>
      <c r="B602">
        <v>29.02</v>
      </c>
      <c r="C602">
        <v>29.49</v>
      </c>
      <c r="D602">
        <v>29.02</v>
      </c>
      <c r="E602">
        <v>29.41</v>
      </c>
      <c r="F602">
        <v>26.714023999999998</v>
      </c>
      <c r="G602">
        <v>38513100</v>
      </c>
      <c r="H602">
        <f t="shared" si="18"/>
        <v>29.215</v>
      </c>
      <c r="I602">
        <f t="shared" si="19"/>
        <v>8.109023324551037E-3</v>
      </c>
    </row>
    <row r="603" spans="1:9" x14ac:dyDescent="0.25">
      <c r="A603" s="1">
        <v>42419</v>
      </c>
      <c r="B603">
        <v>28.940000999999999</v>
      </c>
      <c r="C603">
        <v>29.129999000000002</v>
      </c>
      <c r="D603">
        <v>28.68</v>
      </c>
      <c r="E603">
        <v>29.02</v>
      </c>
      <c r="F603">
        <v>26.359772</v>
      </c>
      <c r="G603">
        <v>36065100</v>
      </c>
      <c r="H603">
        <f t="shared" si="18"/>
        <v>28.980000499999999</v>
      </c>
      <c r="I603">
        <f t="shared" si="19"/>
        <v>-7.1942104692396388E-3</v>
      </c>
    </row>
    <row r="604" spans="1:9" x14ac:dyDescent="0.25">
      <c r="A604" s="1">
        <v>42418</v>
      </c>
      <c r="B604">
        <v>29.299999</v>
      </c>
      <c r="C604">
        <v>29.35</v>
      </c>
      <c r="D604">
        <v>28.99</v>
      </c>
      <c r="E604">
        <v>29.08</v>
      </c>
      <c r="F604">
        <v>26.414268</v>
      </c>
      <c r="G604">
        <v>31054300</v>
      </c>
      <c r="H604">
        <f t="shared" si="18"/>
        <v>29.189999499999999</v>
      </c>
      <c r="I604">
        <f t="shared" si="19"/>
        <v>-1.7099863493499961E-3</v>
      </c>
    </row>
    <row r="605" spans="1:9" x14ac:dyDescent="0.25">
      <c r="A605" s="1">
        <v>42417</v>
      </c>
      <c r="B605">
        <v>29.139999</v>
      </c>
      <c r="C605">
        <v>29.610001</v>
      </c>
      <c r="D605">
        <v>29.120000999999998</v>
      </c>
      <c r="E605">
        <v>29.34</v>
      </c>
      <c r="F605">
        <v>26.650435999999999</v>
      </c>
      <c r="G605">
        <v>38254800</v>
      </c>
      <c r="H605">
        <f t="shared" si="18"/>
        <v>29.2399995</v>
      </c>
      <c r="I605">
        <f t="shared" si="19"/>
        <v>1.8105814448018627E-2</v>
      </c>
    </row>
    <row r="606" spans="1:9" x14ac:dyDescent="0.25">
      <c r="A606" s="1">
        <v>42416</v>
      </c>
      <c r="B606">
        <v>28.58</v>
      </c>
      <c r="C606">
        <v>29.030000999999999</v>
      </c>
      <c r="D606">
        <v>28.42</v>
      </c>
      <c r="E606">
        <v>28.860001</v>
      </c>
      <c r="F606">
        <v>26.214437</v>
      </c>
      <c r="G606">
        <v>47218800</v>
      </c>
      <c r="H606">
        <f t="shared" si="18"/>
        <v>28.720000499999998</v>
      </c>
      <c r="I606">
        <f t="shared" si="19"/>
        <v>2.8837560451370176E-2</v>
      </c>
    </row>
    <row r="607" spans="1:9" x14ac:dyDescent="0.25">
      <c r="A607" s="1">
        <v>42412</v>
      </c>
      <c r="B607">
        <v>27.57</v>
      </c>
      <c r="C607">
        <v>28.26</v>
      </c>
      <c r="D607">
        <v>27.360001</v>
      </c>
      <c r="E607">
        <v>28.26</v>
      </c>
      <c r="F607">
        <v>25.669440999999999</v>
      </c>
      <c r="G607">
        <v>57645600</v>
      </c>
      <c r="H607">
        <f t="shared" si="18"/>
        <v>27.914999999999999</v>
      </c>
      <c r="I607">
        <f t="shared" si="19"/>
        <v>1.1413025155561102E-2</v>
      </c>
    </row>
    <row r="608" spans="1:9" x14ac:dyDescent="0.25">
      <c r="A608" s="1">
        <v>42411</v>
      </c>
      <c r="B608">
        <v>27.75</v>
      </c>
      <c r="C608">
        <v>28.030000999999999</v>
      </c>
      <c r="D608">
        <v>27.1</v>
      </c>
      <c r="E608">
        <v>27.450001</v>
      </c>
      <c r="F608">
        <v>24.933693000000002</v>
      </c>
      <c r="G608">
        <v>80550000</v>
      </c>
      <c r="H608">
        <f t="shared" si="18"/>
        <v>27.6000005</v>
      </c>
      <c r="I608">
        <f t="shared" si="19"/>
        <v>-2.5939632962766919E-2</v>
      </c>
    </row>
    <row r="609" spans="1:9" x14ac:dyDescent="0.25">
      <c r="A609" s="1">
        <v>42410</v>
      </c>
      <c r="B609">
        <v>28.370000999999998</v>
      </c>
      <c r="C609">
        <v>28.700001</v>
      </c>
      <c r="D609">
        <v>28.25</v>
      </c>
      <c r="E609">
        <v>28.299999</v>
      </c>
      <c r="F609">
        <v>25.705772</v>
      </c>
      <c r="G609">
        <v>32492600</v>
      </c>
      <c r="H609">
        <f t="shared" si="18"/>
        <v>28.335000000000001</v>
      </c>
      <c r="I609">
        <f t="shared" si="19"/>
        <v>1.1422434206274654E-2</v>
      </c>
    </row>
    <row r="610" spans="1:9" x14ac:dyDescent="0.25">
      <c r="A610" s="1">
        <v>42409</v>
      </c>
      <c r="B610">
        <v>27.75</v>
      </c>
      <c r="C610">
        <v>28.540001</v>
      </c>
      <c r="D610">
        <v>27.75</v>
      </c>
      <c r="E610">
        <v>28.280000999999999</v>
      </c>
      <c r="F610">
        <v>25.687602999999999</v>
      </c>
      <c r="G610">
        <v>36561700</v>
      </c>
      <c r="H610">
        <f t="shared" si="18"/>
        <v>28.015000499999999</v>
      </c>
      <c r="I610">
        <f t="shared" si="19"/>
        <v>-6.3840753038496142E-3</v>
      </c>
    </row>
    <row r="611" spans="1:9" x14ac:dyDescent="0.25">
      <c r="A611" s="1">
        <v>42408</v>
      </c>
      <c r="B611">
        <v>28.219999000000001</v>
      </c>
      <c r="C611">
        <v>28.27</v>
      </c>
      <c r="D611">
        <v>27.76</v>
      </c>
      <c r="E611">
        <v>28.17</v>
      </c>
      <c r="F611">
        <v>25.587689999999998</v>
      </c>
      <c r="G611">
        <v>48096400</v>
      </c>
      <c r="H611">
        <f t="shared" si="18"/>
        <v>28.194999500000002</v>
      </c>
      <c r="I611">
        <f t="shared" si="19"/>
        <v>-2.2534268980165077E-2</v>
      </c>
    </row>
    <row r="612" spans="1:9" x14ac:dyDescent="0.25">
      <c r="A612" s="1">
        <v>42405</v>
      </c>
      <c r="B612">
        <v>29.15</v>
      </c>
      <c r="C612">
        <v>29.200001</v>
      </c>
      <c r="D612">
        <v>28.299999</v>
      </c>
      <c r="E612">
        <v>28.540001</v>
      </c>
      <c r="F612">
        <v>25.923773000000001</v>
      </c>
      <c r="G612">
        <v>51984700</v>
      </c>
      <c r="H612">
        <f t="shared" si="18"/>
        <v>28.845000499999998</v>
      </c>
      <c r="I612">
        <f t="shared" si="19"/>
        <v>-2.4208715199723861E-3</v>
      </c>
    </row>
    <row r="613" spans="1:9" x14ac:dyDescent="0.25">
      <c r="A613" s="1">
        <v>42404</v>
      </c>
      <c r="B613">
        <v>28.65</v>
      </c>
      <c r="C613">
        <v>29.459999</v>
      </c>
      <c r="D613">
        <v>28.49</v>
      </c>
      <c r="E613">
        <v>29.18</v>
      </c>
      <c r="F613">
        <v>26.505102000000001</v>
      </c>
      <c r="G613">
        <v>53361900</v>
      </c>
      <c r="H613">
        <f t="shared" si="18"/>
        <v>28.914999999999999</v>
      </c>
      <c r="I613">
        <f t="shared" si="19"/>
        <v>1.3494584884237264E-2</v>
      </c>
    </row>
    <row r="614" spans="1:9" x14ac:dyDescent="0.25">
      <c r="A614" s="1">
        <v>42403</v>
      </c>
      <c r="B614">
        <v>28.389999</v>
      </c>
      <c r="C614">
        <v>28.690000999999999</v>
      </c>
      <c r="D614">
        <v>27.870000999999998</v>
      </c>
      <c r="E614">
        <v>28.67</v>
      </c>
      <c r="F614">
        <v>26.041851000000001</v>
      </c>
      <c r="G614">
        <v>44261600</v>
      </c>
      <c r="H614">
        <f t="shared" si="18"/>
        <v>28.529999500000002</v>
      </c>
      <c r="I614">
        <f t="shared" si="19"/>
        <v>9.7327729605380785E-3</v>
      </c>
    </row>
    <row r="615" spans="1:9" x14ac:dyDescent="0.25">
      <c r="A615" s="1">
        <v>42402</v>
      </c>
      <c r="B615">
        <v>28.27</v>
      </c>
      <c r="C615">
        <v>28.290001</v>
      </c>
      <c r="D615">
        <v>27.92</v>
      </c>
      <c r="E615">
        <v>28.24</v>
      </c>
      <c r="F615">
        <v>25.651271999999999</v>
      </c>
      <c r="G615">
        <v>40071800</v>
      </c>
      <c r="H615">
        <f t="shared" si="18"/>
        <v>28.254999999999999</v>
      </c>
      <c r="I615">
        <f t="shared" si="19"/>
        <v>-1.9774484297909581E-2</v>
      </c>
    </row>
    <row r="616" spans="1:9" x14ac:dyDescent="0.25">
      <c r="A616" s="1">
        <v>42401</v>
      </c>
      <c r="B616">
        <v>29.01</v>
      </c>
      <c r="C616">
        <v>29.030000999999999</v>
      </c>
      <c r="D616">
        <v>28.559999000000001</v>
      </c>
      <c r="E616">
        <v>28.639999</v>
      </c>
      <c r="F616">
        <v>26.014605</v>
      </c>
      <c r="G616">
        <v>43446200</v>
      </c>
      <c r="H616">
        <f t="shared" si="18"/>
        <v>28.824999500000001</v>
      </c>
      <c r="I616">
        <f t="shared" si="19"/>
        <v>1.5635858506529213E-3</v>
      </c>
    </row>
    <row r="617" spans="1:9" x14ac:dyDescent="0.25">
      <c r="A617" s="1">
        <v>42398</v>
      </c>
      <c r="B617">
        <v>28.459999</v>
      </c>
      <c r="C617">
        <v>29.110001</v>
      </c>
      <c r="D617">
        <v>28.34</v>
      </c>
      <c r="E617">
        <v>29.1</v>
      </c>
      <c r="F617">
        <v>26.432438000000001</v>
      </c>
      <c r="G617">
        <v>51576200</v>
      </c>
      <c r="H617">
        <f t="shared" si="18"/>
        <v>28.779999500000002</v>
      </c>
      <c r="I617">
        <f t="shared" si="19"/>
        <v>2.0024827929286958E-2</v>
      </c>
    </row>
    <row r="618" spans="1:9" x14ac:dyDescent="0.25">
      <c r="A618" s="1">
        <v>42397</v>
      </c>
      <c r="B618">
        <v>28.219999000000001</v>
      </c>
      <c r="C618">
        <v>28.35</v>
      </c>
      <c r="D618">
        <v>27.93</v>
      </c>
      <c r="E618">
        <v>28.209999</v>
      </c>
      <c r="F618">
        <v>25.624022</v>
      </c>
      <c r="G618">
        <v>40069900</v>
      </c>
      <c r="H618">
        <f t="shared" si="18"/>
        <v>28.214998999999999</v>
      </c>
      <c r="I618">
        <f t="shared" si="19"/>
        <v>4.0924732367886851E-3</v>
      </c>
    </row>
    <row r="619" spans="1:9" x14ac:dyDescent="0.25">
      <c r="A619" s="1">
        <v>42396</v>
      </c>
      <c r="B619">
        <v>28.200001</v>
      </c>
      <c r="C619">
        <v>28.58</v>
      </c>
      <c r="D619">
        <v>27.82</v>
      </c>
      <c r="E619">
        <v>28</v>
      </c>
      <c r="F619">
        <v>25.433273</v>
      </c>
      <c r="G619">
        <v>46116400</v>
      </c>
      <c r="H619">
        <f t="shared" si="18"/>
        <v>28.1000005</v>
      </c>
      <c r="I619">
        <f t="shared" si="19"/>
        <v>-3.1925860800387324E-3</v>
      </c>
    </row>
    <row r="620" spans="1:9" x14ac:dyDescent="0.25">
      <c r="A620" s="1">
        <v>42395</v>
      </c>
      <c r="B620">
        <v>28.07</v>
      </c>
      <c r="C620">
        <v>28.540001</v>
      </c>
      <c r="D620">
        <v>28.049999</v>
      </c>
      <c r="E620">
        <v>28.309999000000001</v>
      </c>
      <c r="F620">
        <v>25.714855</v>
      </c>
      <c r="G620">
        <v>42418300</v>
      </c>
      <c r="H620">
        <f t="shared" si="18"/>
        <v>28.189999499999999</v>
      </c>
      <c r="I620">
        <f t="shared" si="19"/>
        <v>3.5482611151836337E-4</v>
      </c>
    </row>
    <row r="621" spans="1:9" x14ac:dyDescent="0.25">
      <c r="A621" s="1">
        <v>42394</v>
      </c>
      <c r="B621">
        <v>28.32</v>
      </c>
      <c r="C621">
        <v>28.49</v>
      </c>
      <c r="D621">
        <v>28</v>
      </c>
      <c r="E621">
        <v>28.040001</v>
      </c>
      <c r="F621">
        <v>25.469605999999999</v>
      </c>
      <c r="G621">
        <v>44848800</v>
      </c>
      <c r="H621">
        <f t="shared" si="18"/>
        <v>28.180000499999998</v>
      </c>
      <c r="I621">
        <f t="shared" si="19"/>
        <v>-7.5717205066335308E-3</v>
      </c>
    </row>
    <row r="622" spans="1:9" x14ac:dyDescent="0.25">
      <c r="A622" s="1">
        <v>42391</v>
      </c>
      <c r="B622">
        <v>28.549999</v>
      </c>
      <c r="C622">
        <v>28.559999000000001</v>
      </c>
      <c r="D622">
        <v>27.709999</v>
      </c>
      <c r="E622">
        <v>28.24</v>
      </c>
      <c r="F622">
        <v>25.651271999999999</v>
      </c>
      <c r="G622">
        <v>87869400</v>
      </c>
      <c r="H622">
        <f t="shared" si="18"/>
        <v>28.394999499999997</v>
      </c>
      <c r="I622">
        <f t="shared" si="19"/>
        <v>1.2341326028583531E-3</v>
      </c>
    </row>
    <row r="623" spans="1:9" x14ac:dyDescent="0.25">
      <c r="A623" s="1">
        <v>42390</v>
      </c>
      <c r="B623">
        <v>28.129999000000002</v>
      </c>
      <c r="C623">
        <v>28.99</v>
      </c>
      <c r="D623">
        <v>28.129999000000002</v>
      </c>
      <c r="E623">
        <v>28.59</v>
      </c>
      <c r="F623">
        <v>25.969190999999999</v>
      </c>
      <c r="G623">
        <v>56037600</v>
      </c>
      <c r="H623">
        <f t="shared" si="18"/>
        <v>28.359999500000001</v>
      </c>
      <c r="I623">
        <f t="shared" si="19"/>
        <v>1.4124780976220306E-2</v>
      </c>
    </row>
    <row r="624" spans="1:9" x14ac:dyDescent="0.25">
      <c r="A624" s="1">
        <v>42389</v>
      </c>
      <c r="B624">
        <v>27.93</v>
      </c>
      <c r="C624">
        <v>28.43</v>
      </c>
      <c r="D624">
        <v>27.48</v>
      </c>
      <c r="E624">
        <v>28</v>
      </c>
      <c r="F624">
        <v>25.433273</v>
      </c>
      <c r="G624">
        <v>88062800</v>
      </c>
      <c r="H624">
        <f t="shared" si="18"/>
        <v>27.965</v>
      </c>
      <c r="I624">
        <f t="shared" si="19"/>
        <v>-2.2373693801323029E-2</v>
      </c>
    </row>
    <row r="625" spans="1:9" x14ac:dyDescent="0.25">
      <c r="A625" s="1">
        <v>42388</v>
      </c>
      <c r="B625">
        <v>28.719999000000001</v>
      </c>
      <c r="C625">
        <v>28.889999</v>
      </c>
      <c r="D625">
        <v>28.200001</v>
      </c>
      <c r="E625">
        <v>28.49</v>
      </c>
      <c r="F625">
        <v>25.878357000000001</v>
      </c>
      <c r="G625">
        <v>51986800</v>
      </c>
      <c r="H625">
        <f t="shared" si="18"/>
        <v>28.604999499999998</v>
      </c>
      <c r="I625">
        <f t="shared" si="19"/>
        <v>1.0241921424014122E-2</v>
      </c>
    </row>
    <row r="626" spans="1:9" x14ac:dyDescent="0.25">
      <c r="A626" s="1">
        <v>42384</v>
      </c>
      <c r="B626">
        <v>28.139999</v>
      </c>
      <c r="C626">
        <v>28.76</v>
      </c>
      <c r="D626">
        <v>28.1</v>
      </c>
      <c r="E626">
        <v>28.49</v>
      </c>
      <c r="F626">
        <v>25.878357000000001</v>
      </c>
      <c r="G626">
        <v>69424800</v>
      </c>
      <c r="H626">
        <f t="shared" si="18"/>
        <v>28.314999499999999</v>
      </c>
      <c r="I626">
        <f t="shared" si="19"/>
        <v>-1.2898710576911724E-2</v>
      </c>
    </row>
    <row r="627" spans="1:9" x14ac:dyDescent="0.25">
      <c r="A627" s="1">
        <v>42383</v>
      </c>
      <c r="B627">
        <v>28.309999000000001</v>
      </c>
      <c r="C627">
        <v>29.25</v>
      </c>
      <c r="D627">
        <v>28.290001</v>
      </c>
      <c r="E627">
        <v>29.059999000000001</v>
      </c>
      <c r="F627">
        <v>26.396104999999999</v>
      </c>
      <c r="G627">
        <v>65236900</v>
      </c>
      <c r="H627">
        <f t="shared" si="18"/>
        <v>28.684999000000001</v>
      </c>
      <c r="I627">
        <f t="shared" si="19"/>
        <v>3.849483814523253E-3</v>
      </c>
    </row>
    <row r="628" spans="1:9" x14ac:dyDescent="0.25">
      <c r="A628" s="1">
        <v>42382</v>
      </c>
      <c r="B628">
        <v>28.91</v>
      </c>
      <c r="C628">
        <v>29.059999000000001</v>
      </c>
      <c r="D628">
        <v>28.200001</v>
      </c>
      <c r="E628">
        <v>28.24</v>
      </c>
      <c r="F628">
        <v>25.651271999999999</v>
      </c>
      <c r="G628">
        <v>55717700</v>
      </c>
      <c r="H628">
        <f t="shared" si="18"/>
        <v>28.574999999999999</v>
      </c>
      <c r="I628">
        <f t="shared" si="19"/>
        <v>-4.3553833511391265E-3</v>
      </c>
    </row>
    <row r="629" spans="1:9" x14ac:dyDescent="0.25">
      <c r="A629" s="1">
        <v>42381</v>
      </c>
      <c r="B629">
        <v>28.76</v>
      </c>
      <c r="C629">
        <v>28.879999000000002</v>
      </c>
      <c r="D629">
        <v>28.34</v>
      </c>
      <c r="E629">
        <v>28.639999</v>
      </c>
      <c r="F629">
        <v>26.014605</v>
      </c>
      <c r="G629">
        <v>47682800</v>
      </c>
      <c r="H629">
        <f t="shared" si="18"/>
        <v>28.699999500000001</v>
      </c>
      <c r="I629">
        <f t="shared" si="19"/>
        <v>4.9019256844900806E-3</v>
      </c>
    </row>
    <row r="630" spans="1:9" x14ac:dyDescent="0.25">
      <c r="A630" s="1">
        <v>42380</v>
      </c>
      <c r="B630">
        <v>28.540001</v>
      </c>
      <c r="C630">
        <v>29.92</v>
      </c>
      <c r="D630">
        <v>28.25</v>
      </c>
      <c r="E630">
        <v>28.58</v>
      </c>
      <c r="F630">
        <v>25.960104000000001</v>
      </c>
      <c r="G630">
        <v>57781800</v>
      </c>
      <c r="H630">
        <f t="shared" si="18"/>
        <v>28.560000500000001</v>
      </c>
      <c r="I630">
        <f t="shared" si="19"/>
        <v>-9.1934255266807909E-3</v>
      </c>
    </row>
    <row r="631" spans="1:9" x14ac:dyDescent="0.25">
      <c r="A631" s="1">
        <v>42377</v>
      </c>
      <c r="B631">
        <v>29.200001</v>
      </c>
      <c r="C631">
        <v>29.299999</v>
      </c>
      <c r="D631">
        <v>28.34</v>
      </c>
      <c r="E631">
        <v>28.450001</v>
      </c>
      <c r="F631">
        <v>25.842020000000002</v>
      </c>
      <c r="G631">
        <v>74496100</v>
      </c>
      <c r="H631">
        <f t="shared" si="18"/>
        <v>28.825001</v>
      </c>
      <c r="I631">
        <f t="shared" si="19"/>
        <v>-1.6547202602306414E-2</v>
      </c>
    </row>
    <row r="632" spans="1:9" x14ac:dyDescent="0.25">
      <c r="A632" s="1">
        <v>42376</v>
      </c>
      <c r="B632">
        <v>29.65</v>
      </c>
      <c r="C632">
        <v>29.959999</v>
      </c>
      <c r="D632">
        <v>28.85</v>
      </c>
      <c r="E632">
        <v>28.969999000000001</v>
      </c>
      <c r="F632">
        <v>26.314350000000001</v>
      </c>
      <c r="G632">
        <v>92267400</v>
      </c>
      <c r="H632">
        <f t="shared" si="18"/>
        <v>29.3099995</v>
      </c>
      <c r="I632">
        <f t="shared" si="19"/>
        <v>-3.1394596827494979E-2</v>
      </c>
    </row>
    <row r="633" spans="1:9" x14ac:dyDescent="0.25">
      <c r="A633" s="1">
        <v>42375</v>
      </c>
      <c r="B633">
        <v>30.27</v>
      </c>
      <c r="C633">
        <v>30.719999000000001</v>
      </c>
      <c r="D633">
        <v>30.049999</v>
      </c>
      <c r="E633">
        <v>30.25</v>
      </c>
      <c r="F633">
        <v>27.47702</v>
      </c>
      <c r="G633">
        <v>62652700</v>
      </c>
      <c r="H633">
        <f t="shared" si="18"/>
        <v>30.259999999999998</v>
      </c>
      <c r="I633">
        <f t="shared" si="19"/>
        <v>-1.4653207424291853E-2</v>
      </c>
    </row>
    <row r="634" spans="1:9" x14ac:dyDescent="0.25">
      <c r="A634" s="1">
        <v>42374</v>
      </c>
      <c r="B634">
        <v>30.68</v>
      </c>
      <c r="C634">
        <v>30.84</v>
      </c>
      <c r="D634">
        <v>30.450001</v>
      </c>
      <c r="E634">
        <v>30.74</v>
      </c>
      <c r="F634">
        <v>27.9221</v>
      </c>
      <c r="G634">
        <v>55176200</v>
      </c>
      <c r="H634">
        <f t="shared" si="18"/>
        <v>30.71</v>
      </c>
      <c r="I634">
        <f t="shared" si="19"/>
        <v>2.6118512116178288E-3</v>
      </c>
    </row>
    <row r="635" spans="1:9" x14ac:dyDescent="0.25">
      <c r="A635" s="1">
        <v>42373</v>
      </c>
      <c r="B635">
        <v>30.549999</v>
      </c>
      <c r="C635">
        <v>30.76</v>
      </c>
      <c r="D635">
        <v>30.25</v>
      </c>
      <c r="E635">
        <v>30.709999</v>
      </c>
      <c r="F635">
        <v>27.894848</v>
      </c>
      <c r="G635">
        <v>62881500</v>
      </c>
      <c r="H635">
        <f t="shared" si="18"/>
        <v>30.629998999999998</v>
      </c>
      <c r="I635">
        <f t="shared" si="19"/>
        <v>-1.2094871599824787E-2</v>
      </c>
    </row>
    <row r="636" spans="1:9" x14ac:dyDescent="0.25">
      <c r="A636" s="1">
        <v>42369</v>
      </c>
      <c r="B636">
        <v>30.860001</v>
      </c>
      <c r="C636">
        <v>31.49</v>
      </c>
      <c r="D636">
        <v>30.790001</v>
      </c>
      <c r="E636">
        <v>31.15</v>
      </c>
      <c r="F636">
        <v>28.294516000000002</v>
      </c>
      <c r="G636">
        <v>52307700</v>
      </c>
      <c r="H636">
        <f t="shared" si="18"/>
        <v>31.005000500000001</v>
      </c>
      <c r="I636">
        <f t="shared" si="19"/>
        <v>-5.1339483394833262E-3</v>
      </c>
    </row>
    <row r="637" spans="1:9" x14ac:dyDescent="0.25">
      <c r="A637" s="1">
        <v>42368</v>
      </c>
      <c r="B637">
        <v>31.280000999999999</v>
      </c>
      <c r="C637">
        <v>31.440000999999999</v>
      </c>
      <c r="D637">
        <v>31.01</v>
      </c>
      <c r="E637">
        <v>31.049999</v>
      </c>
      <c r="F637">
        <v>28.203682000000001</v>
      </c>
      <c r="G637">
        <v>29127700</v>
      </c>
      <c r="H637">
        <f t="shared" si="18"/>
        <v>31.164999999999999</v>
      </c>
      <c r="I637">
        <f t="shared" si="19"/>
        <v>6.4214158545276899E-4</v>
      </c>
    </row>
    <row r="638" spans="1:9" x14ac:dyDescent="0.25">
      <c r="A638" s="1">
        <v>42367</v>
      </c>
      <c r="B638">
        <v>31.01</v>
      </c>
      <c r="C638">
        <v>31.48</v>
      </c>
      <c r="D638">
        <v>31</v>
      </c>
      <c r="E638">
        <v>31.280000999999999</v>
      </c>
      <c r="F638">
        <v>28.412600000000001</v>
      </c>
      <c r="G638">
        <v>33400400</v>
      </c>
      <c r="H638">
        <f t="shared" si="18"/>
        <v>31.145000500000002</v>
      </c>
      <c r="I638">
        <f t="shared" si="19"/>
        <v>1.0545116807268058E-2</v>
      </c>
    </row>
    <row r="639" spans="1:9" x14ac:dyDescent="0.25">
      <c r="A639" s="1">
        <v>42366</v>
      </c>
      <c r="B639">
        <v>30.74</v>
      </c>
      <c r="C639">
        <v>31</v>
      </c>
      <c r="D639">
        <v>30.610001</v>
      </c>
      <c r="E639">
        <v>30.9</v>
      </c>
      <c r="F639">
        <v>28.067430000000002</v>
      </c>
      <c r="G639">
        <v>26550700</v>
      </c>
      <c r="H639">
        <f t="shared" si="18"/>
        <v>30.82</v>
      </c>
      <c r="I639">
        <f t="shared" si="19"/>
        <v>-1.4579620929855226E-3</v>
      </c>
    </row>
    <row r="640" spans="1:9" x14ac:dyDescent="0.25">
      <c r="A640" s="1">
        <v>42362</v>
      </c>
      <c r="B640">
        <v>30.9</v>
      </c>
      <c r="C640">
        <v>30.93</v>
      </c>
      <c r="D640">
        <v>30.690000999999999</v>
      </c>
      <c r="E640">
        <v>30.83</v>
      </c>
      <c r="F640">
        <v>28.003851000000001</v>
      </c>
      <c r="G640">
        <v>13518900</v>
      </c>
      <c r="H640">
        <f t="shared" si="18"/>
        <v>30.864999999999998</v>
      </c>
      <c r="I640">
        <f t="shared" si="19"/>
        <v>4.2296892105142562E-3</v>
      </c>
    </row>
    <row r="641" spans="1:9" x14ac:dyDescent="0.25">
      <c r="A641" s="1">
        <v>42361</v>
      </c>
      <c r="B641">
        <v>30.52</v>
      </c>
      <c r="C641">
        <v>31</v>
      </c>
      <c r="D641">
        <v>30.52</v>
      </c>
      <c r="E641">
        <v>30.950001</v>
      </c>
      <c r="F641">
        <v>28.112848</v>
      </c>
      <c r="G641">
        <v>35775400</v>
      </c>
      <c r="H641">
        <f t="shared" si="18"/>
        <v>30.735000499999998</v>
      </c>
      <c r="I641">
        <f t="shared" si="19"/>
        <v>8.0354378484749009E-3</v>
      </c>
    </row>
    <row r="642" spans="1:9" x14ac:dyDescent="0.25">
      <c r="A642" s="1">
        <v>42360</v>
      </c>
      <c r="B642">
        <v>30.49</v>
      </c>
      <c r="C642">
        <v>30.629999000000002</v>
      </c>
      <c r="D642">
        <v>30.16</v>
      </c>
      <c r="E642">
        <v>30.49</v>
      </c>
      <c r="F642">
        <v>27.695018999999998</v>
      </c>
      <c r="G642">
        <v>41916200</v>
      </c>
      <c r="H642">
        <f t="shared" ref="H642:H705" si="20">AVERAGE(B642,E642)</f>
        <v>30.49</v>
      </c>
      <c r="I642">
        <f t="shared" si="19"/>
        <v>2.6307135810588063E-3</v>
      </c>
    </row>
    <row r="643" spans="1:9" x14ac:dyDescent="0.25">
      <c r="A643" s="1">
        <v>42359</v>
      </c>
      <c r="B643">
        <v>30.42</v>
      </c>
      <c r="C643">
        <v>30.6</v>
      </c>
      <c r="D643">
        <v>30.15</v>
      </c>
      <c r="E643">
        <v>30.4</v>
      </c>
      <c r="F643">
        <v>27.61327</v>
      </c>
      <c r="G643">
        <v>40719200</v>
      </c>
      <c r="H643">
        <f t="shared" si="20"/>
        <v>30.41</v>
      </c>
      <c r="I643">
        <f t="shared" ref="I643:I706" si="21">(H643-H644)/H644</f>
        <v>2.472391626833667E-3</v>
      </c>
    </row>
    <row r="644" spans="1:9" x14ac:dyDescent="0.25">
      <c r="A644" s="1">
        <v>42356</v>
      </c>
      <c r="B644">
        <v>30.389999</v>
      </c>
      <c r="C644">
        <v>30.58</v>
      </c>
      <c r="D644">
        <v>30.280000999999999</v>
      </c>
      <c r="E644">
        <v>30.280000999999999</v>
      </c>
      <c r="F644">
        <v>27.504269000000001</v>
      </c>
      <c r="G644">
        <v>83144800</v>
      </c>
      <c r="H644">
        <f t="shared" si="20"/>
        <v>30.335000000000001</v>
      </c>
      <c r="I644">
        <f t="shared" si="21"/>
        <v>-1.3335501707594621E-2</v>
      </c>
    </row>
    <row r="645" spans="1:9" x14ac:dyDescent="0.25">
      <c r="A645" s="1">
        <v>42355</v>
      </c>
      <c r="B645">
        <v>30.940000999999999</v>
      </c>
      <c r="C645">
        <v>31.049999</v>
      </c>
      <c r="D645">
        <v>30.530000999999999</v>
      </c>
      <c r="E645">
        <v>30.549999</v>
      </c>
      <c r="F645">
        <v>27.749517000000001</v>
      </c>
      <c r="G645">
        <v>58024100</v>
      </c>
      <c r="H645">
        <f t="shared" si="20"/>
        <v>30.744999999999997</v>
      </c>
      <c r="I645">
        <f t="shared" si="21"/>
        <v>8.1381837262065439E-4</v>
      </c>
    </row>
    <row r="646" spans="1:9" x14ac:dyDescent="0.25">
      <c r="A646" s="1">
        <v>42354</v>
      </c>
      <c r="B646">
        <v>30.459999</v>
      </c>
      <c r="C646">
        <v>31.23</v>
      </c>
      <c r="D646">
        <v>30.42</v>
      </c>
      <c r="E646">
        <v>30.98</v>
      </c>
      <c r="F646">
        <v>27.931183000000001</v>
      </c>
      <c r="G646">
        <v>73831500</v>
      </c>
      <c r="H646">
        <f t="shared" si="20"/>
        <v>30.7199995</v>
      </c>
      <c r="I646">
        <f t="shared" si="21"/>
        <v>1.1857691040843239E-2</v>
      </c>
    </row>
    <row r="647" spans="1:9" x14ac:dyDescent="0.25">
      <c r="A647" s="1">
        <v>42353</v>
      </c>
      <c r="B647">
        <v>30.4</v>
      </c>
      <c r="C647">
        <v>30.610001</v>
      </c>
      <c r="D647">
        <v>30.219999000000001</v>
      </c>
      <c r="E647">
        <v>30.32</v>
      </c>
      <c r="F647">
        <v>27.336137999999998</v>
      </c>
      <c r="G647">
        <v>59345600</v>
      </c>
      <c r="H647">
        <f t="shared" si="20"/>
        <v>30.36</v>
      </c>
      <c r="I647">
        <f t="shared" si="21"/>
        <v>3.3046926635822162E-3</v>
      </c>
    </row>
    <row r="648" spans="1:9" x14ac:dyDescent="0.25">
      <c r="A648" s="1">
        <v>42352</v>
      </c>
      <c r="B648">
        <v>30.26</v>
      </c>
      <c r="C648">
        <v>30.459999</v>
      </c>
      <c r="D648">
        <v>29.77</v>
      </c>
      <c r="E648">
        <v>30.26</v>
      </c>
      <c r="F648">
        <v>27.282043000000002</v>
      </c>
      <c r="G648">
        <v>64502700</v>
      </c>
      <c r="H648">
        <f t="shared" si="20"/>
        <v>30.26</v>
      </c>
      <c r="I648">
        <f t="shared" si="21"/>
        <v>-9.9042588312966604E-4</v>
      </c>
    </row>
    <row r="649" spans="1:9" x14ac:dyDescent="0.25">
      <c r="A649" s="1">
        <v>42349</v>
      </c>
      <c r="B649">
        <v>30.32</v>
      </c>
      <c r="C649">
        <v>30.610001</v>
      </c>
      <c r="D649">
        <v>30.15</v>
      </c>
      <c r="E649">
        <v>30.26</v>
      </c>
      <c r="F649">
        <v>27.282043000000002</v>
      </c>
      <c r="G649">
        <v>62907700</v>
      </c>
      <c r="H649">
        <f t="shared" si="20"/>
        <v>30.29</v>
      </c>
      <c r="I649">
        <f t="shared" si="21"/>
        <v>-8.3483547495768178E-3</v>
      </c>
    </row>
    <row r="650" spans="1:9" x14ac:dyDescent="0.25">
      <c r="A650" s="1">
        <v>42348</v>
      </c>
      <c r="B650">
        <v>30.440000999999999</v>
      </c>
      <c r="C650">
        <v>30.93</v>
      </c>
      <c r="D650">
        <v>30.370000999999998</v>
      </c>
      <c r="E650">
        <v>30.65</v>
      </c>
      <c r="F650">
        <v>27.633665000000001</v>
      </c>
      <c r="G650">
        <v>46332900</v>
      </c>
      <c r="H650">
        <f t="shared" si="20"/>
        <v>30.5450005</v>
      </c>
      <c r="I650">
        <f t="shared" si="21"/>
        <v>9.9190281024802707E-3</v>
      </c>
    </row>
    <row r="651" spans="1:9" x14ac:dyDescent="0.25">
      <c r="A651" s="1">
        <v>42347</v>
      </c>
      <c r="B651">
        <v>30.02</v>
      </c>
      <c r="C651">
        <v>30.59</v>
      </c>
      <c r="D651">
        <v>29.959999</v>
      </c>
      <c r="E651">
        <v>30.469999000000001</v>
      </c>
      <c r="F651">
        <v>27.471375999999999</v>
      </c>
      <c r="G651">
        <v>50560400</v>
      </c>
      <c r="H651">
        <f t="shared" si="20"/>
        <v>30.244999499999999</v>
      </c>
      <c r="I651">
        <f t="shared" si="21"/>
        <v>3.8167606402793588E-3</v>
      </c>
    </row>
    <row r="652" spans="1:9" x14ac:dyDescent="0.25">
      <c r="A652" s="1">
        <v>42346</v>
      </c>
      <c r="B652">
        <v>30.07</v>
      </c>
      <c r="C652">
        <v>30.379999000000002</v>
      </c>
      <c r="D652">
        <v>29.91</v>
      </c>
      <c r="E652">
        <v>30.190000999999999</v>
      </c>
      <c r="F652">
        <v>27.218931000000001</v>
      </c>
      <c r="G652">
        <v>53265500</v>
      </c>
      <c r="H652">
        <f t="shared" si="20"/>
        <v>30.130000500000001</v>
      </c>
      <c r="I652">
        <f t="shared" si="21"/>
        <v>-8.7185390900059549E-3</v>
      </c>
    </row>
    <row r="653" spans="1:9" x14ac:dyDescent="0.25">
      <c r="A653" s="1">
        <v>42345</v>
      </c>
      <c r="B653">
        <v>30.42</v>
      </c>
      <c r="C653">
        <v>30.440000999999999</v>
      </c>
      <c r="D653">
        <v>30.120000999999998</v>
      </c>
      <c r="E653">
        <v>30.370000999999998</v>
      </c>
      <c r="F653">
        <v>27.381215999999998</v>
      </c>
      <c r="G653">
        <v>66681300</v>
      </c>
      <c r="H653">
        <f t="shared" si="20"/>
        <v>30.395000500000002</v>
      </c>
      <c r="I653">
        <f t="shared" si="21"/>
        <v>3.7979029062087423E-3</v>
      </c>
    </row>
    <row r="654" spans="1:9" x14ac:dyDescent="0.25">
      <c r="A654" s="1">
        <v>42342</v>
      </c>
      <c r="B654">
        <v>30.07</v>
      </c>
      <c r="C654">
        <v>30.52</v>
      </c>
      <c r="D654">
        <v>29.959999</v>
      </c>
      <c r="E654">
        <v>30.49</v>
      </c>
      <c r="F654">
        <v>27.489407</v>
      </c>
      <c r="G654">
        <v>58203200</v>
      </c>
      <c r="H654">
        <f t="shared" si="20"/>
        <v>30.28</v>
      </c>
      <c r="I654">
        <f t="shared" si="21"/>
        <v>7.3186791863160518E-3</v>
      </c>
    </row>
    <row r="655" spans="1:9" x14ac:dyDescent="0.25">
      <c r="A655" s="1">
        <v>42341</v>
      </c>
      <c r="B655">
        <v>30.09</v>
      </c>
      <c r="C655">
        <v>30.25</v>
      </c>
      <c r="D655">
        <v>29.969999000000001</v>
      </c>
      <c r="E655">
        <v>30.030000999999999</v>
      </c>
      <c r="F655">
        <v>27.074677999999999</v>
      </c>
      <c r="G655">
        <v>62969900</v>
      </c>
      <c r="H655">
        <f t="shared" si="20"/>
        <v>30.060000500000001</v>
      </c>
      <c r="I655">
        <f t="shared" si="21"/>
        <v>9.990343156681908E-4</v>
      </c>
    </row>
    <row r="656" spans="1:9" x14ac:dyDescent="0.25">
      <c r="A656" s="1">
        <v>42340</v>
      </c>
      <c r="B656">
        <v>30.09</v>
      </c>
      <c r="C656">
        <v>30.23</v>
      </c>
      <c r="D656">
        <v>29.879999000000002</v>
      </c>
      <c r="E656">
        <v>29.969999000000001</v>
      </c>
      <c r="F656">
        <v>27.020582000000001</v>
      </c>
      <c r="G656">
        <v>44123600</v>
      </c>
      <c r="H656">
        <f t="shared" si="20"/>
        <v>30.029999500000002</v>
      </c>
      <c r="I656">
        <f t="shared" si="21"/>
        <v>-1.6622506648934806E-3</v>
      </c>
    </row>
    <row r="657" spans="1:9" x14ac:dyDescent="0.25">
      <c r="A657" s="1">
        <v>42339</v>
      </c>
      <c r="B657">
        <v>29.99</v>
      </c>
      <c r="C657">
        <v>30.25</v>
      </c>
      <c r="D657">
        <v>29.870000999999998</v>
      </c>
      <c r="E657">
        <v>30.17</v>
      </c>
      <c r="F657">
        <v>27.200897000000001</v>
      </c>
      <c r="G657">
        <v>54244900</v>
      </c>
      <c r="H657">
        <f t="shared" si="20"/>
        <v>30.08</v>
      </c>
      <c r="I657">
        <f t="shared" si="21"/>
        <v>-1.8251368537391748E-3</v>
      </c>
    </row>
    <row r="658" spans="1:9" x14ac:dyDescent="0.25">
      <c r="A658" s="1">
        <v>42338</v>
      </c>
      <c r="B658">
        <v>30.33</v>
      </c>
      <c r="C658">
        <v>30.450001</v>
      </c>
      <c r="D658">
        <v>29.940000999999999</v>
      </c>
      <c r="E658">
        <v>29.940000999999999</v>
      </c>
      <c r="F658">
        <v>26.993531999999998</v>
      </c>
      <c r="G658">
        <v>79716600</v>
      </c>
      <c r="H658">
        <f t="shared" si="20"/>
        <v>30.135000499999997</v>
      </c>
      <c r="I658">
        <f t="shared" si="21"/>
        <v>-5.9376545284900543E-3</v>
      </c>
    </row>
    <row r="659" spans="1:9" x14ac:dyDescent="0.25">
      <c r="A659" s="1">
        <v>42335</v>
      </c>
      <c r="B659">
        <v>30.27</v>
      </c>
      <c r="C659">
        <v>30.379999000000002</v>
      </c>
      <c r="D659">
        <v>30.190000999999999</v>
      </c>
      <c r="E659">
        <v>30.360001</v>
      </c>
      <c r="F659">
        <v>27.372202000000001</v>
      </c>
      <c r="G659">
        <v>33143900</v>
      </c>
      <c r="H659">
        <f t="shared" si="20"/>
        <v>30.3150005</v>
      </c>
      <c r="I659">
        <f t="shared" si="21"/>
        <v>-6.0655573770491801E-3</v>
      </c>
    </row>
    <row r="660" spans="1:9" x14ac:dyDescent="0.25">
      <c r="A660" s="1">
        <v>42333</v>
      </c>
      <c r="B660">
        <v>30.639999</v>
      </c>
      <c r="C660">
        <v>30.65</v>
      </c>
      <c r="D660">
        <v>30.299999</v>
      </c>
      <c r="E660">
        <v>30.360001</v>
      </c>
      <c r="F660">
        <v>27.372202000000001</v>
      </c>
      <c r="G660">
        <v>54159700</v>
      </c>
      <c r="H660">
        <f t="shared" si="20"/>
        <v>30.5</v>
      </c>
      <c r="I660">
        <f t="shared" si="21"/>
        <v>1.6396130513207275E-4</v>
      </c>
    </row>
    <row r="661" spans="1:9" x14ac:dyDescent="0.25">
      <c r="A661" s="1">
        <v>42332</v>
      </c>
      <c r="B661">
        <v>30.33</v>
      </c>
      <c r="C661">
        <v>30.870000999999998</v>
      </c>
      <c r="D661">
        <v>30.280000999999999</v>
      </c>
      <c r="E661">
        <v>30.66</v>
      </c>
      <c r="F661">
        <v>27.642675000000001</v>
      </c>
      <c r="G661">
        <v>145876700</v>
      </c>
      <c r="H661">
        <f t="shared" si="20"/>
        <v>30.494999999999997</v>
      </c>
      <c r="I661">
        <f t="shared" si="21"/>
        <v>-3.1055900621118804E-3</v>
      </c>
    </row>
    <row r="662" spans="1:9" x14ac:dyDescent="0.25">
      <c r="A662" s="1">
        <v>42331</v>
      </c>
      <c r="B662">
        <v>30.59</v>
      </c>
      <c r="C662">
        <v>30.82</v>
      </c>
      <c r="D662">
        <v>30.26</v>
      </c>
      <c r="E662">
        <v>30.59</v>
      </c>
      <c r="F662">
        <v>27.579568999999999</v>
      </c>
      <c r="G662">
        <v>135391500</v>
      </c>
      <c r="H662">
        <f t="shared" si="20"/>
        <v>30.59</v>
      </c>
      <c r="I662">
        <f t="shared" si="21"/>
        <v>4.2678923177937953E-3</v>
      </c>
    </row>
    <row r="663" spans="1:9" x14ac:dyDescent="0.25">
      <c r="A663" s="1">
        <v>42328</v>
      </c>
      <c r="B663">
        <v>30.26</v>
      </c>
      <c r="C663">
        <v>30.99</v>
      </c>
      <c r="D663">
        <v>30.209999</v>
      </c>
      <c r="E663">
        <v>30.66</v>
      </c>
      <c r="F663">
        <v>27.642675000000001</v>
      </c>
      <c r="G663">
        <v>210757500</v>
      </c>
      <c r="H663">
        <f t="shared" si="20"/>
        <v>30.46</v>
      </c>
      <c r="I663">
        <f t="shared" si="21"/>
        <v>4.4517890264103811E-3</v>
      </c>
    </row>
    <row r="664" spans="1:9" x14ac:dyDescent="0.25">
      <c r="A664" s="1">
        <v>42327</v>
      </c>
      <c r="B664">
        <v>30.379999000000002</v>
      </c>
      <c r="C664">
        <v>30.51</v>
      </c>
      <c r="D664">
        <v>30.25</v>
      </c>
      <c r="E664">
        <v>30.27</v>
      </c>
      <c r="F664">
        <v>27.291058</v>
      </c>
      <c r="G664">
        <v>98930100</v>
      </c>
      <c r="H664">
        <f t="shared" si="20"/>
        <v>30.324999500000001</v>
      </c>
      <c r="I664">
        <f t="shared" si="21"/>
        <v>-1.4817254112894586E-3</v>
      </c>
    </row>
    <row r="665" spans="1:9" x14ac:dyDescent="0.25">
      <c r="A665" s="1">
        <v>42326</v>
      </c>
      <c r="B665">
        <v>30.219999000000001</v>
      </c>
      <c r="C665">
        <v>30.57</v>
      </c>
      <c r="D665">
        <v>30.1</v>
      </c>
      <c r="E665">
        <v>30.52</v>
      </c>
      <c r="F665">
        <v>27.516456999999999</v>
      </c>
      <c r="G665">
        <v>177775400</v>
      </c>
      <c r="H665">
        <f t="shared" si="20"/>
        <v>30.369999499999999</v>
      </c>
      <c r="I665">
        <f t="shared" si="21"/>
        <v>-2.4634751190672224E-3</v>
      </c>
    </row>
    <row r="666" spans="1:9" x14ac:dyDescent="0.25">
      <c r="A666" s="1">
        <v>42325</v>
      </c>
      <c r="B666">
        <v>30.57</v>
      </c>
      <c r="C666">
        <v>30.75</v>
      </c>
      <c r="D666">
        <v>30</v>
      </c>
      <c r="E666">
        <v>30.32</v>
      </c>
      <c r="F666">
        <v>27.336137999999998</v>
      </c>
      <c r="G666">
        <v>431332600</v>
      </c>
      <c r="H666">
        <f t="shared" si="20"/>
        <v>30.445</v>
      </c>
      <c r="I666">
        <f t="shared" si="21"/>
        <v>1.0790172642762261E-2</v>
      </c>
    </row>
    <row r="667" spans="1:9" x14ac:dyDescent="0.25">
      <c r="A667" s="1">
        <v>42324</v>
      </c>
      <c r="B667">
        <v>29.879999000000002</v>
      </c>
      <c r="C667">
        <v>30.6</v>
      </c>
      <c r="D667">
        <v>29.77</v>
      </c>
      <c r="E667">
        <v>30.360001</v>
      </c>
      <c r="F667">
        <v>27.372202000000001</v>
      </c>
      <c r="G667">
        <v>284804200</v>
      </c>
      <c r="H667">
        <f t="shared" si="20"/>
        <v>30.12</v>
      </c>
      <c r="I667">
        <f t="shared" si="21"/>
        <v>1.6627535196957006E-3</v>
      </c>
    </row>
    <row r="668" spans="1:9" x14ac:dyDescent="0.25">
      <c r="A668" s="1">
        <v>42321</v>
      </c>
      <c r="B668">
        <v>29.860001</v>
      </c>
      <c r="C668">
        <v>30.49</v>
      </c>
      <c r="D668">
        <v>29.809999000000001</v>
      </c>
      <c r="E668">
        <v>30.280000999999999</v>
      </c>
      <c r="F668">
        <v>27.300076000000001</v>
      </c>
      <c r="G668">
        <v>247153700</v>
      </c>
      <c r="H668">
        <f t="shared" si="20"/>
        <v>30.070000999999998</v>
      </c>
      <c r="I668">
        <f t="shared" si="21"/>
        <v>-7.0991910186561794E-3</v>
      </c>
    </row>
    <row r="669" spans="1:9" x14ac:dyDescent="0.25">
      <c r="A669" s="1">
        <v>42320</v>
      </c>
      <c r="B669">
        <v>30.41</v>
      </c>
      <c r="C669">
        <v>30.9</v>
      </c>
      <c r="D669">
        <v>30.110001</v>
      </c>
      <c r="E669">
        <v>30.16</v>
      </c>
      <c r="F669">
        <v>27.191879</v>
      </c>
      <c r="G669">
        <v>292791600</v>
      </c>
      <c r="H669">
        <f t="shared" si="20"/>
        <v>30.285</v>
      </c>
      <c r="I669">
        <f t="shared" si="21"/>
        <v>-4.9285525722268632E-3</v>
      </c>
    </row>
    <row r="670" spans="1:9" x14ac:dyDescent="0.25">
      <c r="A670" s="1">
        <v>42319</v>
      </c>
      <c r="B670">
        <v>30.200001</v>
      </c>
      <c r="C670">
        <v>30.82</v>
      </c>
      <c r="D670">
        <v>30.200001</v>
      </c>
      <c r="E670">
        <v>30.67</v>
      </c>
      <c r="F670">
        <v>27.651693000000002</v>
      </c>
      <c r="G670">
        <v>197598800</v>
      </c>
      <c r="H670">
        <f t="shared" si="20"/>
        <v>30.435000500000001</v>
      </c>
      <c r="I670">
        <f t="shared" si="21"/>
        <v>1.8744786610878694E-2</v>
      </c>
    </row>
    <row r="671" spans="1:9" x14ac:dyDescent="0.25">
      <c r="A671" s="1">
        <v>42318</v>
      </c>
      <c r="B671">
        <v>29.629999000000002</v>
      </c>
      <c r="C671">
        <v>30.27</v>
      </c>
      <c r="D671">
        <v>29.610001</v>
      </c>
      <c r="E671">
        <v>30.120000999999998</v>
      </c>
      <c r="F671">
        <v>27.155819000000001</v>
      </c>
      <c r="G671">
        <v>239465000</v>
      </c>
      <c r="H671">
        <f t="shared" si="20"/>
        <v>29.875</v>
      </c>
      <c r="I671">
        <f t="shared" si="21"/>
        <v>4.0329356410686414E-3</v>
      </c>
    </row>
    <row r="672" spans="1:9" x14ac:dyDescent="0.25">
      <c r="A672" s="1">
        <v>42317</v>
      </c>
      <c r="B672">
        <v>29.76</v>
      </c>
      <c r="C672">
        <v>29.950001</v>
      </c>
      <c r="D672">
        <v>29.379999000000002</v>
      </c>
      <c r="E672">
        <v>29.75</v>
      </c>
      <c r="F672">
        <v>26.822230999999999</v>
      </c>
      <c r="G672">
        <v>145462200</v>
      </c>
      <c r="H672">
        <f t="shared" si="20"/>
        <v>29.755000000000003</v>
      </c>
      <c r="I672">
        <f t="shared" si="21"/>
        <v>2.5269372889668283E-3</v>
      </c>
    </row>
    <row r="673" spans="1:9" x14ac:dyDescent="0.25">
      <c r="A673" s="1">
        <v>42314</v>
      </c>
      <c r="B673">
        <v>29.440000999999999</v>
      </c>
      <c r="C673">
        <v>29.950001</v>
      </c>
      <c r="D673">
        <v>29.25</v>
      </c>
      <c r="E673">
        <v>29.92</v>
      </c>
      <c r="F673">
        <v>26.975504000000001</v>
      </c>
      <c r="G673">
        <v>126109800</v>
      </c>
      <c r="H673">
        <f t="shared" si="20"/>
        <v>29.680000499999998</v>
      </c>
      <c r="I673">
        <f t="shared" si="21"/>
        <v>4.2294537042615434E-3</v>
      </c>
    </row>
    <row r="674" spans="1:9" x14ac:dyDescent="0.25">
      <c r="A674" s="1">
        <v>42313</v>
      </c>
      <c r="B674">
        <v>29.469999000000001</v>
      </c>
      <c r="C674">
        <v>29.74</v>
      </c>
      <c r="D674">
        <v>29.309999000000001</v>
      </c>
      <c r="E674">
        <v>29.639999</v>
      </c>
      <c r="F674">
        <v>26.723058999999999</v>
      </c>
      <c r="G674">
        <v>122593500</v>
      </c>
      <c r="H674">
        <f t="shared" si="20"/>
        <v>29.554999000000002</v>
      </c>
      <c r="I674">
        <f t="shared" si="21"/>
        <v>3.384328989676945E-4</v>
      </c>
    </row>
    <row r="675" spans="1:9" x14ac:dyDescent="0.25">
      <c r="A675" s="1">
        <v>42312</v>
      </c>
      <c r="B675">
        <v>29.549999</v>
      </c>
      <c r="C675">
        <v>29.790001</v>
      </c>
      <c r="D675">
        <v>29.459999</v>
      </c>
      <c r="E675">
        <v>29.540001</v>
      </c>
      <c r="F675">
        <v>26.632898000000001</v>
      </c>
      <c r="G675">
        <v>105074300</v>
      </c>
      <c r="H675">
        <f t="shared" si="20"/>
        <v>29.545000000000002</v>
      </c>
      <c r="I675">
        <f t="shared" si="21"/>
        <v>4.9319898797958095E-3</v>
      </c>
    </row>
    <row r="676" spans="1:9" x14ac:dyDescent="0.25">
      <c r="A676" s="1">
        <v>42311</v>
      </c>
      <c r="B676">
        <v>29.209999</v>
      </c>
      <c r="C676">
        <v>29.790001</v>
      </c>
      <c r="D676">
        <v>29.18</v>
      </c>
      <c r="E676">
        <v>29.59</v>
      </c>
      <c r="F676">
        <v>26.677976999999998</v>
      </c>
      <c r="G676">
        <v>95829900</v>
      </c>
      <c r="H676">
        <f t="shared" si="20"/>
        <v>29.3999995</v>
      </c>
      <c r="I676">
        <f t="shared" si="21"/>
        <v>7.8847787472612289E-3</v>
      </c>
    </row>
    <row r="677" spans="1:9" x14ac:dyDescent="0.25">
      <c r="A677" s="1">
        <v>42310</v>
      </c>
      <c r="B677">
        <v>28.940000999999999</v>
      </c>
      <c r="C677">
        <v>29.4</v>
      </c>
      <c r="D677">
        <v>28.879999000000002</v>
      </c>
      <c r="E677">
        <v>29.4</v>
      </c>
      <c r="F677">
        <v>26.506674</v>
      </c>
      <c r="G677">
        <v>59504700</v>
      </c>
      <c r="H677">
        <f t="shared" si="20"/>
        <v>29.1700005</v>
      </c>
      <c r="I677">
        <f t="shared" si="21"/>
        <v>3.4400069391125683E-3</v>
      </c>
    </row>
    <row r="678" spans="1:9" x14ac:dyDescent="0.25">
      <c r="A678" s="1">
        <v>42307</v>
      </c>
      <c r="B678">
        <v>29.219999000000001</v>
      </c>
      <c r="C678">
        <v>29.33</v>
      </c>
      <c r="D678">
        <v>28.91</v>
      </c>
      <c r="E678">
        <v>28.92</v>
      </c>
      <c r="F678">
        <v>26.073912</v>
      </c>
      <c r="G678">
        <v>71021400</v>
      </c>
      <c r="H678">
        <f t="shared" si="20"/>
        <v>29.069999500000002</v>
      </c>
      <c r="I678">
        <f t="shared" si="21"/>
        <v>-6.3237224406084772E-3</v>
      </c>
    </row>
    <row r="679" spans="1:9" x14ac:dyDescent="0.25">
      <c r="A679" s="1">
        <v>42306</v>
      </c>
      <c r="B679">
        <v>29.17</v>
      </c>
      <c r="C679">
        <v>29.379999000000002</v>
      </c>
      <c r="D679">
        <v>29.059999000000001</v>
      </c>
      <c r="E679">
        <v>29.34</v>
      </c>
      <c r="F679">
        <v>26.452580999999999</v>
      </c>
      <c r="G679">
        <v>42298200</v>
      </c>
      <c r="H679">
        <f t="shared" si="20"/>
        <v>29.255000000000003</v>
      </c>
      <c r="I679">
        <f t="shared" si="21"/>
        <v>-3.5762773088602448E-3</v>
      </c>
    </row>
    <row r="680" spans="1:9" x14ac:dyDescent="0.25">
      <c r="A680" s="1">
        <v>42305</v>
      </c>
      <c r="B680">
        <v>29.33</v>
      </c>
      <c r="C680">
        <v>29.58</v>
      </c>
      <c r="D680">
        <v>29.15</v>
      </c>
      <c r="E680">
        <v>29.389999</v>
      </c>
      <c r="F680">
        <v>26.49766</v>
      </c>
      <c r="G680">
        <v>71077500</v>
      </c>
      <c r="H680">
        <f t="shared" si="20"/>
        <v>29.359999500000001</v>
      </c>
      <c r="I680">
        <f t="shared" si="21"/>
        <v>-2.5479871334803078E-3</v>
      </c>
    </row>
    <row r="681" spans="1:9" x14ac:dyDescent="0.25">
      <c r="A681" s="1">
        <v>42304</v>
      </c>
      <c r="B681">
        <v>29.41</v>
      </c>
      <c r="C681">
        <v>29.639999</v>
      </c>
      <c r="D681">
        <v>29.23</v>
      </c>
      <c r="E681">
        <v>29.459999</v>
      </c>
      <c r="F681">
        <v>26.560767999999999</v>
      </c>
      <c r="G681">
        <v>67606200</v>
      </c>
      <c r="H681">
        <f t="shared" si="20"/>
        <v>29.4349995</v>
      </c>
      <c r="I681">
        <f t="shared" si="21"/>
        <v>-3.3858134989979559E-3</v>
      </c>
    </row>
    <row r="682" spans="1:9" x14ac:dyDescent="0.25">
      <c r="A682" s="1">
        <v>42303</v>
      </c>
      <c r="B682">
        <v>29.52</v>
      </c>
      <c r="C682">
        <v>29.66</v>
      </c>
      <c r="D682">
        <v>29.41</v>
      </c>
      <c r="E682">
        <v>29.549999</v>
      </c>
      <c r="F682">
        <v>26.641914</v>
      </c>
      <c r="G682">
        <v>48757400</v>
      </c>
      <c r="H682">
        <f t="shared" si="20"/>
        <v>29.534999499999998</v>
      </c>
      <c r="I682">
        <f t="shared" si="21"/>
        <v>-2.3644992000592894E-3</v>
      </c>
    </row>
    <row r="683" spans="1:9" x14ac:dyDescent="0.25">
      <c r="A683" s="1">
        <v>42300</v>
      </c>
      <c r="B683">
        <v>29.700001</v>
      </c>
      <c r="C683">
        <v>29.83</v>
      </c>
      <c r="D683">
        <v>29.42</v>
      </c>
      <c r="E683">
        <v>29.51</v>
      </c>
      <c r="F683">
        <v>26.60585</v>
      </c>
      <c r="G683">
        <v>76867200</v>
      </c>
      <c r="H683">
        <f t="shared" si="20"/>
        <v>29.605000500000003</v>
      </c>
      <c r="I683">
        <f t="shared" si="21"/>
        <v>1.1617973490210718E-2</v>
      </c>
    </row>
    <row r="684" spans="1:9" x14ac:dyDescent="0.25">
      <c r="A684" s="1">
        <v>42299</v>
      </c>
      <c r="B684">
        <v>28.950001</v>
      </c>
      <c r="C684">
        <v>29.74</v>
      </c>
      <c r="D684">
        <v>28.91</v>
      </c>
      <c r="E684">
        <v>29.58</v>
      </c>
      <c r="F684">
        <v>26.668962000000001</v>
      </c>
      <c r="G684">
        <v>81476400</v>
      </c>
      <c r="H684">
        <f t="shared" si="20"/>
        <v>29.265000499999999</v>
      </c>
      <c r="I684">
        <f t="shared" si="21"/>
        <v>1.5440665936143905E-2</v>
      </c>
    </row>
    <row r="685" spans="1:9" x14ac:dyDescent="0.25">
      <c r="A685" s="1">
        <v>42298</v>
      </c>
      <c r="B685">
        <v>28.790001</v>
      </c>
      <c r="C685">
        <v>29.24</v>
      </c>
      <c r="D685">
        <v>28.780000999999999</v>
      </c>
      <c r="E685">
        <v>28.85</v>
      </c>
      <c r="F685">
        <v>26.010801000000001</v>
      </c>
      <c r="G685">
        <v>65404100</v>
      </c>
      <c r="H685">
        <f t="shared" si="20"/>
        <v>28.820000499999999</v>
      </c>
      <c r="I685">
        <f t="shared" si="21"/>
        <v>6.9444443238810265E-4</v>
      </c>
    </row>
    <row r="686" spans="1:9" x14ac:dyDescent="0.25">
      <c r="A686" s="1">
        <v>42297</v>
      </c>
      <c r="B686">
        <v>28.82</v>
      </c>
      <c r="C686">
        <v>29</v>
      </c>
      <c r="D686">
        <v>28.700001</v>
      </c>
      <c r="E686">
        <v>28.780000999999999</v>
      </c>
      <c r="F686">
        <v>25.947693000000001</v>
      </c>
      <c r="G686">
        <v>73599900</v>
      </c>
      <c r="H686">
        <f t="shared" si="20"/>
        <v>28.800000499999999</v>
      </c>
      <c r="I686">
        <f t="shared" si="21"/>
        <v>-3.2877314983167883E-3</v>
      </c>
    </row>
    <row r="687" spans="1:9" x14ac:dyDescent="0.25">
      <c r="A687" s="1">
        <v>42296</v>
      </c>
      <c r="B687">
        <v>28.799999</v>
      </c>
      <c r="C687">
        <v>29.559999000000001</v>
      </c>
      <c r="D687">
        <v>28.75</v>
      </c>
      <c r="E687">
        <v>28.99</v>
      </c>
      <c r="F687">
        <v>26.137022000000002</v>
      </c>
      <c r="G687">
        <v>131036400</v>
      </c>
      <c r="H687">
        <f t="shared" si="20"/>
        <v>28.894999499999997</v>
      </c>
      <c r="I687">
        <f t="shared" si="21"/>
        <v>3.4727903547005267E-3</v>
      </c>
    </row>
    <row r="688" spans="1:9" x14ac:dyDescent="0.25">
      <c r="A688" s="1">
        <v>42293</v>
      </c>
      <c r="B688">
        <v>28.610001</v>
      </c>
      <c r="C688">
        <v>29.190000999999999</v>
      </c>
      <c r="D688">
        <v>28.219999000000001</v>
      </c>
      <c r="E688">
        <v>28.98</v>
      </c>
      <c r="F688">
        <v>26.12801</v>
      </c>
      <c r="G688">
        <v>142021200</v>
      </c>
      <c r="H688">
        <f t="shared" si="20"/>
        <v>28.7950005</v>
      </c>
      <c r="I688">
        <f t="shared" si="21"/>
        <v>3.1524288017195104E-2</v>
      </c>
    </row>
    <row r="689" spans="1:9" x14ac:dyDescent="0.25">
      <c r="A689" s="1">
        <v>42292</v>
      </c>
      <c r="B689">
        <v>27.799999</v>
      </c>
      <c r="C689">
        <v>28.17</v>
      </c>
      <c r="D689">
        <v>27.639999</v>
      </c>
      <c r="E689">
        <v>28.030000999999999</v>
      </c>
      <c r="F689">
        <v>25.271505000000001</v>
      </c>
      <c r="G689">
        <v>76978600</v>
      </c>
      <c r="H689">
        <f t="shared" si="20"/>
        <v>27.914999999999999</v>
      </c>
      <c r="I689">
        <f t="shared" si="21"/>
        <v>8.8543548970002692E-3</v>
      </c>
    </row>
    <row r="690" spans="1:9" x14ac:dyDescent="0.25">
      <c r="A690" s="1">
        <v>42291</v>
      </c>
      <c r="B690">
        <v>27.74</v>
      </c>
      <c r="C690">
        <v>27.84</v>
      </c>
      <c r="D690">
        <v>27.48</v>
      </c>
      <c r="E690">
        <v>27.6</v>
      </c>
      <c r="F690">
        <v>24.883815999999999</v>
      </c>
      <c r="G690">
        <v>39107900</v>
      </c>
      <c r="H690">
        <f t="shared" si="20"/>
        <v>27.67</v>
      </c>
      <c r="I690">
        <f t="shared" si="21"/>
        <v>-8.9541547277936957E-3</v>
      </c>
    </row>
    <row r="691" spans="1:9" x14ac:dyDescent="0.25">
      <c r="A691" s="1">
        <v>42290</v>
      </c>
      <c r="B691">
        <v>27.969999000000001</v>
      </c>
      <c r="C691">
        <v>28.280000999999999</v>
      </c>
      <c r="D691">
        <v>27.870000999999998</v>
      </c>
      <c r="E691">
        <v>27.870000999999998</v>
      </c>
      <c r="F691">
        <v>25.127248999999999</v>
      </c>
      <c r="G691">
        <v>43203200</v>
      </c>
      <c r="H691">
        <f t="shared" si="20"/>
        <v>27.92</v>
      </c>
      <c r="I691">
        <f t="shared" si="21"/>
        <v>-4.102015337970338E-3</v>
      </c>
    </row>
    <row r="692" spans="1:9" x14ac:dyDescent="0.25">
      <c r="A692" s="1">
        <v>42289</v>
      </c>
      <c r="B692">
        <v>27.98</v>
      </c>
      <c r="C692">
        <v>28.17</v>
      </c>
      <c r="D692">
        <v>27.91</v>
      </c>
      <c r="E692">
        <v>28.09</v>
      </c>
      <c r="F692">
        <v>25.325600000000001</v>
      </c>
      <c r="G692">
        <v>25239600</v>
      </c>
      <c r="H692">
        <f t="shared" si="20"/>
        <v>28.035</v>
      </c>
      <c r="I692">
        <f t="shared" si="21"/>
        <v>3.5682426405001118E-4</v>
      </c>
    </row>
    <row r="693" spans="1:9" x14ac:dyDescent="0.25">
      <c r="A693" s="1">
        <v>42286</v>
      </c>
      <c r="B693">
        <v>27.98</v>
      </c>
      <c r="C693">
        <v>28.17</v>
      </c>
      <c r="D693">
        <v>27.889999</v>
      </c>
      <c r="E693">
        <v>28.07</v>
      </c>
      <c r="F693">
        <v>25.307563999999999</v>
      </c>
      <c r="G693">
        <v>47327600</v>
      </c>
      <c r="H693">
        <f t="shared" si="20"/>
        <v>28.024999999999999</v>
      </c>
      <c r="I693">
        <f t="shared" si="21"/>
        <v>7.0068271649299423E-3</v>
      </c>
    </row>
    <row r="694" spans="1:9" x14ac:dyDescent="0.25">
      <c r="A694" s="1">
        <v>42285</v>
      </c>
      <c r="B694">
        <v>27.629999000000002</v>
      </c>
      <c r="C694">
        <v>28.200001</v>
      </c>
      <c r="D694">
        <v>27.43</v>
      </c>
      <c r="E694">
        <v>28.030000999999999</v>
      </c>
      <c r="F694">
        <v>25.271505000000001</v>
      </c>
      <c r="G694">
        <v>51114700</v>
      </c>
      <c r="H694">
        <f t="shared" si="20"/>
        <v>27.83</v>
      </c>
      <c r="I694">
        <f t="shared" si="21"/>
        <v>7.056269223810396E-3</v>
      </c>
    </row>
    <row r="695" spans="1:9" x14ac:dyDescent="0.25">
      <c r="A695" s="1">
        <v>42284</v>
      </c>
      <c r="B695">
        <v>27.5</v>
      </c>
      <c r="C695">
        <v>27.77</v>
      </c>
      <c r="D695">
        <v>27.32</v>
      </c>
      <c r="E695">
        <v>27.77</v>
      </c>
      <c r="F695">
        <v>25.037092000000001</v>
      </c>
      <c r="G695">
        <v>65671000</v>
      </c>
      <c r="H695">
        <f t="shared" si="20"/>
        <v>27.634999999999998</v>
      </c>
      <c r="I695">
        <f t="shared" si="21"/>
        <v>1.8238743215940573E-2</v>
      </c>
    </row>
    <row r="696" spans="1:9" x14ac:dyDescent="0.25">
      <c r="A696" s="1">
        <v>42283</v>
      </c>
      <c r="B696">
        <v>26.99</v>
      </c>
      <c r="C696">
        <v>27.41</v>
      </c>
      <c r="D696">
        <v>26.959999</v>
      </c>
      <c r="E696">
        <v>27.290001</v>
      </c>
      <c r="F696">
        <v>24.604326</v>
      </c>
      <c r="G696">
        <v>71909400</v>
      </c>
      <c r="H696">
        <f t="shared" si="20"/>
        <v>27.140000499999999</v>
      </c>
      <c r="I696">
        <f t="shared" si="21"/>
        <v>2.0492573406795077E-2</v>
      </c>
    </row>
    <row r="697" spans="1:9" x14ac:dyDescent="0.25">
      <c r="A697" s="1">
        <v>42282</v>
      </c>
      <c r="B697">
        <v>26.370000999999998</v>
      </c>
      <c r="C697">
        <v>27.200001</v>
      </c>
      <c r="D697">
        <v>26.219999000000001</v>
      </c>
      <c r="E697">
        <v>26.82</v>
      </c>
      <c r="F697">
        <v>24.180578000000001</v>
      </c>
      <c r="G697">
        <v>105423300</v>
      </c>
      <c r="H697">
        <f t="shared" si="20"/>
        <v>26.595000499999998</v>
      </c>
      <c r="I697">
        <f t="shared" si="21"/>
        <v>5.6615037743345087E-2</v>
      </c>
    </row>
    <row r="698" spans="1:9" x14ac:dyDescent="0.25">
      <c r="A698" s="1">
        <v>42279</v>
      </c>
      <c r="B698">
        <v>24.870000999999998</v>
      </c>
      <c r="C698">
        <v>25.49</v>
      </c>
      <c r="D698">
        <v>24.83</v>
      </c>
      <c r="E698">
        <v>25.469999000000001</v>
      </c>
      <c r="F698">
        <v>22.963436000000002</v>
      </c>
      <c r="G698">
        <v>42676200</v>
      </c>
      <c r="H698">
        <f t="shared" si="20"/>
        <v>25.17</v>
      </c>
      <c r="I698">
        <f t="shared" si="21"/>
        <v>-1.9864918109064852E-8</v>
      </c>
    </row>
    <row r="699" spans="1:9" x14ac:dyDescent="0.25">
      <c r="A699" s="1">
        <v>42278</v>
      </c>
      <c r="B699">
        <v>25.15</v>
      </c>
      <c r="C699">
        <v>25.309999000000001</v>
      </c>
      <c r="D699">
        <v>24.790001</v>
      </c>
      <c r="E699">
        <v>25.190000999999999</v>
      </c>
      <c r="F699">
        <v>22.710995</v>
      </c>
      <c r="G699">
        <v>39723600</v>
      </c>
      <c r="H699">
        <f t="shared" si="20"/>
        <v>25.1700005</v>
      </c>
      <c r="I699">
        <f t="shared" si="21"/>
        <v>7.8078480041610309E-3</v>
      </c>
    </row>
    <row r="700" spans="1:9" x14ac:dyDescent="0.25">
      <c r="A700" s="1">
        <v>42277</v>
      </c>
      <c r="B700">
        <v>24.73</v>
      </c>
      <c r="C700">
        <v>25.24</v>
      </c>
      <c r="D700">
        <v>24.690000999999999</v>
      </c>
      <c r="E700">
        <v>25.219999000000001</v>
      </c>
      <c r="F700">
        <v>22.738035</v>
      </c>
      <c r="G700">
        <v>43496700</v>
      </c>
      <c r="H700">
        <f t="shared" si="20"/>
        <v>24.974999500000003</v>
      </c>
      <c r="I700">
        <f t="shared" si="21"/>
        <v>2.1472372188139199E-2</v>
      </c>
    </row>
    <row r="701" spans="1:9" x14ac:dyDescent="0.25">
      <c r="A701" s="1">
        <v>42276</v>
      </c>
      <c r="B701">
        <v>24.33</v>
      </c>
      <c r="C701">
        <v>24.6</v>
      </c>
      <c r="D701">
        <v>24.26</v>
      </c>
      <c r="E701">
        <v>24.57</v>
      </c>
      <c r="F701">
        <v>22.152010000000001</v>
      </c>
      <c r="G701">
        <v>41587800</v>
      </c>
      <c r="H701">
        <f t="shared" si="20"/>
        <v>24.45</v>
      </c>
      <c r="I701">
        <f t="shared" si="21"/>
        <v>-2.0408163265306411E-3</v>
      </c>
    </row>
    <row r="702" spans="1:9" x14ac:dyDescent="0.25">
      <c r="A702" s="1">
        <v>42275</v>
      </c>
      <c r="B702">
        <v>24.690000999999999</v>
      </c>
      <c r="C702">
        <v>24.74</v>
      </c>
      <c r="D702">
        <v>24.309999000000001</v>
      </c>
      <c r="E702">
        <v>24.309999000000001</v>
      </c>
      <c r="F702">
        <v>21.917593</v>
      </c>
      <c r="G702">
        <v>42641300</v>
      </c>
      <c r="H702">
        <f t="shared" si="20"/>
        <v>24.5</v>
      </c>
      <c r="I702">
        <f t="shared" si="21"/>
        <v>-1.8429487179487215E-2</v>
      </c>
    </row>
    <row r="703" spans="1:9" x14ac:dyDescent="0.25">
      <c r="A703" s="1">
        <v>42272</v>
      </c>
      <c r="B703">
        <v>25</v>
      </c>
      <c r="C703">
        <v>25.040001</v>
      </c>
      <c r="D703">
        <v>24.860001</v>
      </c>
      <c r="E703">
        <v>24.92</v>
      </c>
      <c r="F703">
        <v>22.467563999999999</v>
      </c>
      <c r="G703">
        <v>38950100</v>
      </c>
      <c r="H703">
        <f t="shared" si="20"/>
        <v>24.96</v>
      </c>
      <c r="I703">
        <f t="shared" si="21"/>
        <v>2.8123543026847891E-3</v>
      </c>
    </row>
    <row r="704" spans="1:9" x14ac:dyDescent="0.25">
      <c r="A704" s="1">
        <v>42271</v>
      </c>
      <c r="B704">
        <v>24.870000999999998</v>
      </c>
      <c r="C704">
        <v>25.450001</v>
      </c>
      <c r="D704">
        <v>24.65</v>
      </c>
      <c r="E704">
        <v>24.91</v>
      </c>
      <c r="F704">
        <v>22.458548</v>
      </c>
      <c r="G704">
        <v>53239500</v>
      </c>
      <c r="H704">
        <f t="shared" si="20"/>
        <v>24.890000499999999</v>
      </c>
      <c r="I704">
        <f t="shared" si="21"/>
        <v>-7.3778266675539215E-3</v>
      </c>
    </row>
    <row r="705" spans="1:9" x14ac:dyDescent="0.25">
      <c r="A705" s="1">
        <v>42270</v>
      </c>
      <c r="B705">
        <v>25.01</v>
      </c>
      <c r="C705">
        <v>25.33</v>
      </c>
      <c r="D705">
        <v>24.98</v>
      </c>
      <c r="E705">
        <v>25.139999</v>
      </c>
      <c r="F705">
        <v>22.665908999999999</v>
      </c>
      <c r="G705">
        <v>41190000</v>
      </c>
      <c r="H705">
        <f t="shared" si="20"/>
        <v>25.074999500000001</v>
      </c>
      <c r="I705">
        <f t="shared" si="21"/>
        <v>5.614557737827177E-3</v>
      </c>
    </row>
    <row r="706" spans="1:9" x14ac:dyDescent="0.25">
      <c r="A706" s="1">
        <v>42269</v>
      </c>
      <c r="B706">
        <v>24.76</v>
      </c>
      <c r="C706">
        <v>25.16</v>
      </c>
      <c r="D706">
        <v>24.6</v>
      </c>
      <c r="E706">
        <v>25.110001</v>
      </c>
      <c r="F706">
        <v>22.638867999999999</v>
      </c>
      <c r="G706">
        <v>44205000</v>
      </c>
      <c r="H706">
        <f t="shared" ref="H706:H769" si="22">AVERAGE(B706,E706)</f>
        <v>24.935000500000001</v>
      </c>
      <c r="I706">
        <f t="shared" si="21"/>
        <v>-2.2008403801688226E-3</v>
      </c>
    </row>
    <row r="707" spans="1:9" x14ac:dyDescent="0.25">
      <c r="A707" s="1">
        <v>42268</v>
      </c>
      <c r="B707">
        <v>24.889999</v>
      </c>
      <c r="C707">
        <v>25.200001</v>
      </c>
      <c r="D707">
        <v>24.84</v>
      </c>
      <c r="E707">
        <v>25.09</v>
      </c>
      <c r="F707">
        <v>22.620836000000001</v>
      </c>
      <c r="G707">
        <v>29618900</v>
      </c>
      <c r="H707">
        <f t="shared" si="22"/>
        <v>24.9899995</v>
      </c>
      <c r="I707">
        <f t="shared" ref="I707:I770" si="23">(H707-H708)/H708</f>
        <v>6.0060061262465962E-4</v>
      </c>
    </row>
    <row r="708" spans="1:9" x14ac:dyDescent="0.25">
      <c r="A708" s="1">
        <v>42265</v>
      </c>
      <c r="B708">
        <v>25.15</v>
      </c>
      <c r="C708">
        <v>25.209999</v>
      </c>
      <c r="D708">
        <v>24.709999</v>
      </c>
      <c r="E708">
        <v>24.799999</v>
      </c>
      <c r="F708">
        <v>22.359370999999999</v>
      </c>
      <c r="G708">
        <v>76131200</v>
      </c>
      <c r="H708">
        <f t="shared" si="22"/>
        <v>24.974999499999999</v>
      </c>
      <c r="I708">
        <f t="shared" si="23"/>
        <v>-1.769913470993123E-2</v>
      </c>
    </row>
    <row r="709" spans="1:9" x14ac:dyDescent="0.25">
      <c r="A709" s="1">
        <v>42264</v>
      </c>
      <c r="B709">
        <v>25.5</v>
      </c>
      <c r="C709">
        <v>25.93</v>
      </c>
      <c r="D709">
        <v>25.27</v>
      </c>
      <c r="E709">
        <v>25.35</v>
      </c>
      <c r="F709">
        <v>22.855246000000001</v>
      </c>
      <c r="G709">
        <v>48844100</v>
      </c>
      <c r="H709">
        <f t="shared" si="22"/>
        <v>25.425000000000001</v>
      </c>
      <c r="I709">
        <f t="shared" si="23"/>
        <v>-1.1853886283445601E-2</v>
      </c>
    </row>
    <row r="710" spans="1:9" x14ac:dyDescent="0.25">
      <c r="A710" s="1">
        <v>42263</v>
      </c>
      <c r="B710">
        <v>25.530000999999999</v>
      </c>
      <c r="C710">
        <v>26.030000999999999</v>
      </c>
      <c r="D710">
        <v>25.42</v>
      </c>
      <c r="E710">
        <v>25.93</v>
      </c>
      <c r="F710">
        <v>23.170805000000001</v>
      </c>
      <c r="G710">
        <v>61540100</v>
      </c>
      <c r="H710">
        <f t="shared" si="22"/>
        <v>25.730000499999999</v>
      </c>
      <c r="I710">
        <f t="shared" si="23"/>
        <v>2.5099641934255817E-2</v>
      </c>
    </row>
    <row r="711" spans="1:9" x14ac:dyDescent="0.25">
      <c r="A711" s="1">
        <v>42262</v>
      </c>
      <c r="B711">
        <v>24.9</v>
      </c>
      <c r="C711">
        <v>25.450001</v>
      </c>
      <c r="D711">
        <v>24.700001</v>
      </c>
      <c r="E711">
        <v>25.299999</v>
      </c>
      <c r="F711">
        <v>22.607838000000001</v>
      </c>
      <c r="G711">
        <v>45849000</v>
      </c>
      <c r="H711">
        <f t="shared" si="22"/>
        <v>25.099999499999999</v>
      </c>
      <c r="I711">
        <f t="shared" si="23"/>
        <v>9.2480902542840995E-3</v>
      </c>
    </row>
    <row r="712" spans="1:9" x14ac:dyDescent="0.25">
      <c r="A712" s="1">
        <v>42261</v>
      </c>
      <c r="B712">
        <v>24.969999000000001</v>
      </c>
      <c r="C712">
        <v>24.98</v>
      </c>
      <c r="D712">
        <v>24.6</v>
      </c>
      <c r="E712">
        <v>24.77</v>
      </c>
      <c r="F712">
        <v>22.134235</v>
      </c>
      <c r="G712">
        <v>26237600</v>
      </c>
      <c r="H712">
        <f t="shared" si="22"/>
        <v>24.869999499999999</v>
      </c>
      <c r="I712">
        <f t="shared" si="23"/>
        <v>1.0061984100181889E-3</v>
      </c>
    </row>
    <row r="713" spans="1:9" x14ac:dyDescent="0.25">
      <c r="A713" s="1">
        <v>42258</v>
      </c>
      <c r="B713">
        <v>24.74</v>
      </c>
      <c r="C713">
        <v>24.959999</v>
      </c>
      <c r="D713">
        <v>24.5</v>
      </c>
      <c r="E713">
        <v>24.950001</v>
      </c>
      <c r="F713">
        <v>22.295086000000001</v>
      </c>
      <c r="G713">
        <v>31903000</v>
      </c>
      <c r="H713">
        <f t="shared" si="22"/>
        <v>24.845000499999998</v>
      </c>
      <c r="I713">
        <f t="shared" si="23"/>
        <v>9.1389522570867188E-3</v>
      </c>
    </row>
    <row r="714" spans="1:9" x14ac:dyDescent="0.25">
      <c r="A714" s="1">
        <v>42257</v>
      </c>
      <c r="B714">
        <v>24.559999000000001</v>
      </c>
      <c r="C714">
        <v>24.860001</v>
      </c>
      <c r="D714">
        <v>24.5</v>
      </c>
      <c r="E714">
        <v>24.68</v>
      </c>
      <c r="F714">
        <v>22.053813999999999</v>
      </c>
      <c r="G714">
        <v>35043100</v>
      </c>
      <c r="H714">
        <f t="shared" si="22"/>
        <v>24.619999499999999</v>
      </c>
      <c r="I714">
        <f t="shared" si="23"/>
        <v>-1.02512763819096E-2</v>
      </c>
    </row>
    <row r="715" spans="1:9" x14ac:dyDescent="0.25">
      <c r="A715" s="1">
        <v>42256</v>
      </c>
      <c r="B715">
        <v>25.200001</v>
      </c>
      <c r="C715">
        <v>25.219999000000001</v>
      </c>
      <c r="D715">
        <v>24.48</v>
      </c>
      <c r="E715">
        <v>24.549999</v>
      </c>
      <c r="F715">
        <v>21.937645</v>
      </c>
      <c r="G715">
        <v>34424500</v>
      </c>
      <c r="H715">
        <f t="shared" si="22"/>
        <v>24.875</v>
      </c>
      <c r="I715">
        <f t="shared" si="23"/>
        <v>5.6600162858300969E-3</v>
      </c>
    </row>
    <row r="716" spans="1:9" x14ac:dyDescent="0.25">
      <c r="A716" s="1">
        <v>42255</v>
      </c>
      <c r="B716">
        <v>24.51</v>
      </c>
      <c r="C716">
        <v>24.98</v>
      </c>
      <c r="D716">
        <v>24.27</v>
      </c>
      <c r="E716">
        <v>24.959999</v>
      </c>
      <c r="F716">
        <v>22.304017999999999</v>
      </c>
      <c r="G716">
        <v>46212800</v>
      </c>
      <c r="H716">
        <f t="shared" si="22"/>
        <v>24.734999500000001</v>
      </c>
      <c r="I716">
        <f t="shared" si="23"/>
        <v>2.6774574512245779E-2</v>
      </c>
    </row>
    <row r="717" spans="1:9" x14ac:dyDescent="0.25">
      <c r="A717" s="1">
        <v>42251</v>
      </c>
      <c r="B717">
        <v>24.18</v>
      </c>
      <c r="C717">
        <v>24.18</v>
      </c>
      <c r="D717">
        <v>23.85</v>
      </c>
      <c r="E717">
        <v>24</v>
      </c>
      <c r="F717">
        <v>21.446175</v>
      </c>
      <c r="G717">
        <v>35628400</v>
      </c>
      <c r="H717">
        <f t="shared" si="22"/>
        <v>24.09</v>
      </c>
      <c r="I717">
        <f t="shared" si="23"/>
        <v>-2.2122995737771531E-2</v>
      </c>
    </row>
    <row r="718" spans="1:9" x14ac:dyDescent="0.25">
      <c r="A718" s="1">
        <v>42250</v>
      </c>
      <c r="B718">
        <v>24.76</v>
      </c>
      <c r="C718">
        <v>24.950001</v>
      </c>
      <c r="D718">
        <v>24.389999</v>
      </c>
      <c r="E718">
        <v>24.51</v>
      </c>
      <c r="F718">
        <v>21.901907000000001</v>
      </c>
      <c r="G718">
        <v>33564800</v>
      </c>
      <c r="H718">
        <f t="shared" si="22"/>
        <v>24.635000000000002</v>
      </c>
      <c r="I718">
        <f t="shared" si="23"/>
        <v>1.1496633370902079E-2</v>
      </c>
    </row>
    <row r="719" spans="1:9" x14ac:dyDescent="0.25">
      <c r="A719" s="1">
        <v>42249</v>
      </c>
      <c r="B719">
        <v>24.139999</v>
      </c>
      <c r="C719">
        <v>24.58</v>
      </c>
      <c r="D719">
        <v>23.83</v>
      </c>
      <c r="E719">
        <v>24.57</v>
      </c>
      <c r="F719">
        <v>21.955522999999999</v>
      </c>
      <c r="G719">
        <v>50480800</v>
      </c>
      <c r="H719">
        <f t="shared" si="22"/>
        <v>24.354999499999998</v>
      </c>
      <c r="I719">
        <f t="shared" si="23"/>
        <v>1.2261014386139042E-2</v>
      </c>
    </row>
    <row r="720" spans="1:9" x14ac:dyDescent="0.25">
      <c r="A720" s="1">
        <v>42248</v>
      </c>
      <c r="B720">
        <v>24.24</v>
      </c>
      <c r="C720">
        <v>24.360001</v>
      </c>
      <c r="D720">
        <v>23.68</v>
      </c>
      <c r="E720">
        <v>23.879999000000002</v>
      </c>
      <c r="F720">
        <v>21.338941999999999</v>
      </c>
      <c r="G720">
        <v>65344000</v>
      </c>
      <c r="H720">
        <f t="shared" si="22"/>
        <v>24.0599995</v>
      </c>
      <c r="I720">
        <f t="shared" si="23"/>
        <v>-3.3734959839357377E-2</v>
      </c>
    </row>
    <row r="721" spans="1:9" x14ac:dyDescent="0.25">
      <c r="A721" s="1">
        <v>42247</v>
      </c>
      <c r="B721">
        <v>24.98</v>
      </c>
      <c r="C721">
        <v>24.98</v>
      </c>
      <c r="D721">
        <v>24.58</v>
      </c>
      <c r="E721">
        <v>24.82</v>
      </c>
      <c r="F721">
        <v>22.178919</v>
      </c>
      <c r="G721">
        <v>36466400</v>
      </c>
      <c r="H721">
        <f t="shared" si="22"/>
        <v>24.9</v>
      </c>
      <c r="I721">
        <f t="shared" si="23"/>
        <v>-5.5910543130990647E-3</v>
      </c>
    </row>
    <row r="722" spans="1:9" x14ac:dyDescent="0.25">
      <c r="A722" s="1">
        <v>42244</v>
      </c>
      <c r="B722">
        <v>24.92</v>
      </c>
      <c r="C722">
        <v>25.17</v>
      </c>
      <c r="D722">
        <v>24.780000999999999</v>
      </c>
      <c r="E722">
        <v>25.16</v>
      </c>
      <c r="F722">
        <v>22.482735000000002</v>
      </c>
      <c r="G722">
        <v>32942500</v>
      </c>
      <c r="H722">
        <f t="shared" si="22"/>
        <v>25.04</v>
      </c>
      <c r="I722">
        <f t="shared" si="23"/>
        <v>1.2944983818770239E-2</v>
      </c>
    </row>
    <row r="723" spans="1:9" x14ac:dyDescent="0.25">
      <c r="A723" s="1">
        <v>42243</v>
      </c>
      <c r="B723">
        <v>24.43</v>
      </c>
      <c r="C723">
        <v>25.01</v>
      </c>
      <c r="D723">
        <v>24.379999000000002</v>
      </c>
      <c r="E723">
        <v>25.01</v>
      </c>
      <c r="F723">
        <v>22.348700999999998</v>
      </c>
      <c r="G723">
        <v>64894200</v>
      </c>
      <c r="H723">
        <f t="shared" si="22"/>
        <v>24.72</v>
      </c>
      <c r="I723">
        <f t="shared" si="23"/>
        <v>3.3012954450480532E-2</v>
      </c>
    </row>
    <row r="724" spans="1:9" x14ac:dyDescent="0.25">
      <c r="A724" s="1">
        <v>42242</v>
      </c>
      <c r="B724">
        <v>23.85</v>
      </c>
      <c r="C724">
        <v>24.07</v>
      </c>
      <c r="D724">
        <v>23.27</v>
      </c>
      <c r="E724">
        <v>24.01</v>
      </c>
      <c r="F724">
        <v>21.455109</v>
      </c>
      <c r="G724">
        <v>78965900</v>
      </c>
      <c r="H724">
        <f t="shared" si="22"/>
        <v>23.93</v>
      </c>
      <c r="I724">
        <f t="shared" si="23"/>
        <v>-2.9166666666666785E-3</v>
      </c>
    </row>
    <row r="725" spans="1:9" x14ac:dyDescent="0.25">
      <c r="A725" s="1">
        <v>42241</v>
      </c>
      <c r="B725">
        <v>24.73</v>
      </c>
      <c r="C725">
        <v>24.74</v>
      </c>
      <c r="D725">
        <v>23.27</v>
      </c>
      <c r="E725">
        <v>23.27</v>
      </c>
      <c r="F725">
        <v>20.793852000000001</v>
      </c>
      <c r="G725">
        <v>60778000</v>
      </c>
      <c r="H725">
        <f t="shared" si="22"/>
        <v>24</v>
      </c>
      <c r="I725">
        <f t="shared" si="23"/>
        <v>2.7617190588371036E-2</v>
      </c>
    </row>
    <row r="726" spans="1:9" x14ac:dyDescent="0.25">
      <c r="A726" s="1">
        <v>42240</v>
      </c>
      <c r="B726">
        <v>22.84</v>
      </c>
      <c r="C726">
        <v>24.040001</v>
      </c>
      <c r="D726">
        <v>19.370000999999998</v>
      </c>
      <c r="E726">
        <v>23.870000999999998</v>
      </c>
      <c r="F726">
        <v>21.330007999999999</v>
      </c>
      <c r="G726">
        <v>91236500</v>
      </c>
      <c r="H726">
        <f t="shared" si="22"/>
        <v>23.355000499999999</v>
      </c>
      <c r="I726">
        <f t="shared" si="23"/>
        <v>-5.6172944029096721E-2</v>
      </c>
    </row>
    <row r="727" spans="1:9" x14ac:dyDescent="0.25">
      <c r="A727" s="1">
        <v>42237</v>
      </c>
      <c r="B727">
        <v>24.9</v>
      </c>
      <c r="C727">
        <v>25.129999000000002</v>
      </c>
      <c r="D727">
        <v>24.559999000000001</v>
      </c>
      <c r="E727">
        <v>24.59</v>
      </c>
      <c r="F727">
        <v>21.973386999999999</v>
      </c>
      <c r="G727">
        <v>65101900</v>
      </c>
      <c r="H727">
        <f t="shared" si="22"/>
        <v>24.744999999999997</v>
      </c>
      <c r="I727">
        <f t="shared" si="23"/>
        <v>-2.3865896965169792E-2</v>
      </c>
    </row>
    <row r="728" spans="1:9" x14ac:dyDescent="0.25">
      <c r="A728" s="1">
        <v>42236</v>
      </c>
      <c r="B728">
        <v>25.51</v>
      </c>
      <c r="C728">
        <v>25.639999</v>
      </c>
      <c r="D728">
        <v>25.18</v>
      </c>
      <c r="E728">
        <v>25.190000999999999</v>
      </c>
      <c r="F728">
        <v>22.509547999999999</v>
      </c>
      <c r="G728">
        <v>34645800</v>
      </c>
      <c r="H728">
        <f t="shared" si="22"/>
        <v>25.3500005</v>
      </c>
      <c r="I728">
        <f t="shared" si="23"/>
        <v>-1.8012763896959039E-2</v>
      </c>
    </row>
    <row r="729" spans="1:9" x14ac:dyDescent="0.25">
      <c r="A729" s="1">
        <v>42235</v>
      </c>
      <c r="B729">
        <v>25.9</v>
      </c>
      <c r="C729">
        <v>26.030000999999999</v>
      </c>
      <c r="D729">
        <v>25.620000999999998</v>
      </c>
      <c r="E729">
        <v>25.73</v>
      </c>
      <c r="F729">
        <v>22.992084999999999</v>
      </c>
      <c r="G729">
        <v>29149900</v>
      </c>
      <c r="H729">
        <f t="shared" si="22"/>
        <v>25.814999999999998</v>
      </c>
      <c r="I729">
        <f t="shared" si="23"/>
        <v>-1.1676875957121104E-2</v>
      </c>
    </row>
    <row r="730" spans="1:9" x14ac:dyDescent="0.25">
      <c r="A730" s="1">
        <v>42234</v>
      </c>
      <c r="B730">
        <v>26.17</v>
      </c>
      <c r="C730">
        <v>26.209999</v>
      </c>
      <c r="D730">
        <v>25.940000999999999</v>
      </c>
      <c r="E730">
        <v>26.07</v>
      </c>
      <c r="F730">
        <v>23.295905999999999</v>
      </c>
      <c r="G730">
        <v>20348800</v>
      </c>
      <c r="H730">
        <f t="shared" si="22"/>
        <v>26.12</v>
      </c>
      <c r="I730">
        <f t="shared" si="23"/>
        <v>1.5337423312884472E-3</v>
      </c>
    </row>
    <row r="731" spans="1:9" x14ac:dyDescent="0.25">
      <c r="A731" s="1">
        <v>42233</v>
      </c>
      <c r="B731">
        <v>25.950001</v>
      </c>
      <c r="C731">
        <v>26.24</v>
      </c>
      <c r="D731">
        <v>25.799999</v>
      </c>
      <c r="E731">
        <v>26.209999</v>
      </c>
      <c r="F731">
        <v>23.421009000000002</v>
      </c>
      <c r="G731">
        <v>19223700</v>
      </c>
      <c r="H731">
        <f t="shared" si="22"/>
        <v>26.08</v>
      </c>
      <c r="I731">
        <f t="shared" si="23"/>
        <v>8.3123912623235992E-3</v>
      </c>
    </row>
    <row r="732" spans="1:9" x14ac:dyDescent="0.25">
      <c r="A732" s="1">
        <v>42230</v>
      </c>
      <c r="B732">
        <v>25.65</v>
      </c>
      <c r="C732">
        <v>26.1</v>
      </c>
      <c r="D732">
        <v>25.620000999999998</v>
      </c>
      <c r="E732">
        <v>26.08</v>
      </c>
      <c r="F732">
        <v>23.304839999999999</v>
      </c>
      <c r="G732">
        <v>20768100</v>
      </c>
      <c r="H732">
        <f t="shared" si="22"/>
        <v>25.864999999999998</v>
      </c>
      <c r="I732">
        <f t="shared" si="23"/>
        <v>3.2971100989698803E-3</v>
      </c>
    </row>
    <row r="733" spans="1:9" x14ac:dyDescent="0.25">
      <c r="A733" s="1">
        <v>42229</v>
      </c>
      <c r="B733">
        <v>25.77</v>
      </c>
      <c r="C733">
        <v>25.91</v>
      </c>
      <c r="D733">
        <v>25.620000999999998</v>
      </c>
      <c r="E733">
        <v>25.790001</v>
      </c>
      <c r="F733">
        <v>23.0457</v>
      </c>
      <c r="G733">
        <v>16418700</v>
      </c>
      <c r="H733">
        <f t="shared" si="22"/>
        <v>25.7800005</v>
      </c>
      <c r="I733">
        <f t="shared" si="23"/>
        <v>3.1128208905516989E-3</v>
      </c>
    </row>
    <row r="734" spans="1:9" x14ac:dyDescent="0.25">
      <c r="A734" s="1">
        <v>42228</v>
      </c>
      <c r="B734">
        <v>25.540001</v>
      </c>
      <c r="C734">
        <v>25.879999000000002</v>
      </c>
      <c r="D734">
        <v>25.35</v>
      </c>
      <c r="E734">
        <v>25.860001</v>
      </c>
      <c r="F734">
        <v>23.108253000000001</v>
      </c>
      <c r="G734">
        <v>31474800</v>
      </c>
      <c r="H734">
        <f t="shared" si="22"/>
        <v>25.700001</v>
      </c>
      <c r="I734">
        <f t="shared" si="23"/>
        <v>-6.571279474294439E-3</v>
      </c>
    </row>
    <row r="735" spans="1:9" x14ac:dyDescent="0.25">
      <c r="A735" s="1">
        <v>42227</v>
      </c>
      <c r="B735">
        <v>26.030000999999999</v>
      </c>
      <c r="C735">
        <v>26.030000999999999</v>
      </c>
      <c r="D735">
        <v>25.639999</v>
      </c>
      <c r="E735">
        <v>25.709999</v>
      </c>
      <c r="F735">
        <v>22.974215000000001</v>
      </c>
      <c r="G735">
        <v>28039100</v>
      </c>
      <c r="H735">
        <f t="shared" si="22"/>
        <v>25.869999999999997</v>
      </c>
      <c r="I735">
        <f t="shared" si="23"/>
        <v>-7.6716532412736032E-3</v>
      </c>
    </row>
    <row r="736" spans="1:9" x14ac:dyDescent="0.25">
      <c r="A736" s="1">
        <v>42226</v>
      </c>
      <c r="B736">
        <v>25.9</v>
      </c>
      <c r="C736">
        <v>26.299999</v>
      </c>
      <c r="D736">
        <v>25.9</v>
      </c>
      <c r="E736">
        <v>26.24</v>
      </c>
      <c r="F736">
        <v>23.447818999999999</v>
      </c>
      <c r="G736">
        <v>23479200</v>
      </c>
      <c r="H736">
        <f t="shared" si="22"/>
        <v>26.07</v>
      </c>
      <c r="I736">
        <f t="shared" si="23"/>
        <v>7.7309235511818595E-3</v>
      </c>
    </row>
    <row r="737" spans="1:9" x14ac:dyDescent="0.25">
      <c r="A737" s="1">
        <v>42223</v>
      </c>
      <c r="B737">
        <v>25.950001</v>
      </c>
      <c r="C737">
        <v>26.059999000000001</v>
      </c>
      <c r="D737">
        <v>25.610001</v>
      </c>
      <c r="E737">
        <v>25.790001</v>
      </c>
      <c r="F737">
        <v>23.0457</v>
      </c>
      <c r="G737">
        <v>25916200</v>
      </c>
      <c r="H737">
        <f t="shared" si="22"/>
        <v>25.870001000000002</v>
      </c>
      <c r="I737">
        <f t="shared" si="23"/>
        <v>-8.4323302331863349E-3</v>
      </c>
    </row>
    <row r="738" spans="1:9" x14ac:dyDescent="0.25">
      <c r="A738" s="1">
        <v>42222</v>
      </c>
      <c r="B738">
        <v>26.15</v>
      </c>
      <c r="C738">
        <v>26.18</v>
      </c>
      <c r="D738">
        <v>25.959999</v>
      </c>
      <c r="E738">
        <v>26.030000999999999</v>
      </c>
      <c r="F738">
        <v>23.260162000000001</v>
      </c>
      <c r="G738">
        <v>17298200</v>
      </c>
      <c r="H738">
        <f t="shared" si="22"/>
        <v>26.090000499999999</v>
      </c>
      <c r="I738">
        <f t="shared" si="23"/>
        <v>-1.9158842690171558E-4</v>
      </c>
    </row>
    <row r="739" spans="1:9" x14ac:dyDescent="0.25">
      <c r="A739" s="1">
        <v>42221</v>
      </c>
      <c r="B739">
        <v>26.09</v>
      </c>
      <c r="C739">
        <v>26.33</v>
      </c>
      <c r="D739">
        <v>26.030000999999999</v>
      </c>
      <c r="E739">
        <v>26.1</v>
      </c>
      <c r="F739">
        <v>23.322714000000001</v>
      </c>
      <c r="G739">
        <v>25471400</v>
      </c>
      <c r="H739">
        <f t="shared" si="22"/>
        <v>26.094999999999999</v>
      </c>
      <c r="I739">
        <f t="shared" si="23"/>
        <v>7.7235182028098362E-3</v>
      </c>
    </row>
    <row r="740" spans="1:9" x14ac:dyDescent="0.25">
      <c r="A740" s="1">
        <v>42220</v>
      </c>
      <c r="B740">
        <v>25.889999</v>
      </c>
      <c r="C740">
        <v>26.059999000000001</v>
      </c>
      <c r="D740">
        <v>25.83</v>
      </c>
      <c r="E740">
        <v>25.9</v>
      </c>
      <c r="F740">
        <v>23.143995</v>
      </c>
      <c r="G740">
        <v>21985200</v>
      </c>
      <c r="H740">
        <f t="shared" si="22"/>
        <v>25.894999499999997</v>
      </c>
      <c r="I740">
        <f t="shared" si="23"/>
        <v>-3.8469511888074631E-3</v>
      </c>
    </row>
    <row r="741" spans="1:9" x14ac:dyDescent="0.25">
      <c r="A741" s="1">
        <v>42219</v>
      </c>
      <c r="B741">
        <v>26.120000999999998</v>
      </c>
      <c r="C741">
        <v>26.129999000000002</v>
      </c>
      <c r="D741">
        <v>25.6</v>
      </c>
      <c r="E741">
        <v>25.870000999999998</v>
      </c>
      <c r="F741">
        <v>23.117189</v>
      </c>
      <c r="G741">
        <v>32580300</v>
      </c>
      <c r="H741">
        <f t="shared" si="22"/>
        <v>25.995000999999998</v>
      </c>
      <c r="I741">
        <f t="shared" si="23"/>
        <v>-6.4971909038792543E-3</v>
      </c>
    </row>
    <row r="742" spans="1:9" x14ac:dyDescent="0.25">
      <c r="A742" s="1">
        <v>42216</v>
      </c>
      <c r="B742">
        <v>26.23</v>
      </c>
      <c r="C742">
        <v>26.290001</v>
      </c>
      <c r="D742">
        <v>26.049999</v>
      </c>
      <c r="E742">
        <v>26.1</v>
      </c>
      <c r="F742">
        <v>23.322714000000001</v>
      </c>
      <c r="G742">
        <v>23197500</v>
      </c>
      <c r="H742">
        <f t="shared" si="22"/>
        <v>26.164999999999999</v>
      </c>
      <c r="I742">
        <f t="shared" si="23"/>
        <v>-3.8206302995105198E-4</v>
      </c>
    </row>
    <row r="743" spans="1:9" x14ac:dyDescent="0.25">
      <c r="A743" s="1">
        <v>42215</v>
      </c>
      <c r="B743">
        <v>26.23</v>
      </c>
      <c r="C743">
        <v>26.24</v>
      </c>
      <c r="D743">
        <v>26.01</v>
      </c>
      <c r="E743">
        <v>26.120000999999998</v>
      </c>
      <c r="F743">
        <v>23.340584</v>
      </c>
      <c r="G743">
        <v>22118900</v>
      </c>
      <c r="H743">
        <f t="shared" si="22"/>
        <v>26.175000499999999</v>
      </c>
      <c r="I743">
        <f t="shared" si="23"/>
        <v>1.9102196704398142E-8</v>
      </c>
    </row>
    <row r="744" spans="1:9" x14ac:dyDescent="0.25">
      <c r="A744" s="1">
        <v>42214</v>
      </c>
      <c r="B744">
        <v>26.09</v>
      </c>
      <c r="C744">
        <v>26.280000999999999</v>
      </c>
      <c r="D744">
        <v>26.049999</v>
      </c>
      <c r="E744">
        <v>26.26</v>
      </c>
      <c r="F744">
        <v>23.465689000000001</v>
      </c>
      <c r="G744">
        <v>23987900</v>
      </c>
      <c r="H744">
        <f t="shared" si="22"/>
        <v>26.175000000000001</v>
      </c>
      <c r="I744">
        <f t="shared" si="23"/>
        <v>2.8735632183907772E-3</v>
      </c>
    </row>
    <row r="745" spans="1:9" x14ac:dyDescent="0.25">
      <c r="A745" s="1">
        <v>42213</v>
      </c>
      <c r="B745">
        <v>26.1</v>
      </c>
      <c r="C745">
        <v>26.24</v>
      </c>
      <c r="D745">
        <v>25.950001</v>
      </c>
      <c r="E745">
        <v>26.1</v>
      </c>
      <c r="F745">
        <v>23.322714000000001</v>
      </c>
      <c r="G745">
        <v>27758300</v>
      </c>
      <c r="H745">
        <f t="shared" si="22"/>
        <v>26.1</v>
      </c>
      <c r="I745">
        <f t="shared" si="23"/>
        <v>1.3789045881179005E-2</v>
      </c>
    </row>
    <row r="746" spans="1:9" x14ac:dyDescent="0.25">
      <c r="A746" s="1">
        <v>42212</v>
      </c>
      <c r="B746">
        <v>25.540001</v>
      </c>
      <c r="C746">
        <v>25.98</v>
      </c>
      <c r="D746">
        <v>25.52</v>
      </c>
      <c r="E746">
        <v>25.950001</v>
      </c>
      <c r="F746">
        <v>23.188673000000001</v>
      </c>
      <c r="G746">
        <v>36277000</v>
      </c>
      <c r="H746">
        <f t="shared" si="22"/>
        <v>25.745001000000002</v>
      </c>
      <c r="I746">
        <f t="shared" si="23"/>
        <v>-1.0948847693984794E-2</v>
      </c>
    </row>
    <row r="747" spans="1:9" x14ac:dyDescent="0.25">
      <c r="A747" s="1">
        <v>42209</v>
      </c>
      <c r="B747">
        <v>26.309999000000001</v>
      </c>
      <c r="C747">
        <v>26.32</v>
      </c>
      <c r="D747">
        <v>25.67</v>
      </c>
      <c r="E747">
        <v>25.75</v>
      </c>
      <c r="F747">
        <v>23.009958000000001</v>
      </c>
      <c r="G747">
        <v>31124200</v>
      </c>
      <c r="H747">
        <f t="shared" si="22"/>
        <v>26.029999500000002</v>
      </c>
      <c r="I747">
        <f t="shared" si="23"/>
        <v>-1.4761563209689603E-2</v>
      </c>
    </row>
    <row r="748" spans="1:9" x14ac:dyDescent="0.25">
      <c r="A748" s="1">
        <v>42208</v>
      </c>
      <c r="B748">
        <v>26.58</v>
      </c>
      <c r="C748">
        <v>26.6</v>
      </c>
      <c r="D748">
        <v>26.200001</v>
      </c>
      <c r="E748">
        <v>26.26</v>
      </c>
      <c r="F748">
        <v>23.465689000000001</v>
      </c>
      <c r="G748">
        <v>23201200</v>
      </c>
      <c r="H748">
        <f t="shared" si="22"/>
        <v>26.42</v>
      </c>
      <c r="I748">
        <f t="shared" si="23"/>
        <v>-1.2520987199438871E-2</v>
      </c>
    </row>
    <row r="749" spans="1:9" x14ac:dyDescent="0.25">
      <c r="A749" s="1">
        <v>42207</v>
      </c>
      <c r="B749">
        <v>26.879999000000002</v>
      </c>
      <c r="C749">
        <v>26.959999</v>
      </c>
      <c r="D749">
        <v>26.57</v>
      </c>
      <c r="E749">
        <v>26.629999000000002</v>
      </c>
      <c r="F749">
        <v>23.796316000000001</v>
      </c>
      <c r="G749">
        <v>24133400</v>
      </c>
      <c r="H749">
        <f t="shared" si="22"/>
        <v>26.754999000000002</v>
      </c>
      <c r="I749">
        <f t="shared" si="23"/>
        <v>-6.4983661344225098E-3</v>
      </c>
    </row>
    <row r="750" spans="1:9" x14ac:dyDescent="0.25">
      <c r="A750" s="1">
        <v>42206</v>
      </c>
      <c r="B750">
        <v>27.01</v>
      </c>
      <c r="C750">
        <v>27.15</v>
      </c>
      <c r="D750">
        <v>26.799999</v>
      </c>
      <c r="E750">
        <v>26.85</v>
      </c>
      <c r="F750">
        <v>23.992909999999998</v>
      </c>
      <c r="G750">
        <v>29282300</v>
      </c>
      <c r="H750">
        <f t="shared" si="22"/>
        <v>26.93</v>
      </c>
      <c r="I750">
        <f t="shared" si="23"/>
        <v>-7.3719130114264396E-3</v>
      </c>
    </row>
    <row r="751" spans="1:9" x14ac:dyDescent="0.25">
      <c r="A751" s="1">
        <v>42205</v>
      </c>
      <c r="B751">
        <v>27.120000999999998</v>
      </c>
      <c r="C751">
        <v>27.209999</v>
      </c>
      <c r="D751">
        <v>27.01</v>
      </c>
      <c r="E751">
        <v>27.139999</v>
      </c>
      <c r="F751">
        <v>24.252047000000001</v>
      </c>
      <c r="G751">
        <v>24686600</v>
      </c>
      <c r="H751">
        <f t="shared" si="22"/>
        <v>27.13</v>
      </c>
      <c r="I751">
        <f t="shared" si="23"/>
        <v>-4.403669724770679E-3</v>
      </c>
    </row>
    <row r="752" spans="1:9" x14ac:dyDescent="0.25">
      <c r="A752" s="1">
        <v>42202</v>
      </c>
      <c r="B752">
        <v>27.26</v>
      </c>
      <c r="C752">
        <v>27.33</v>
      </c>
      <c r="D752">
        <v>27.030000999999999</v>
      </c>
      <c r="E752">
        <v>27.24</v>
      </c>
      <c r="F752">
        <v>24.34141</v>
      </c>
      <c r="G752">
        <v>41191000</v>
      </c>
      <c r="H752">
        <f t="shared" si="22"/>
        <v>27.25</v>
      </c>
      <c r="I752">
        <f t="shared" si="23"/>
        <v>8.8855792505446157E-3</v>
      </c>
    </row>
    <row r="753" spans="1:9" x14ac:dyDescent="0.25">
      <c r="A753" s="1">
        <v>42201</v>
      </c>
      <c r="B753">
        <v>26.98</v>
      </c>
      <c r="C753">
        <v>27.040001</v>
      </c>
      <c r="D753">
        <v>26.84</v>
      </c>
      <c r="E753">
        <v>27.040001</v>
      </c>
      <c r="F753">
        <v>24.162689</v>
      </c>
      <c r="G753">
        <v>30635400</v>
      </c>
      <c r="H753">
        <f t="shared" si="22"/>
        <v>27.0100005</v>
      </c>
      <c r="I753">
        <f t="shared" si="23"/>
        <v>1.1989508954861214E-2</v>
      </c>
    </row>
    <row r="754" spans="1:9" x14ac:dyDescent="0.25">
      <c r="A754" s="1">
        <v>42200</v>
      </c>
      <c r="B754">
        <v>26.610001</v>
      </c>
      <c r="C754">
        <v>26.790001</v>
      </c>
      <c r="D754">
        <v>26.6</v>
      </c>
      <c r="E754">
        <v>26.77</v>
      </c>
      <c r="F754">
        <v>23.921419</v>
      </c>
      <c r="G754">
        <v>27925100</v>
      </c>
      <c r="H754">
        <f t="shared" si="22"/>
        <v>26.6900005</v>
      </c>
      <c r="I754">
        <f t="shared" si="23"/>
        <v>6.9798339935860194E-3</v>
      </c>
    </row>
    <row r="755" spans="1:9" x14ac:dyDescent="0.25">
      <c r="A755" s="1">
        <v>42199</v>
      </c>
      <c r="B755">
        <v>26.35</v>
      </c>
      <c r="C755">
        <v>26.73</v>
      </c>
      <c r="D755">
        <v>26.35</v>
      </c>
      <c r="E755">
        <v>26.66</v>
      </c>
      <c r="F755">
        <v>23.823124</v>
      </c>
      <c r="G755">
        <v>22294600</v>
      </c>
      <c r="H755">
        <f t="shared" si="22"/>
        <v>26.505000000000003</v>
      </c>
      <c r="I755">
        <f t="shared" si="23"/>
        <v>9.4412766133188271E-4</v>
      </c>
    </row>
    <row r="756" spans="1:9" x14ac:dyDescent="0.25">
      <c r="A756" s="1">
        <v>42198</v>
      </c>
      <c r="B756">
        <v>26.49</v>
      </c>
      <c r="C756">
        <v>26.530000999999999</v>
      </c>
      <c r="D756">
        <v>26.24</v>
      </c>
      <c r="E756">
        <v>26.469999000000001</v>
      </c>
      <c r="F756">
        <v>23.653343</v>
      </c>
      <c r="G756">
        <v>24324600</v>
      </c>
      <c r="H756">
        <f t="shared" si="22"/>
        <v>26.479999499999998</v>
      </c>
      <c r="I756">
        <f t="shared" si="23"/>
        <v>5.6969237694060185E-3</v>
      </c>
    </row>
    <row r="757" spans="1:9" x14ac:dyDescent="0.25">
      <c r="A757" s="1">
        <v>42195</v>
      </c>
      <c r="B757">
        <v>26.389999</v>
      </c>
      <c r="C757">
        <v>26.440000999999999</v>
      </c>
      <c r="D757">
        <v>26.040001</v>
      </c>
      <c r="E757">
        <v>26.27</v>
      </c>
      <c r="F757">
        <v>23.474620999999999</v>
      </c>
      <c r="G757">
        <v>25359800</v>
      </c>
      <c r="H757">
        <f t="shared" si="22"/>
        <v>26.3299995</v>
      </c>
      <c r="I757">
        <f t="shared" si="23"/>
        <v>9.0055374592834143E-3</v>
      </c>
    </row>
    <row r="758" spans="1:9" x14ac:dyDescent="0.25">
      <c r="A758" s="1">
        <v>42194</v>
      </c>
      <c r="B758">
        <v>26.17</v>
      </c>
      <c r="C758">
        <v>26.4</v>
      </c>
      <c r="D758">
        <v>26.01</v>
      </c>
      <c r="E758">
        <v>26.02</v>
      </c>
      <c r="F758">
        <v>23.251228000000001</v>
      </c>
      <c r="G758">
        <v>30411400</v>
      </c>
      <c r="H758">
        <f t="shared" si="22"/>
        <v>26.094999999999999</v>
      </c>
      <c r="I758">
        <f t="shared" si="23"/>
        <v>4.0400347064261837E-3</v>
      </c>
    </row>
    <row r="759" spans="1:9" x14ac:dyDescent="0.25">
      <c r="A759" s="1">
        <v>42193</v>
      </c>
      <c r="B759">
        <v>26.09</v>
      </c>
      <c r="C759">
        <v>26.24</v>
      </c>
      <c r="D759">
        <v>25.879999000000002</v>
      </c>
      <c r="E759">
        <v>25.889999</v>
      </c>
      <c r="F759">
        <v>23.135058999999998</v>
      </c>
      <c r="G759">
        <v>32030700</v>
      </c>
      <c r="H759">
        <f t="shared" si="22"/>
        <v>25.9899995</v>
      </c>
      <c r="I759">
        <f t="shared" si="23"/>
        <v>-1.6461665712835031E-2</v>
      </c>
    </row>
    <row r="760" spans="1:9" x14ac:dyDescent="0.25">
      <c r="A760" s="1">
        <v>42192</v>
      </c>
      <c r="B760">
        <v>26.379999000000002</v>
      </c>
      <c r="C760">
        <v>26.549999</v>
      </c>
      <c r="D760">
        <v>25.93</v>
      </c>
      <c r="E760">
        <v>26.469999000000001</v>
      </c>
      <c r="F760">
        <v>23.653343</v>
      </c>
      <c r="G760">
        <v>32647100</v>
      </c>
      <c r="H760">
        <f t="shared" si="22"/>
        <v>26.424999</v>
      </c>
      <c r="I760">
        <f t="shared" si="23"/>
        <v>1.8921271763807634E-4</v>
      </c>
    </row>
    <row r="761" spans="1:9" x14ac:dyDescent="0.25">
      <c r="A761" s="1">
        <v>42191</v>
      </c>
      <c r="B761">
        <v>26.530000999999999</v>
      </c>
      <c r="C761">
        <v>26.639999</v>
      </c>
      <c r="D761">
        <v>26.200001</v>
      </c>
      <c r="E761">
        <v>26.309999000000001</v>
      </c>
      <c r="F761">
        <v>23.510365</v>
      </c>
      <c r="G761">
        <v>27858100</v>
      </c>
      <c r="H761">
        <f t="shared" si="22"/>
        <v>26.42</v>
      </c>
      <c r="I761">
        <f t="shared" si="23"/>
        <v>-1.1967127450743093E-2</v>
      </c>
    </row>
    <row r="762" spans="1:9" x14ac:dyDescent="0.25">
      <c r="A762" s="1">
        <v>42187</v>
      </c>
      <c r="B762">
        <v>26.700001</v>
      </c>
      <c r="C762">
        <v>26.83</v>
      </c>
      <c r="D762">
        <v>26.6</v>
      </c>
      <c r="E762">
        <v>26.780000999999999</v>
      </c>
      <c r="F762">
        <v>23.930354999999999</v>
      </c>
      <c r="G762">
        <v>26002300</v>
      </c>
      <c r="H762">
        <f t="shared" si="22"/>
        <v>26.740000999999999</v>
      </c>
      <c r="I762">
        <f t="shared" si="23"/>
        <v>2.8127132945809231E-3</v>
      </c>
    </row>
    <row r="763" spans="1:9" x14ac:dyDescent="0.25">
      <c r="A763" s="1">
        <v>42186</v>
      </c>
      <c r="B763">
        <v>26.67</v>
      </c>
      <c r="C763">
        <v>26.870000999999998</v>
      </c>
      <c r="D763">
        <v>26.469999000000001</v>
      </c>
      <c r="E763">
        <v>26.66</v>
      </c>
      <c r="F763">
        <v>23.823124</v>
      </c>
      <c r="G763">
        <v>30427400</v>
      </c>
      <c r="H763">
        <f t="shared" si="22"/>
        <v>26.664999999999999</v>
      </c>
      <c r="I763">
        <f t="shared" si="23"/>
        <v>-1.1238059561716103E-3</v>
      </c>
    </row>
    <row r="764" spans="1:9" x14ac:dyDescent="0.25">
      <c r="A764" s="1">
        <v>42185</v>
      </c>
      <c r="B764">
        <v>26.82</v>
      </c>
      <c r="C764">
        <v>26.959999</v>
      </c>
      <c r="D764">
        <v>26.530000999999999</v>
      </c>
      <c r="E764">
        <v>26.57</v>
      </c>
      <c r="F764">
        <v>23.742701</v>
      </c>
      <c r="G764">
        <v>35557800</v>
      </c>
      <c r="H764">
        <f t="shared" si="22"/>
        <v>26.695</v>
      </c>
      <c r="I764">
        <f t="shared" si="23"/>
        <v>-2.8016250056335265E-3</v>
      </c>
    </row>
    <row r="765" spans="1:9" x14ac:dyDescent="0.25">
      <c r="A765" s="1">
        <v>42184</v>
      </c>
      <c r="B765">
        <v>26.9</v>
      </c>
      <c r="C765">
        <v>26.969999000000001</v>
      </c>
      <c r="D765">
        <v>26.530000999999999</v>
      </c>
      <c r="E765">
        <v>26.639999</v>
      </c>
      <c r="F765">
        <v>23.805251999999999</v>
      </c>
      <c r="G765">
        <v>33372300</v>
      </c>
      <c r="H765">
        <f t="shared" si="22"/>
        <v>26.769999499999997</v>
      </c>
      <c r="I765">
        <f t="shared" si="23"/>
        <v>-1.0899722687978621E-2</v>
      </c>
    </row>
    <row r="766" spans="1:9" x14ac:dyDescent="0.25">
      <c r="A766" s="1">
        <v>42181</v>
      </c>
      <c r="B766">
        <v>27.040001</v>
      </c>
      <c r="C766">
        <v>27.129999000000002</v>
      </c>
      <c r="D766">
        <v>26.91</v>
      </c>
      <c r="E766">
        <v>27.09</v>
      </c>
      <c r="F766">
        <v>24.207369</v>
      </c>
      <c r="G766">
        <v>25777400</v>
      </c>
      <c r="H766">
        <f t="shared" si="22"/>
        <v>27.0650005</v>
      </c>
      <c r="I766">
        <f t="shared" si="23"/>
        <v>-3.4978091495652432E-3</v>
      </c>
    </row>
    <row r="767" spans="1:9" x14ac:dyDescent="0.25">
      <c r="A767" s="1">
        <v>42180</v>
      </c>
      <c r="B767">
        <v>27.280000999999999</v>
      </c>
      <c r="C767">
        <v>27.35</v>
      </c>
      <c r="D767">
        <v>27.02</v>
      </c>
      <c r="E767">
        <v>27.040001</v>
      </c>
      <c r="F767">
        <v>24.162689</v>
      </c>
      <c r="G767">
        <v>23342100</v>
      </c>
      <c r="H767">
        <f t="shared" si="22"/>
        <v>27.160001000000001</v>
      </c>
      <c r="I767">
        <f t="shared" si="23"/>
        <v>-8.9399198857858467E-3</v>
      </c>
    </row>
    <row r="768" spans="1:9" x14ac:dyDescent="0.25">
      <c r="A768" s="1">
        <v>42179</v>
      </c>
      <c r="B768">
        <v>27.549999</v>
      </c>
      <c r="C768">
        <v>27.59</v>
      </c>
      <c r="D768">
        <v>27.25</v>
      </c>
      <c r="E768">
        <v>27.26</v>
      </c>
      <c r="F768">
        <v>24.359279999999998</v>
      </c>
      <c r="G768">
        <v>32456700</v>
      </c>
      <c r="H768">
        <f t="shared" si="22"/>
        <v>27.404999500000002</v>
      </c>
      <c r="I768">
        <f t="shared" si="23"/>
        <v>-2.9106786048876693E-3</v>
      </c>
    </row>
    <row r="769" spans="1:9" x14ac:dyDescent="0.25">
      <c r="A769" s="1">
        <v>42178</v>
      </c>
      <c r="B769">
        <v>27.42</v>
      </c>
      <c r="C769">
        <v>27.6</v>
      </c>
      <c r="D769">
        <v>27.389999</v>
      </c>
      <c r="E769">
        <v>27.549999</v>
      </c>
      <c r="F769">
        <v>24.618417999999998</v>
      </c>
      <c r="G769">
        <v>32510900</v>
      </c>
      <c r="H769">
        <f t="shared" si="22"/>
        <v>27.484999500000001</v>
      </c>
      <c r="I769">
        <f t="shared" si="23"/>
        <v>4.5687135337849696E-3</v>
      </c>
    </row>
    <row r="770" spans="1:9" x14ac:dyDescent="0.25">
      <c r="A770" s="1">
        <v>42177</v>
      </c>
      <c r="B770">
        <v>27.299999</v>
      </c>
      <c r="C770">
        <v>27.5</v>
      </c>
      <c r="D770">
        <v>27.290001</v>
      </c>
      <c r="E770">
        <v>27.42</v>
      </c>
      <c r="F770">
        <v>24.502253</v>
      </c>
      <c r="G770">
        <v>27504700</v>
      </c>
      <c r="H770">
        <f t="shared" ref="H770:H833" si="24">AVERAGE(B770,E770)</f>
        <v>27.359999500000001</v>
      </c>
      <c r="I770">
        <f t="shared" si="23"/>
        <v>3.8524857824253052E-3</v>
      </c>
    </row>
    <row r="771" spans="1:9" x14ac:dyDescent="0.25">
      <c r="A771" s="1">
        <v>42174</v>
      </c>
      <c r="B771">
        <v>27.27</v>
      </c>
      <c r="C771">
        <v>27.379999000000002</v>
      </c>
      <c r="D771">
        <v>27.18</v>
      </c>
      <c r="E771">
        <v>27.24</v>
      </c>
      <c r="F771">
        <v>24.34141</v>
      </c>
      <c r="G771">
        <v>60267600</v>
      </c>
      <c r="H771">
        <f t="shared" si="24"/>
        <v>27.254999999999999</v>
      </c>
      <c r="I771">
        <f t="shared" ref="I771:I834" si="25">(H771-H772)/H772</f>
        <v>1.1019099889455961E-3</v>
      </c>
    </row>
    <row r="772" spans="1:9" x14ac:dyDescent="0.25">
      <c r="A772" s="1">
        <v>42173</v>
      </c>
      <c r="B772">
        <v>27.08</v>
      </c>
      <c r="C772">
        <v>27.41</v>
      </c>
      <c r="D772">
        <v>27.030000999999999</v>
      </c>
      <c r="E772">
        <v>27.370000999999998</v>
      </c>
      <c r="F772">
        <v>24.457568999999999</v>
      </c>
      <c r="G772">
        <v>37680700</v>
      </c>
      <c r="H772">
        <f t="shared" si="24"/>
        <v>27.2250005</v>
      </c>
      <c r="I772">
        <f t="shared" si="25"/>
        <v>-1.8362100287141035E-4</v>
      </c>
    </row>
    <row r="773" spans="1:9" x14ac:dyDescent="0.25">
      <c r="A773" s="1">
        <v>42172</v>
      </c>
      <c r="B773">
        <v>27.190000999999999</v>
      </c>
      <c r="C773">
        <v>27.4</v>
      </c>
      <c r="D773">
        <v>27.110001</v>
      </c>
      <c r="E773">
        <v>27.27</v>
      </c>
      <c r="F773">
        <v>24.162689</v>
      </c>
      <c r="G773">
        <v>36548300</v>
      </c>
      <c r="H773">
        <f t="shared" si="24"/>
        <v>27.230000499999999</v>
      </c>
      <c r="I773">
        <f t="shared" si="25"/>
        <v>1.2870380821296803E-3</v>
      </c>
    </row>
    <row r="774" spans="1:9" x14ac:dyDescent="0.25">
      <c r="A774" s="1">
        <v>42171</v>
      </c>
      <c r="B774">
        <v>27.17</v>
      </c>
      <c r="C774">
        <v>27.24</v>
      </c>
      <c r="D774">
        <v>27</v>
      </c>
      <c r="E774">
        <v>27.219999000000001</v>
      </c>
      <c r="F774">
        <v>24.118385</v>
      </c>
      <c r="G774">
        <v>27569500</v>
      </c>
      <c r="H774">
        <f t="shared" si="24"/>
        <v>27.194999500000002</v>
      </c>
      <c r="I774">
        <f t="shared" si="25"/>
        <v>-3.8461356720195534E-3</v>
      </c>
    </row>
    <row r="775" spans="1:9" x14ac:dyDescent="0.25">
      <c r="A775" s="1">
        <v>42170</v>
      </c>
      <c r="B775">
        <v>27.389999</v>
      </c>
      <c r="C775">
        <v>27.389999</v>
      </c>
      <c r="D775">
        <v>27.110001</v>
      </c>
      <c r="E775">
        <v>27.209999</v>
      </c>
      <c r="F775">
        <v>24.109525999999999</v>
      </c>
      <c r="G775">
        <v>28498700</v>
      </c>
      <c r="H775">
        <f t="shared" si="24"/>
        <v>27.299999</v>
      </c>
      <c r="I775">
        <f t="shared" si="25"/>
        <v>-4.1948203538208816E-3</v>
      </c>
    </row>
    <row r="776" spans="1:9" x14ac:dyDescent="0.25">
      <c r="A776" s="1">
        <v>42167</v>
      </c>
      <c r="B776">
        <v>27.440000999999999</v>
      </c>
      <c r="C776">
        <v>27.48</v>
      </c>
      <c r="D776">
        <v>27.280000999999999</v>
      </c>
      <c r="E776">
        <v>27.389999</v>
      </c>
      <c r="F776">
        <v>24.269016000000001</v>
      </c>
      <c r="G776">
        <v>22170600</v>
      </c>
      <c r="H776">
        <f t="shared" si="24"/>
        <v>27.414999999999999</v>
      </c>
      <c r="I776">
        <f t="shared" si="25"/>
        <v>-4.5388525780682646E-3</v>
      </c>
    </row>
    <row r="777" spans="1:9" x14ac:dyDescent="0.25">
      <c r="A777" s="1">
        <v>42166</v>
      </c>
      <c r="B777">
        <v>27.57</v>
      </c>
      <c r="C777">
        <v>27.639999</v>
      </c>
      <c r="D777">
        <v>27.360001</v>
      </c>
      <c r="E777">
        <v>27.51</v>
      </c>
      <c r="F777">
        <v>24.375340000000001</v>
      </c>
      <c r="G777">
        <v>31388400</v>
      </c>
      <c r="H777">
        <f t="shared" si="24"/>
        <v>27.54</v>
      </c>
      <c r="I777">
        <f t="shared" si="25"/>
        <v>1.6366612111292291E-3</v>
      </c>
    </row>
    <row r="778" spans="1:9" x14ac:dyDescent="0.25">
      <c r="A778" s="1">
        <v>42165</v>
      </c>
      <c r="B778">
        <v>27.360001</v>
      </c>
      <c r="C778">
        <v>27.68</v>
      </c>
      <c r="D778">
        <v>27.32</v>
      </c>
      <c r="E778">
        <v>27.629999000000002</v>
      </c>
      <c r="F778">
        <v>24.481670000000001</v>
      </c>
      <c r="G778">
        <v>33175700</v>
      </c>
      <c r="H778">
        <f t="shared" si="24"/>
        <v>27.495000000000001</v>
      </c>
      <c r="I778">
        <f t="shared" si="25"/>
        <v>6.9584140824316245E-3</v>
      </c>
    </row>
    <row r="779" spans="1:9" x14ac:dyDescent="0.25">
      <c r="A779" s="1">
        <v>42164</v>
      </c>
      <c r="B779">
        <v>27.280000999999999</v>
      </c>
      <c r="C779">
        <v>27.469999000000001</v>
      </c>
      <c r="D779">
        <v>27.17</v>
      </c>
      <c r="E779">
        <v>27.33</v>
      </c>
      <c r="F779">
        <v>24.215851000000001</v>
      </c>
      <c r="G779">
        <v>31113900</v>
      </c>
      <c r="H779">
        <f t="shared" si="24"/>
        <v>27.305000499999998</v>
      </c>
      <c r="I779">
        <f t="shared" si="25"/>
        <v>9.164406158356787E-4</v>
      </c>
    </row>
    <row r="780" spans="1:9" x14ac:dyDescent="0.25">
      <c r="A780" s="1">
        <v>42163</v>
      </c>
      <c r="B780">
        <v>27.32</v>
      </c>
      <c r="C780">
        <v>27.360001</v>
      </c>
      <c r="D780">
        <v>27.209999</v>
      </c>
      <c r="E780">
        <v>27.24</v>
      </c>
      <c r="F780">
        <v>24.136106000000002</v>
      </c>
      <c r="G780">
        <v>26059400</v>
      </c>
      <c r="H780">
        <f t="shared" si="24"/>
        <v>27.28</v>
      </c>
      <c r="I780">
        <f t="shared" si="25"/>
        <v>1.8329972166270967E-4</v>
      </c>
    </row>
    <row r="781" spans="1:9" x14ac:dyDescent="0.25">
      <c r="A781" s="1">
        <v>42160</v>
      </c>
      <c r="B781">
        <v>27.26</v>
      </c>
      <c r="C781">
        <v>27.379999000000002</v>
      </c>
      <c r="D781">
        <v>27.16</v>
      </c>
      <c r="E781">
        <v>27.290001</v>
      </c>
      <c r="F781">
        <v>24.180406999999999</v>
      </c>
      <c r="G781">
        <v>30647700</v>
      </c>
      <c r="H781">
        <f t="shared" si="24"/>
        <v>27.275000500000001</v>
      </c>
      <c r="I781">
        <f t="shared" si="25"/>
        <v>-2.3774506217996536E-3</v>
      </c>
    </row>
    <row r="782" spans="1:9" x14ac:dyDescent="0.25">
      <c r="A782" s="1">
        <v>42159</v>
      </c>
      <c r="B782">
        <v>27.42</v>
      </c>
      <c r="C782">
        <v>27.620000999999998</v>
      </c>
      <c r="D782">
        <v>27.209999</v>
      </c>
      <c r="E782">
        <v>27.26</v>
      </c>
      <c r="F782">
        <v>24.153828000000001</v>
      </c>
      <c r="G782">
        <v>33360500</v>
      </c>
      <c r="H782">
        <f t="shared" si="24"/>
        <v>27.340000000000003</v>
      </c>
      <c r="I782">
        <f t="shared" si="25"/>
        <v>-5.0946323672736377E-3</v>
      </c>
    </row>
    <row r="783" spans="1:9" x14ac:dyDescent="0.25">
      <c r="A783" s="1">
        <v>42158</v>
      </c>
      <c r="B783">
        <v>27.43</v>
      </c>
      <c r="C783">
        <v>27.559999000000001</v>
      </c>
      <c r="D783">
        <v>27.360001</v>
      </c>
      <c r="E783">
        <v>27.530000999999999</v>
      </c>
      <c r="F783">
        <v>24.393063999999999</v>
      </c>
      <c r="G783">
        <v>26306300</v>
      </c>
      <c r="H783">
        <f t="shared" si="24"/>
        <v>27.480000499999999</v>
      </c>
      <c r="I783">
        <f t="shared" si="25"/>
        <v>7.5160771313671085E-3</v>
      </c>
    </row>
    <row r="784" spans="1:9" x14ac:dyDescent="0.25">
      <c r="A784" s="1">
        <v>42157</v>
      </c>
      <c r="B784">
        <v>27.219999000000001</v>
      </c>
      <c r="C784">
        <v>27.42</v>
      </c>
      <c r="D784">
        <v>27.15</v>
      </c>
      <c r="E784">
        <v>27.33</v>
      </c>
      <c r="F784">
        <v>24.215851000000001</v>
      </c>
      <c r="G784">
        <v>26316200</v>
      </c>
      <c r="H784">
        <f t="shared" si="24"/>
        <v>27.2749995</v>
      </c>
      <c r="I784">
        <f t="shared" si="25"/>
        <v>1.833149948052981E-4</v>
      </c>
    </row>
    <row r="785" spans="1:9" x14ac:dyDescent="0.25">
      <c r="A785" s="1">
        <v>42156</v>
      </c>
      <c r="B785">
        <v>27.26</v>
      </c>
      <c r="C785">
        <v>27.34</v>
      </c>
      <c r="D785">
        <v>27.07</v>
      </c>
      <c r="E785">
        <v>27.280000999999999</v>
      </c>
      <c r="F785">
        <v>24.171548999999999</v>
      </c>
      <c r="G785">
        <v>33322400</v>
      </c>
      <c r="H785">
        <f t="shared" si="24"/>
        <v>27.270000500000002</v>
      </c>
      <c r="I785">
        <f t="shared" si="25"/>
        <v>-4.1993609640312637E-3</v>
      </c>
    </row>
    <row r="786" spans="1:9" x14ac:dyDescent="0.25">
      <c r="A786" s="1">
        <v>42153</v>
      </c>
      <c r="B786">
        <v>27.5</v>
      </c>
      <c r="C786">
        <v>27.5</v>
      </c>
      <c r="D786">
        <v>27.27</v>
      </c>
      <c r="E786">
        <v>27.27</v>
      </c>
      <c r="F786">
        <v>24.162689</v>
      </c>
      <c r="G786">
        <v>39579100</v>
      </c>
      <c r="H786">
        <f t="shared" si="24"/>
        <v>27.384999999999998</v>
      </c>
      <c r="I786">
        <f t="shared" si="25"/>
        <v>-6.5300019323418085E-3</v>
      </c>
    </row>
    <row r="787" spans="1:9" x14ac:dyDescent="0.25">
      <c r="A787" s="1">
        <v>42152</v>
      </c>
      <c r="B787">
        <v>27.5</v>
      </c>
      <c r="C787">
        <v>27.629999000000002</v>
      </c>
      <c r="D787">
        <v>27.299999</v>
      </c>
      <c r="E787">
        <v>27.629999000000002</v>
      </c>
      <c r="F787">
        <v>24.481670000000001</v>
      </c>
      <c r="G787">
        <v>26418300</v>
      </c>
      <c r="H787">
        <f t="shared" si="24"/>
        <v>27.564999499999999</v>
      </c>
      <c r="I787">
        <f t="shared" si="25"/>
        <v>7.2606643673978153E-4</v>
      </c>
    </row>
    <row r="788" spans="1:9" x14ac:dyDescent="0.25">
      <c r="A788" s="1">
        <v>42151</v>
      </c>
      <c r="B788">
        <v>27.57</v>
      </c>
      <c r="C788">
        <v>27.620000999999998</v>
      </c>
      <c r="D788">
        <v>27.459999</v>
      </c>
      <c r="E788">
        <v>27.52</v>
      </c>
      <c r="F788">
        <v>24.384197</v>
      </c>
      <c r="G788">
        <v>25326800</v>
      </c>
      <c r="H788">
        <f t="shared" si="24"/>
        <v>27.545000000000002</v>
      </c>
      <c r="I788">
        <f t="shared" si="25"/>
        <v>9.0843023255821704E-4</v>
      </c>
    </row>
    <row r="789" spans="1:9" x14ac:dyDescent="0.25">
      <c r="A789" s="1">
        <v>42150</v>
      </c>
      <c r="B789">
        <v>27.52</v>
      </c>
      <c r="C789">
        <v>27.58</v>
      </c>
      <c r="D789">
        <v>27.379999000000002</v>
      </c>
      <c r="E789">
        <v>27.52</v>
      </c>
      <c r="F789">
        <v>24.384197</v>
      </c>
      <c r="G789">
        <v>47465200</v>
      </c>
      <c r="H789">
        <f t="shared" si="24"/>
        <v>27.52</v>
      </c>
      <c r="I789">
        <f t="shared" si="25"/>
        <v>-5.9599240390117176E-3</v>
      </c>
    </row>
    <row r="790" spans="1:9" x14ac:dyDescent="0.25">
      <c r="A790" s="1">
        <v>42146</v>
      </c>
      <c r="B790">
        <v>27.690000999999999</v>
      </c>
      <c r="C790">
        <v>27.780000999999999</v>
      </c>
      <c r="D790">
        <v>27.620000999999998</v>
      </c>
      <c r="E790">
        <v>27.68</v>
      </c>
      <c r="F790">
        <v>24.525969</v>
      </c>
      <c r="G790">
        <v>23289300</v>
      </c>
      <c r="H790">
        <f t="shared" si="24"/>
        <v>27.685000500000001</v>
      </c>
      <c r="I790">
        <f t="shared" si="25"/>
        <v>-5.4148015417832549E-4</v>
      </c>
    </row>
    <row r="791" spans="1:9" x14ac:dyDescent="0.25">
      <c r="A791" s="1">
        <v>42145</v>
      </c>
      <c r="B791">
        <v>27.68</v>
      </c>
      <c r="C791">
        <v>27.790001</v>
      </c>
      <c r="D791">
        <v>27.549999</v>
      </c>
      <c r="E791">
        <v>27.719999000000001</v>
      </c>
      <c r="F791">
        <v>24.561411</v>
      </c>
      <c r="G791">
        <v>40311100</v>
      </c>
      <c r="H791">
        <f t="shared" si="24"/>
        <v>27.699999500000001</v>
      </c>
      <c r="I791">
        <f t="shared" si="25"/>
        <v>7.6391416449462235E-3</v>
      </c>
    </row>
    <row r="792" spans="1:9" x14ac:dyDescent="0.25">
      <c r="A792" s="1">
        <v>42144</v>
      </c>
      <c r="B792">
        <v>27.34</v>
      </c>
      <c r="C792">
        <v>27.700001</v>
      </c>
      <c r="D792">
        <v>27.200001</v>
      </c>
      <c r="E792">
        <v>27.639999</v>
      </c>
      <c r="F792">
        <v>24.490525999999999</v>
      </c>
      <c r="G792">
        <v>40173600</v>
      </c>
      <c r="H792">
        <f t="shared" si="24"/>
        <v>27.4899995</v>
      </c>
      <c r="I792">
        <f t="shared" si="25"/>
        <v>6.5909740021969027E-3</v>
      </c>
    </row>
    <row r="793" spans="1:9" x14ac:dyDescent="0.25">
      <c r="A793" s="1">
        <v>42143</v>
      </c>
      <c r="B793">
        <v>27.27</v>
      </c>
      <c r="C793">
        <v>27.389999</v>
      </c>
      <c r="D793">
        <v>27.209999</v>
      </c>
      <c r="E793">
        <v>27.35</v>
      </c>
      <c r="F793">
        <v>24.233571999999999</v>
      </c>
      <c r="G793">
        <v>29150800</v>
      </c>
      <c r="H793">
        <f t="shared" si="24"/>
        <v>27.310000000000002</v>
      </c>
      <c r="I793">
        <f t="shared" si="25"/>
        <v>1.8342260394067415E-3</v>
      </c>
    </row>
    <row r="794" spans="1:9" x14ac:dyDescent="0.25">
      <c r="A794" s="1">
        <v>42142</v>
      </c>
      <c r="B794">
        <v>27.209999</v>
      </c>
      <c r="C794">
        <v>27.389999</v>
      </c>
      <c r="D794">
        <v>27.209999</v>
      </c>
      <c r="E794">
        <v>27.309999000000001</v>
      </c>
      <c r="F794">
        <v>24.198129999999999</v>
      </c>
      <c r="G794">
        <v>22453200</v>
      </c>
      <c r="H794">
        <f t="shared" si="24"/>
        <v>27.259999000000001</v>
      </c>
      <c r="I794">
        <f t="shared" si="25"/>
        <v>-2.3787923582578663E-3</v>
      </c>
    </row>
    <row r="795" spans="1:9" x14ac:dyDescent="0.25">
      <c r="A795" s="1">
        <v>42139</v>
      </c>
      <c r="B795">
        <v>27.379999000000002</v>
      </c>
      <c r="C795">
        <v>27.440000999999999</v>
      </c>
      <c r="D795">
        <v>27.25</v>
      </c>
      <c r="E795">
        <v>27.27</v>
      </c>
      <c r="F795">
        <v>24.162689</v>
      </c>
      <c r="G795">
        <v>35768700</v>
      </c>
      <c r="H795">
        <f t="shared" si="24"/>
        <v>27.324999500000001</v>
      </c>
      <c r="I795">
        <f t="shared" si="25"/>
        <v>-1.4617394482003081E-3</v>
      </c>
    </row>
    <row r="796" spans="1:9" x14ac:dyDescent="0.25">
      <c r="A796" s="1">
        <v>42138</v>
      </c>
      <c r="B796">
        <v>27.32</v>
      </c>
      <c r="C796">
        <v>27.43</v>
      </c>
      <c r="D796">
        <v>27.15</v>
      </c>
      <c r="E796">
        <v>27.41</v>
      </c>
      <c r="F796">
        <v>24.286736999999999</v>
      </c>
      <c r="G796">
        <v>26976100</v>
      </c>
      <c r="H796">
        <f t="shared" si="24"/>
        <v>27.365000000000002</v>
      </c>
      <c r="I796">
        <f t="shared" si="25"/>
        <v>9.2200075460079686E-3</v>
      </c>
    </row>
    <row r="797" spans="1:9" x14ac:dyDescent="0.25">
      <c r="A797" s="1">
        <v>42137</v>
      </c>
      <c r="B797">
        <v>27.02</v>
      </c>
      <c r="C797">
        <v>27.24</v>
      </c>
      <c r="D797">
        <v>26.92</v>
      </c>
      <c r="E797">
        <v>27.209999</v>
      </c>
      <c r="F797">
        <v>24.109525999999999</v>
      </c>
      <c r="G797">
        <v>37170400</v>
      </c>
      <c r="H797">
        <f t="shared" si="24"/>
        <v>27.1149995</v>
      </c>
      <c r="I797">
        <f t="shared" si="25"/>
        <v>7.0566015402673907E-3</v>
      </c>
    </row>
    <row r="798" spans="1:9" x14ac:dyDescent="0.25">
      <c r="A798" s="1">
        <v>42136</v>
      </c>
      <c r="B798">
        <v>26.82</v>
      </c>
      <c r="C798">
        <v>27.09</v>
      </c>
      <c r="D798">
        <v>26.75</v>
      </c>
      <c r="E798">
        <v>27.030000999999999</v>
      </c>
      <c r="F798">
        <v>23.950036999999998</v>
      </c>
      <c r="G798">
        <v>29789800</v>
      </c>
      <c r="H798">
        <f t="shared" si="24"/>
        <v>26.925000499999999</v>
      </c>
      <c r="I798">
        <f t="shared" si="25"/>
        <v>-5.9073103193650134E-3</v>
      </c>
    </row>
    <row r="799" spans="1:9" x14ac:dyDescent="0.25">
      <c r="A799" s="1">
        <v>42135</v>
      </c>
      <c r="B799">
        <v>27.25</v>
      </c>
      <c r="C799">
        <v>27.299999</v>
      </c>
      <c r="D799">
        <v>26.860001</v>
      </c>
      <c r="E799">
        <v>26.92</v>
      </c>
      <c r="F799">
        <v>23.85257</v>
      </c>
      <c r="G799">
        <v>32453400</v>
      </c>
      <c r="H799">
        <f t="shared" si="24"/>
        <v>27.085000000000001</v>
      </c>
      <c r="I799">
        <f t="shared" si="25"/>
        <v>-8.0571505574591595E-3</v>
      </c>
    </row>
    <row r="800" spans="1:9" x14ac:dyDescent="0.25">
      <c r="A800" s="1">
        <v>42132</v>
      </c>
      <c r="B800">
        <v>27.25</v>
      </c>
      <c r="C800">
        <v>27.49</v>
      </c>
      <c r="D800">
        <v>27.219999000000001</v>
      </c>
      <c r="E800">
        <v>27.360001</v>
      </c>
      <c r="F800">
        <v>24.242433999999999</v>
      </c>
      <c r="G800">
        <v>37221500</v>
      </c>
      <c r="H800">
        <f t="shared" si="24"/>
        <v>27.305000499999998</v>
      </c>
      <c r="I800">
        <f t="shared" si="25"/>
        <v>1.4678539030897742E-2</v>
      </c>
    </row>
    <row r="801" spans="1:9" x14ac:dyDescent="0.25">
      <c r="A801" s="1">
        <v>42131</v>
      </c>
      <c r="B801">
        <v>26.780000999999999</v>
      </c>
      <c r="C801">
        <v>27.120000999999998</v>
      </c>
      <c r="D801">
        <v>26.66</v>
      </c>
      <c r="E801">
        <v>27.040001</v>
      </c>
      <c r="F801">
        <v>23.958898999999999</v>
      </c>
      <c r="G801">
        <v>31038200</v>
      </c>
      <c r="H801">
        <f t="shared" si="24"/>
        <v>26.910001000000001</v>
      </c>
      <c r="I801">
        <f t="shared" si="25"/>
        <v>1.8589481854473813E-4</v>
      </c>
    </row>
    <row r="802" spans="1:9" x14ac:dyDescent="0.25">
      <c r="A802" s="1">
        <v>42130</v>
      </c>
      <c r="B802">
        <v>27</v>
      </c>
      <c r="C802">
        <v>27.18</v>
      </c>
      <c r="D802">
        <v>26.610001</v>
      </c>
      <c r="E802">
        <v>26.809999000000001</v>
      </c>
      <c r="F802">
        <v>23.755103999999999</v>
      </c>
      <c r="G802">
        <v>27761000</v>
      </c>
      <c r="H802">
        <f t="shared" si="24"/>
        <v>26.904999500000002</v>
      </c>
      <c r="I802">
        <f t="shared" si="25"/>
        <v>-6.6457633376407034E-3</v>
      </c>
    </row>
    <row r="803" spans="1:9" x14ac:dyDescent="0.25">
      <c r="A803" s="1">
        <v>42129</v>
      </c>
      <c r="B803">
        <v>27.25</v>
      </c>
      <c r="C803">
        <v>27.360001</v>
      </c>
      <c r="D803">
        <v>26.85</v>
      </c>
      <c r="E803">
        <v>26.92</v>
      </c>
      <c r="F803">
        <v>23.85257</v>
      </c>
      <c r="G803">
        <v>30347300</v>
      </c>
      <c r="H803">
        <f t="shared" si="24"/>
        <v>27.085000000000001</v>
      </c>
      <c r="I803">
        <f t="shared" si="25"/>
        <v>-8.4203000472212759E-3</v>
      </c>
    </row>
    <row r="804" spans="1:9" x14ac:dyDescent="0.25">
      <c r="A804" s="1">
        <v>42128</v>
      </c>
      <c r="B804">
        <v>27.360001</v>
      </c>
      <c r="C804">
        <v>27.610001</v>
      </c>
      <c r="D804">
        <v>27.25</v>
      </c>
      <c r="E804">
        <v>27.27</v>
      </c>
      <c r="F804">
        <v>24.162689</v>
      </c>
      <c r="G804">
        <v>26201700</v>
      </c>
      <c r="H804">
        <f t="shared" si="24"/>
        <v>27.3150005</v>
      </c>
      <c r="I804">
        <f t="shared" si="25"/>
        <v>4.2279780188966354E-3</v>
      </c>
    </row>
    <row r="805" spans="1:9" x14ac:dyDescent="0.25">
      <c r="A805" s="1">
        <v>42125</v>
      </c>
      <c r="B805">
        <v>27.09</v>
      </c>
      <c r="C805">
        <v>27.32</v>
      </c>
      <c r="D805">
        <v>26.99</v>
      </c>
      <c r="E805">
        <v>27.309999000000001</v>
      </c>
      <c r="F805">
        <v>24.198129999999999</v>
      </c>
      <c r="G805">
        <v>28303300</v>
      </c>
      <c r="H805">
        <f t="shared" si="24"/>
        <v>27.199999500000001</v>
      </c>
      <c r="I805">
        <f t="shared" si="25"/>
        <v>4.8023643295597033E-3</v>
      </c>
    </row>
    <row r="806" spans="1:9" x14ac:dyDescent="0.25">
      <c r="A806" s="1">
        <v>42124</v>
      </c>
      <c r="B806">
        <v>27.059999000000001</v>
      </c>
      <c r="C806">
        <v>27.35</v>
      </c>
      <c r="D806">
        <v>26.969999000000001</v>
      </c>
      <c r="E806">
        <v>27.08</v>
      </c>
      <c r="F806">
        <v>23.994339</v>
      </c>
      <c r="G806">
        <v>42985000</v>
      </c>
      <c r="H806">
        <f t="shared" si="24"/>
        <v>27.069999500000002</v>
      </c>
      <c r="I806">
        <f t="shared" si="25"/>
        <v>1.850444081227892E-3</v>
      </c>
    </row>
    <row r="807" spans="1:9" x14ac:dyDescent="0.25">
      <c r="A807" s="1">
        <v>42123</v>
      </c>
      <c r="B807">
        <v>26.950001</v>
      </c>
      <c r="C807">
        <v>27.25</v>
      </c>
      <c r="D807">
        <v>26.9</v>
      </c>
      <c r="E807">
        <v>27.09</v>
      </c>
      <c r="F807">
        <v>24.003201000000001</v>
      </c>
      <c r="G807">
        <v>37154000</v>
      </c>
      <c r="H807">
        <f t="shared" si="24"/>
        <v>27.020000500000002</v>
      </c>
      <c r="I807">
        <f t="shared" si="25"/>
        <v>-5.5485479730514175E-4</v>
      </c>
    </row>
    <row r="808" spans="1:9" x14ac:dyDescent="0.25">
      <c r="A808" s="1">
        <v>42122</v>
      </c>
      <c r="B808">
        <v>26.950001</v>
      </c>
      <c r="C808">
        <v>27.16</v>
      </c>
      <c r="D808">
        <v>26.639999</v>
      </c>
      <c r="E808">
        <v>27.120000999999998</v>
      </c>
      <c r="F808">
        <v>24.029781</v>
      </c>
      <c r="G808">
        <v>38426600</v>
      </c>
      <c r="H808">
        <f t="shared" si="24"/>
        <v>27.035001000000001</v>
      </c>
      <c r="I808">
        <f t="shared" si="25"/>
        <v>4.2719912433875091E-3</v>
      </c>
    </row>
    <row r="809" spans="1:9" x14ac:dyDescent="0.25">
      <c r="A809" s="1">
        <v>42121</v>
      </c>
      <c r="B809">
        <v>26.959999</v>
      </c>
      <c r="C809">
        <v>27</v>
      </c>
      <c r="D809">
        <v>26.809999000000001</v>
      </c>
      <c r="E809">
        <v>26.879999000000002</v>
      </c>
      <c r="F809">
        <v>23.817125000000001</v>
      </c>
      <c r="G809">
        <v>36217700</v>
      </c>
      <c r="H809">
        <f t="shared" si="24"/>
        <v>26.919999000000001</v>
      </c>
      <c r="I809">
        <f t="shared" si="25"/>
        <v>2.9806260424973135E-3</v>
      </c>
    </row>
    <row r="810" spans="1:9" x14ac:dyDescent="0.25">
      <c r="A810" s="1">
        <v>42118</v>
      </c>
      <c r="B810">
        <v>26.879999000000002</v>
      </c>
      <c r="C810">
        <v>26.940000999999999</v>
      </c>
      <c r="D810">
        <v>26.700001</v>
      </c>
      <c r="E810">
        <v>26.799999</v>
      </c>
      <c r="F810">
        <v>23.746244000000001</v>
      </c>
      <c r="G810">
        <v>27714000</v>
      </c>
      <c r="H810">
        <f t="shared" si="24"/>
        <v>26.839998999999999</v>
      </c>
      <c r="I810">
        <f t="shared" si="25"/>
        <v>9.3225804713294017E-4</v>
      </c>
    </row>
    <row r="811" spans="1:9" x14ac:dyDescent="0.25">
      <c r="A811" s="1">
        <v>42117</v>
      </c>
      <c r="B811">
        <v>26.780000999999999</v>
      </c>
      <c r="C811">
        <v>27.07</v>
      </c>
      <c r="D811">
        <v>26.709999</v>
      </c>
      <c r="E811">
        <v>26.85</v>
      </c>
      <c r="F811">
        <v>23.790548000000001</v>
      </c>
      <c r="G811">
        <v>38165800</v>
      </c>
      <c r="H811">
        <f t="shared" si="24"/>
        <v>26.8150005</v>
      </c>
      <c r="I811">
        <f t="shared" si="25"/>
        <v>3.7306471977128163E-4</v>
      </c>
    </row>
    <row r="812" spans="1:9" x14ac:dyDescent="0.25">
      <c r="A812" s="1">
        <v>42116</v>
      </c>
      <c r="B812">
        <v>26.700001</v>
      </c>
      <c r="C812">
        <v>27.02</v>
      </c>
      <c r="D812">
        <v>26.6</v>
      </c>
      <c r="E812">
        <v>26.91</v>
      </c>
      <c r="F812">
        <v>23.843712</v>
      </c>
      <c r="G812">
        <v>47056100</v>
      </c>
      <c r="H812">
        <f t="shared" si="24"/>
        <v>26.805000499999998</v>
      </c>
      <c r="I812">
        <f t="shared" si="25"/>
        <v>-7.4559177090065579E-4</v>
      </c>
    </row>
    <row r="813" spans="1:9" x14ac:dyDescent="0.25">
      <c r="A813" s="1">
        <v>42115</v>
      </c>
      <c r="B813">
        <v>27.030000999999999</v>
      </c>
      <c r="C813">
        <v>27.059999000000001</v>
      </c>
      <c r="D813">
        <v>26.549999</v>
      </c>
      <c r="E813">
        <v>26.620000999999998</v>
      </c>
      <c r="F813">
        <v>23.586756000000001</v>
      </c>
      <c r="G813">
        <v>76872300</v>
      </c>
      <c r="H813">
        <f t="shared" si="24"/>
        <v>26.825001</v>
      </c>
      <c r="I813">
        <f t="shared" si="25"/>
        <v>-1.2697791682002258E-2</v>
      </c>
    </row>
    <row r="814" spans="1:9" x14ac:dyDescent="0.25">
      <c r="A814" s="1">
        <v>42114</v>
      </c>
      <c r="B814">
        <v>27.32</v>
      </c>
      <c r="C814">
        <v>27.440000999999999</v>
      </c>
      <c r="D814">
        <v>27.01</v>
      </c>
      <c r="E814">
        <v>27.02</v>
      </c>
      <c r="F814">
        <v>23.941177</v>
      </c>
      <c r="G814">
        <v>60859900</v>
      </c>
      <c r="H814">
        <f t="shared" si="24"/>
        <v>27.17</v>
      </c>
      <c r="I814">
        <f t="shared" si="25"/>
        <v>-5.6724611161938733E-3</v>
      </c>
    </row>
    <row r="815" spans="1:9" x14ac:dyDescent="0.25">
      <c r="A815" s="1">
        <v>42111</v>
      </c>
      <c r="B815">
        <v>27.4</v>
      </c>
      <c r="C815">
        <v>27.700001</v>
      </c>
      <c r="D815">
        <v>26.92</v>
      </c>
      <c r="E815">
        <v>27.25</v>
      </c>
      <c r="F815">
        <v>24.144967999999999</v>
      </c>
      <c r="G815">
        <v>87794500</v>
      </c>
      <c r="H815">
        <f t="shared" si="24"/>
        <v>27.324999999999999</v>
      </c>
      <c r="I815">
        <f t="shared" si="25"/>
        <v>1.0991023997068174E-3</v>
      </c>
    </row>
    <row r="816" spans="1:9" x14ac:dyDescent="0.25">
      <c r="A816" s="1">
        <v>42110</v>
      </c>
      <c r="B816">
        <v>27.309999000000001</v>
      </c>
      <c r="C816">
        <v>27.5</v>
      </c>
      <c r="D816">
        <v>27.18</v>
      </c>
      <c r="E816">
        <v>27.280000999999999</v>
      </c>
      <c r="F816">
        <v>24.171548999999999</v>
      </c>
      <c r="G816">
        <v>62363100</v>
      </c>
      <c r="H816">
        <f t="shared" si="24"/>
        <v>27.295000000000002</v>
      </c>
      <c r="I816">
        <f t="shared" si="25"/>
        <v>-1.0154125113327202E-2</v>
      </c>
    </row>
    <row r="817" spans="1:9" x14ac:dyDescent="0.25">
      <c r="A817" s="1">
        <v>42109</v>
      </c>
      <c r="B817">
        <v>27.690000999999999</v>
      </c>
      <c r="C817">
        <v>27.85</v>
      </c>
      <c r="D817">
        <v>27.43</v>
      </c>
      <c r="E817">
        <v>27.459999</v>
      </c>
      <c r="F817">
        <v>24.331039000000001</v>
      </c>
      <c r="G817">
        <v>56420100</v>
      </c>
      <c r="H817">
        <f t="shared" si="24"/>
        <v>27.574999999999999</v>
      </c>
      <c r="I817">
        <f t="shared" si="25"/>
        <v>-1.0867596449918905E-3</v>
      </c>
    </row>
    <row r="818" spans="1:9" x14ac:dyDescent="0.25">
      <c r="A818" s="1">
        <v>42108</v>
      </c>
      <c r="B818">
        <v>27.48</v>
      </c>
      <c r="C818">
        <v>27.84</v>
      </c>
      <c r="D818">
        <v>27.379999000000002</v>
      </c>
      <c r="E818">
        <v>27.73</v>
      </c>
      <c r="F818">
        <v>24.570271999999999</v>
      </c>
      <c r="G818">
        <v>55749100</v>
      </c>
      <c r="H818">
        <f t="shared" si="24"/>
        <v>27.605</v>
      </c>
      <c r="I818">
        <f t="shared" si="25"/>
        <v>-8.6191060735897659E-3</v>
      </c>
    </row>
    <row r="819" spans="1:9" x14ac:dyDescent="0.25">
      <c r="A819" s="1">
        <v>42107</v>
      </c>
      <c r="B819">
        <v>28.059999000000001</v>
      </c>
      <c r="C819">
        <v>28.190000999999999</v>
      </c>
      <c r="D819">
        <v>27.5</v>
      </c>
      <c r="E819">
        <v>27.629999000000002</v>
      </c>
      <c r="F819">
        <v>24.481670000000001</v>
      </c>
      <c r="G819">
        <v>153984900</v>
      </c>
      <c r="H819">
        <f t="shared" si="24"/>
        <v>27.844999000000001</v>
      </c>
      <c r="I819">
        <f t="shared" si="25"/>
        <v>8.9861611967318117E-4</v>
      </c>
    </row>
    <row r="820" spans="1:9" x14ac:dyDescent="0.25">
      <c r="A820" s="1">
        <v>42104</v>
      </c>
      <c r="B820">
        <v>27.129999000000002</v>
      </c>
      <c r="C820">
        <v>28.68</v>
      </c>
      <c r="D820">
        <v>27</v>
      </c>
      <c r="E820">
        <v>28.51</v>
      </c>
      <c r="F820">
        <v>25.261396000000001</v>
      </c>
      <c r="G820">
        <v>352701900</v>
      </c>
      <c r="H820">
        <f t="shared" si="24"/>
        <v>27.819999500000002</v>
      </c>
      <c r="I820">
        <f t="shared" si="25"/>
        <v>9.4844529712711581E-2</v>
      </c>
    </row>
    <row r="821" spans="1:9" x14ac:dyDescent="0.25">
      <c r="A821" s="1">
        <v>42103</v>
      </c>
      <c r="B821">
        <v>25.09</v>
      </c>
      <c r="C821">
        <v>25.83</v>
      </c>
      <c r="D821">
        <v>24.92</v>
      </c>
      <c r="E821">
        <v>25.73</v>
      </c>
      <c r="F821">
        <v>22.798165999999998</v>
      </c>
      <c r="G821">
        <v>60149900</v>
      </c>
      <c r="H821">
        <f t="shared" si="24"/>
        <v>25.41</v>
      </c>
      <c r="I821">
        <f t="shared" si="25"/>
        <v>1.5181802141066672E-2</v>
      </c>
    </row>
    <row r="822" spans="1:9" x14ac:dyDescent="0.25">
      <c r="A822" s="1">
        <v>42102</v>
      </c>
      <c r="B822">
        <v>25.049999</v>
      </c>
      <c r="C822">
        <v>25.120000999999998</v>
      </c>
      <c r="D822">
        <v>24.870000999999998</v>
      </c>
      <c r="E822">
        <v>25.01</v>
      </c>
      <c r="F822">
        <v>22.160208000000001</v>
      </c>
      <c r="G822">
        <v>22439200</v>
      </c>
      <c r="H822">
        <f t="shared" si="24"/>
        <v>25.029999500000002</v>
      </c>
      <c r="I822">
        <f t="shared" si="25"/>
        <v>-2.5901773261604488E-3</v>
      </c>
    </row>
    <row r="823" spans="1:9" x14ac:dyDescent="0.25">
      <c r="A823" s="1">
        <v>42101</v>
      </c>
      <c r="B823">
        <v>25.17</v>
      </c>
      <c r="C823">
        <v>25.280000999999999</v>
      </c>
      <c r="D823">
        <v>25</v>
      </c>
      <c r="E823">
        <v>25.02</v>
      </c>
      <c r="F823">
        <v>22.169065</v>
      </c>
      <c r="G823">
        <v>21261600</v>
      </c>
      <c r="H823">
        <f t="shared" si="24"/>
        <v>25.094999999999999</v>
      </c>
      <c r="I823">
        <f t="shared" si="25"/>
        <v>2.1964856230031835E-3</v>
      </c>
    </row>
    <row r="824" spans="1:9" x14ac:dyDescent="0.25">
      <c r="A824" s="1">
        <v>42100</v>
      </c>
      <c r="B824">
        <v>24.9</v>
      </c>
      <c r="C824">
        <v>25.41</v>
      </c>
      <c r="D824">
        <v>24.790001</v>
      </c>
      <c r="E824">
        <v>25.18</v>
      </c>
      <c r="F824">
        <v>22.310841</v>
      </c>
      <c r="G824">
        <v>33445100</v>
      </c>
      <c r="H824">
        <f t="shared" si="24"/>
        <v>25.04</v>
      </c>
      <c r="I824">
        <f t="shared" si="25"/>
        <v>6.6331658291456947E-3</v>
      </c>
    </row>
    <row r="825" spans="1:9" x14ac:dyDescent="0.25">
      <c r="A825" s="1">
        <v>42096</v>
      </c>
      <c r="B825">
        <v>24.809999000000001</v>
      </c>
      <c r="C825">
        <v>25</v>
      </c>
      <c r="D825">
        <v>24.700001</v>
      </c>
      <c r="E825">
        <v>24.940000999999999</v>
      </c>
      <c r="F825">
        <v>22.098182999999999</v>
      </c>
      <c r="G825">
        <v>29213100</v>
      </c>
      <c r="H825">
        <f t="shared" si="24"/>
        <v>24.875</v>
      </c>
      <c r="I825">
        <f t="shared" si="25"/>
        <v>3.83375713950267E-3</v>
      </c>
    </row>
    <row r="826" spans="1:9" x14ac:dyDescent="0.25">
      <c r="A826" s="1">
        <v>42095</v>
      </c>
      <c r="B826">
        <v>24.719999000000001</v>
      </c>
      <c r="C826">
        <v>24.92</v>
      </c>
      <c r="D826">
        <v>24.57</v>
      </c>
      <c r="E826">
        <v>24.84</v>
      </c>
      <c r="F826">
        <v>22.009577</v>
      </c>
      <c r="G826">
        <v>38679600</v>
      </c>
      <c r="H826">
        <f t="shared" si="24"/>
        <v>24.779999500000002</v>
      </c>
      <c r="I826">
        <f t="shared" si="25"/>
        <v>-6.8136273910545829E-3</v>
      </c>
    </row>
    <row r="827" spans="1:9" x14ac:dyDescent="0.25">
      <c r="A827" s="1">
        <v>42094</v>
      </c>
      <c r="B827">
        <v>25.09</v>
      </c>
      <c r="C827">
        <v>25.09</v>
      </c>
      <c r="D827">
        <v>24.809999000000001</v>
      </c>
      <c r="E827">
        <v>24.809999000000001</v>
      </c>
      <c r="F827">
        <v>21.982996</v>
      </c>
      <c r="G827">
        <v>34940900</v>
      </c>
      <c r="H827">
        <f t="shared" si="24"/>
        <v>24.949999500000001</v>
      </c>
      <c r="I827">
        <f t="shared" si="25"/>
        <v>-3.9920558085417565E-3</v>
      </c>
    </row>
    <row r="828" spans="1:9" x14ac:dyDescent="0.25">
      <c r="A828" s="1">
        <v>42093</v>
      </c>
      <c r="B828">
        <v>24.98</v>
      </c>
      <c r="C828">
        <v>25.200001</v>
      </c>
      <c r="D828">
        <v>24.969999000000001</v>
      </c>
      <c r="E828">
        <v>25.120000999999998</v>
      </c>
      <c r="F828">
        <v>22.257674999999999</v>
      </c>
      <c r="G828">
        <v>27281400</v>
      </c>
      <c r="H828">
        <f t="shared" si="24"/>
        <v>25.050000499999999</v>
      </c>
      <c r="I828">
        <f t="shared" si="25"/>
        <v>6.4282843224531131E-3</v>
      </c>
    </row>
    <row r="829" spans="1:9" x14ac:dyDescent="0.25">
      <c r="A829" s="1">
        <v>42090</v>
      </c>
      <c r="B829">
        <v>24.92</v>
      </c>
      <c r="C829">
        <v>24.92</v>
      </c>
      <c r="D829">
        <v>24.709999</v>
      </c>
      <c r="E829">
        <v>24.860001</v>
      </c>
      <c r="F829">
        <v>22.027297999999998</v>
      </c>
      <c r="G829">
        <v>27824800</v>
      </c>
      <c r="H829">
        <f t="shared" si="24"/>
        <v>24.890000499999999</v>
      </c>
      <c r="I829">
        <f t="shared" si="25"/>
        <v>3.6290928882698596E-3</v>
      </c>
    </row>
    <row r="830" spans="1:9" x14ac:dyDescent="0.25">
      <c r="A830" s="1">
        <v>42089</v>
      </c>
      <c r="B830">
        <v>24.799999</v>
      </c>
      <c r="C830">
        <v>24.92</v>
      </c>
      <c r="D830">
        <v>24.67</v>
      </c>
      <c r="E830">
        <v>24.799999</v>
      </c>
      <c r="F830">
        <v>21.974136000000001</v>
      </c>
      <c r="G830">
        <v>32504400</v>
      </c>
      <c r="H830">
        <f t="shared" si="24"/>
        <v>24.799999</v>
      </c>
      <c r="I830">
        <f t="shared" si="25"/>
        <v>-1.0769884323893123E-2</v>
      </c>
    </row>
    <row r="831" spans="1:9" x14ac:dyDescent="0.25">
      <c r="A831" s="1">
        <v>42088</v>
      </c>
      <c r="B831">
        <v>25.23</v>
      </c>
      <c r="C831">
        <v>25.33</v>
      </c>
      <c r="D831">
        <v>24.91</v>
      </c>
      <c r="E831">
        <v>24.91</v>
      </c>
      <c r="F831">
        <v>22.071598000000002</v>
      </c>
      <c r="G831">
        <v>34897400</v>
      </c>
      <c r="H831">
        <f t="shared" si="24"/>
        <v>25.07</v>
      </c>
      <c r="I831">
        <f t="shared" si="25"/>
        <v>-1.0069082133644278E-2</v>
      </c>
    </row>
    <row r="832" spans="1:9" x14ac:dyDescent="0.25">
      <c r="A832" s="1">
        <v>42087</v>
      </c>
      <c r="B832">
        <v>25.379999000000002</v>
      </c>
      <c r="C832">
        <v>25.48</v>
      </c>
      <c r="D832">
        <v>25.27</v>
      </c>
      <c r="E832">
        <v>25.27</v>
      </c>
      <c r="F832">
        <v>22.390585000000002</v>
      </c>
      <c r="G832">
        <v>25801300</v>
      </c>
      <c r="H832">
        <f t="shared" si="24"/>
        <v>25.324999500000001</v>
      </c>
      <c r="I832">
        <f t="shared" si="25"/>
        <v>-5.8881257289132476E-3</v>
      </c>
    </row>
    <row r="833" spans="1:9" x14ac:dyDescent="0.25">
      <c r="A833" s="1">
        <v>42086</v>
      </c>
      <c r="B833">
        <v>25.48</v>
      </c>
      <c r="C833">
        <v>25.74</v>
      </c>
      <c r="D833">
        <v>25.450001</v>
      </c>
      <c r="E833">
        <v>25.469999000000001</v>
      </c>
      <c r="F833">
        <v>22.567789000000001</v>
      </c>
      <c r="G833">
        <v>31930800</v>
      </c>
      <c r="H833">
        <f t="shared" si="24"/>
        <v>25.474999500000003</v>
      </c>
      <c r="I833">
        <f t="shared" si="25"/>
        <v>4.1387268427278377E-3</v>
      </c>
    </row>
    <row r="834" spans="1:9" x14ac:dyDescent="0.25">
      <c r="A834" s="1">
        <v>42083</v>
      </c>
      <c r="B834">
        <v>25.34</v>
      </c>
      <c r="C834">
        <v>25.530000999999999</v>
      </c>
      <c r="D834">
        <v>25.299999</v>
      </c>
      <c r="E834">
        <v>25.4</v>
      </c>
      <c r="F834">
        <v>22.505768</v>
      </c>
      <c r="G834">
        <v>50632600</v>
      </c>
      <c r="H834">
        <f t="shared" ref="H834:H897" si="26">AVERAGE(B834,E834)</f>
        <v>25.369999999999997</v>
      </c>
      <c r="I834">
        <f t="shared" si="25"/>
        <v>-5.9091982290878059E-4</v>
      </c>
    </row>
    <row r="835" spans="1:9" x14ac:dyDescent="0.25">
      <c r="A835" s="1">
        <v>42082</v>
      </c>
      <c r="B835">
        <v>25.440000999999999</v>
      </c>
      <c r="C835">
        <v>25.610001</v>
      </c>
      <c r="D835">
        <v>25.26</v>
      </c>
      <c r="E835">
        <v>25.33</v>
      </c>
      <c r="F835">
        <v>22.443740999999999</v>
      </c>
      <c r="G835">
        <v>38314800</v>
      </c>
      <c r="H835">
        <f t="shared" si="26"/>
        <v>25.385000499999997</v>
      </c>
      <c r="I835">
        <f t="shared" ref="I835:I898" si="27">(H835-H836)/H836</f>
        <v>-9.8382528500250881E-4</v>
      </c>
    </row>
    <row r="836" spans="1:9" x14ac:dyDescent="0.25">
      <c r="A836" s="1">
        <v>42081</v>
      </c>
      <c r="B836">
        <v>25.18</v>
      </c>
      <c r="C836">
        <v>25.85</v>
      </c>
      <c r="D836">
        <v>25.110001</v>
      </c>
      <c r="E836">
        <v>25.639999</v>
      </c>
      <c r="F836">
        <v>22.718422</v>
      </c>
      <c r="G836">
        <v>38111200</v>
      </c>
      <c r="H836">
        <f t="shared" si="26"/>
        <v>25.409999499999998</v>
      </c>
      <c r="I836">
        <f t="shared" si="27"/>
        <v>4.1493975162771434E-3</v>
      </c>
    </row>
    <row r="837" spans="1:9" x14ac:dyDescent="0.25">
      <c r="A837" s="1">
        <v>42080</v>
      </c>
      <c r="B837">
        <v>25.299999</v>
      </c>
      <c r="C837">
        <v>25.389999</v>
      </c>
      <c r="D837">
        <v>25.09</v>
      </c>
      <c r="E837">
        <v>25.309999000000001</v>
      </c>
      <c r="F837">
        <v>22.426022</v>
      </c>
      <c r="G837">
        <v>33986700</v>
      </c>
      <c r="H837">
        <f t="shared" si="26"/>
        <v>25.304999000000002</v>
      </c>
      <c r="I837">
        <f t="shared" si="27"/>
        <v>1.9797663828944635E-3</v>
      </c>
    </row>
    <row r="838" spans="1:9" x14ac:dyDescent="0.25">
      <c r="A838" s="1">
        <v>42079</v>
      </c>
      <c r="B838">
        <v>25.059999000000001</v>
      </c>
      <c r="C838">
        <v>25.48</v>
      </c>
      <c r="D838">
        <v>24.959999</v>
      </c>
      <c r="E838">
        <v>25.450001</v>
      </c>
      <c r="F838">
        <v>22.550073999999999</v>
      </c>
      <c r="G838">
        <v>34610400</v>
      </c>
      <c r="H838">
        <f t="shared" si="26"/>
        <v>25.255000000000003</v>
      </c>
      <c r="I838">
        <f t="shared" si="27"/>
        <v>3.7757947624883397E-3</v>
      </c>
    </row>
    <row r="839" spans="1:9" x14ac:dyDescent="0.25">
      <c r="A839" s="1">
        <v>42076</v>
      </c>
      <c r="B839">
        <v>25.280000999999999</v>
      </c>
      <c r="C839">
        <v>25.360001</v>
      </c>
      <c r="D839">
        <v>24.809999000000001</v>
      </c>
      <c r="E839">
        <v>25.040001</v>
      </c>
      <c r="F839">
        <v>22.186789000000001</v>
      </c>
      <c r="G839">
        <v>45307000</v>
      </c>
      <c r="H839">
        <f t="shared" si="26"/>
        <v>25.160001000000001</v>
      </c>
      <c r="I839">
        <f t="shared" si="27"/>
        <v>-6.9074008288928235E-3</v>
      </c>
    </row>
    <row r="840" spans="1:9" x14ac:dyDescent="0.25">
      <c r="A840" s="1">
        <v>42075</v>
      </c>
      <c r="B840">
        <v>25.27</v>
      </c>
      <c r="C840">
        <v>25.41</v>
      </c>
      <c r="D840">
        <v>25.17</v>
      </c>
      <c r="E840">
        <v>25.4</v>
      </c>
      <c r="F840">
        <v>22.505768</v>
      </c>
      <c r="G840">
        <v>29369500</v>
      </c>
      <c r="H840">
        <f t="shared" si="26"/>
        <v>25.335000000000001</v>
      </c>
      <c r="I840">
        <f t="shared" si="27"/>
        <v>3.9627103640694902E-3</v>
      </c>
    </row>
    <row r="841" spans="1:9" x14ac:dyDescent="0.25">
      <c r="A841" s="1">
        <v>42074</v>
      </c>
      <c r="B841">
        <v>25.280000999999999</v>
      </c>
      <c r="C841">
        <v>25.49</v>
      </c>
      <c r="D841">
        <v>25.139999</v>
      </c>
      <c r="E841">
        <v>25.190000999999999</v>
      </c>
      <c r="F841">
        <v>22.319694999999999</v>
      </c>
      <c r="G841">
        <v>36198100</v>
      </c>
      <c r="H841">
        <f t="shared" si="26"/>
        <v>25.235000999999997</v>
      </c>
      <c r="I841">
        <f t="shared" si="27"/>
        <v>-3.9470692717585923E-3</v>
      </c>
    </row>
    <row r="842" spans="1:9" x14ac:dyDescent="0.25">
      <c r="A842" s="1">
        <v>42073</v>
      </c>
      <c r="B842">
        <v>25.5</v>
      </c>
      <c r="C842">
        <v>25.639999</v>
      </c>
      <c r="D842">
        <v>25.17</v>
      </c>
      <c r="E842">
        <v>25.17</v>
      </c>
      <c r="F842">
        <v>22.301977000000001</v>
      </c>
      <c r="G842">
        <v>37336200</v>
      </c>
      <c r="H842">
        <f t="shared" si="26"/>
        <v>25.335000000000001</v>
      </c>
      <c r="I842">
        <f t="shared" si="27"/>
        <v>-9.5777757931542855E-3</v>
      </c>
    </row>
    <row r="843" spans="1:9" x14ac:dyDescent="0.25">
      <c r="A843" s="1">
        <v>42072</v>
      </c>
      <c r="B843">
        <v>25.52</v>
      </c>
      <c r="C843">
        <v>25.700001</v>
      </c>
      <c r="D843">
        <v>25.49</v>
      </c>
      <c r="E843">
        <v>25.639999</v>
      </c>
      <c r="F843">
        <v>22.718422</v>
      </c>
      <c r="G843">
        <v>31591100</v>
      </c>
      <c r="H843">
        <f t="shared" si="26"/>
        <v>25.5799995</v>
      </c>
      <c r="I843">
        <f t="shared" si="27"/>
        <v>5.8673969463604212E-4</v>
      </c>
    </row>
    <row r="844" spans="1:9" x14ac:dyDescent="0.25">
      <c r="A844" s="1">
        <v>42069</v>
      </c>
      <c r="B844">
        <v>25.709999</v>
      </c>
      <c r="C844">
        <v>25.780000999999999</v>
      </c>
      <c r="D844">
        <v>25.33</v>
      </c>
      <c r="E844">
        <v>25.42</v>
      </c>
      <c r="F844">
        <v>22.523486999999999</v>
      </c>
      <c r="G844">
        <v>32286800</v>
      </c>
      <c r="H844">
        <f t="shared" si="26"/>
        <v>25.564999499999999</v>
      </c>
      <c r="I844">
        <f t="shared" si="27"/>
        <v>-6.0264773323001541E-3</v>
      </c>
    </row>
    <row r="845" spans="1:9" x14ac:dyDescent="0.25">
      <c r="A845" s="1">
        <v>42068</v>
      </c>
      <c r="B845">
        <v>25.620000999999998</v>
      </c>
      <c r="C845">
        <v>25.82</v>
      </c>
      <c r="D845">
        <v>25.58</v>
      </c>
      <c r="E845">
        <v>25.82</v>
      </c>
      <c r="F845">
        <v>22.877911000000001</v>
      </c>
      <c r="G845">
        <v>28373800</v>
      </c>
      <c r="H845">
        <f t="shared" si="26"/>
        <v>25.720000499999998</v>
      </c>
      <c r="I845">
        <f t="shared" si="27"/>
        <v>3.8897316219357246E-4</v>
      </c>
    </row>
    <row r="846" spans="1:9" x14ac:dyDescent="0.25">
      <c r="A846" s="1">
        <v>42067</v>
      </c>
      <c r="B846">
        <v>25.76</v>
      </c>
      <c r="C846">
        <v>25.77</v>
      </c>
      <c r="D846">
        <v>25.469999000000001</v>
      </c>
      <c r="E846">
        <v>25.66</v>
      </c>
      <c r="F846">
        <v>22.736141</v>
      </c>
      <c r="G846">
        <v>29637700</v>
      </c>
      <c r="H846">
        <f t="shared" si="26"/>
        <v>25.71</v>
      </c>
      <c r="I846">
        <f t="shared" si="27"/>
        <v>-9.43941437102668E-3</v>
      </c>
    </row>
    <row r="847" spans="1:9" x14ac:dyDescent="0.25">
      <c r="A847" s="1">
        <v>42066</v>
      </c>
      <c r="B847">
        <v>26.049999</v>
      </c>
      <c r="C847">
        <v>26.08</v>
      </c>
      <c r="D847">
        <v>25.780000999999999</v>
      </c>
      <c r="E847">
        <v>25.860001</v>
      </c>
      <c r="F847">
        <v>22.913354999999999</v>
      </c>
      <c r="G847">
        <v>30542300</v>
      </c>
      <c r="H847">
        <f t="shared" si="26"/>
        <v>25.954999999999998</v>
      </c>
      <c r="I847">
        <f t="shared" si="27"/>
        <v>-1.5387574533565185E-3</v>
      </c>
    </row>
    <row r="848" spans="1:9" x14ac:dyDescent="0.25">
      <c r="A848" s="1">
        <v>42065</v>
      </c>
      <c r="B848">
        <v>25.879999000000002</v>
      </c>
      <c r="C848">
        <v>26.120000999999998</v>
      </c>
      <c r="D848">
        <v>25.85</v>
      </c>
      <c r="E848">
        <v>26.110001</v>
      </c>
      <c r="F848">
        <v>23.134865000000001</v>
      </c>
      <c r="G848">
        <v>32409000</v>
      </c>
      <c r="H848">
        <f t="shared" si="26"/>
        <v>25.995000000000001</v>
      </c>
      <c r="I848">
        <f t="shared" si="27"/>
        <v>3.2805866460827639E-3</v>
      </c>
    </row>
    <row r="849" spans="1:9" x14ac:dyDescent="0.25">
      <c r="A849" s="1">
        <v>42062</v>
      </c>
      <c r="B849">
        <v>25.83</v>
      </c>
      <c r="C849">
        <v>26.27</v>
      </c>
      <c r="D849">
        <v>25.75</v>
      </c>
      <c r="E849">
        <v>25.99</v>
      </c>
      <c r="F849">
        <v>23.028542999999999</v>
      </c>
      <c r="G849">
        <v>51531800</v>
      </c>
      <c r="H849">
        <f t="shared" si="26"/>
        <v>25.909999999999997</v>
      </c>
      <c r="I849">
        <f t="shared" si="27"/>
        <v>-1.9293845263370859E-4</v>
      </c>
    </row>
    <row r="850" spans="1:9" x14ac:dyDescent="0.25">
      <c r="A850" s="1">
        <v>42061</v>
      </c>
      <c r="B850">
        <v>25.940000999999999</v>
      </c>
      <c r="C850">
        <v>26.01</v>
      </c>
      <c r="D850">
        <v>25.809999000000001</v>
      </c>
      <c r="E850">
        <v>25.889999</v>
      </c>
      <c r="F850">
        <v>22.939934000000001</v>
      </c>
      <c r="G850">
        <v>38247200</v>
      </c>
      <c r="H850">
        <f t="shared" si="26"/>
        <v>25.914999999999999</v>
      </c>
      <c r="I850">
        <f t="shared" si="27"/>
        <v>9.1510706940991192E-3</v>
      </c>
    </row>
    <row r="851" spans="1:9" x14ac:dyDescent="0.25">
      <c r="A851" s="1">
        <v>42060</v>
      </c>
      <c r="B851">
        <v>25.450001</v>
      </c>
      <c r="C851">
        <v>26.059999000000001</v>
      </c>
      <c r="D851">
        <v>25.440000999999999</v>
      </c>
      <c r="E851">
        <v>25.91</v>
      </c>
      <c r="F851">
        <v>22.957657000000001</v>
      </c>
      <c r="G851">
        <v>68219600</v>
      </c>
      <c r="H851">
        <f t="shared" si="26"/>
        <v>25.680000499999998</v>
      </c>
      <c r="I851">
        <f t="shared" si="27"/>
        <v>1.6828370619679251E-2</v>
      </c>
    </row>
    <row r="852" spans="1:9" x14ac:dyDescent="0.25">
      <c r="A852" s="1">
        <v>42059</v>
      </c>
      <c r="B852">
        <v>25.120000999999998</v>
      </c>
      <c r="C852">
        <v>25.450001</v>
      </c>
      <c r="D852">
        <v>25.09</v>
      </c>
      <c r="E852">
        <v>25.389999</v>
      </c>
      <c r="F852">
        <v>22.496905999999999</v>
      </c>
      <c r="G852">
        <v>37366300</v>
      </c>
      <c r="H852">
        <f t="shared" si="26"/>
        <v>25.254999999999999</v>
      </c>
      <c r="I852">
        <f t="shared" si="27"/>
        <v>2.3814447783576044E-3</v>
      </c>
    </row>
    <row r="853" spans="1:9" x14ac:dyDescent="0.25">
      <c r="A853" s="1">
        <v>42058</v>
      </c>
      <c r="B853">
        <v>25.219999000000001</v>
      </c>
      <c r="C853">
        <v>25.299999</v>
      </c>
      <c r="D853">
        <v>25.1</v>
      </c>
      <c r="E853">
        <v>25.17</v>
      </c>
      <c r="F853">
        <v>22.301977000000001</v>
      </c>
      <c r="G853">
        <v>30774500</v>
      </c>
      <c r="H853">
        <f t="shared" si="26"/>
        <v>25.194999500000002</v>
      </c>
      <c r="I853">
        <f t="shared" si="27"/>
        <v>5.9892396082747244E-3</v>
      </c>
    </row>
    <row r="854" spans="1:9" x14ac:dyDescent="0.25">
      <c r="A854" s="1">
        <v>42055</v>
      </c>
      <c r="B854">
        <v>24.879999000000002</v>
      </c>
      <c r="C854">
        <v>25.219999000000001</v>
      </c>
      <c r="D854">
        <v>24.799999</v>
      </c>
      <c r="E854">
        <v>25.209999</v>
      </c>
      <c r="F854">
        <v>22.337420000000002</v>
      </c>
      <c r="G854">
        <v>39889800</v>
      </c>
      <c r="H854">
        <f t="shared" si="26"/>
        <v>25.044999000000001</v>
      </c>
      <c r="I854">
        <f t="shared" si="27"/>
        <v>9.9914066748315266E-4</v>
      </c>
    </row>
    <row r="855" spans="1:9" x14ac:dyDescent="0.25">
      <c r="A855" s="1">
        <v>42054</v>
      </c>
      <c r="B855">
        <v>25.030000999999999</v>
      </c>
      <c r="C855">
        <v>25.209999</v>
      </c>
      <c r="D855">
        <v>24.950001</v>
      </c>
      <c r="E855">
        <v>25.01</v>
      </c>
      <c r="F855">
        <v>22.160208000000001</v>
      </c>
      <c r="G855">
        <v>33232900</v>
      </c>
      <c r="H855">
        <f t="shared" si="26"/>
        <v>25.020000500000002</v>
      </c>
      <c r="I855">
        <f t="shared" si="27"/>
        <v>-9.8931537417262811E-3</v>
      </c>
    </row>
    <row r="856" spans="1:9" x14ac:dyDescent="0.25">
      <c r="A856" s="1">
        <v>42053</v>
      </c>
      <c r="B856">
        <v>25.290001</v>
      </c>
      <c r="C856">
        <v>25.290001</v>
      </c>
      <c r="D856">
        <v>25.15</v>
      </c>
      <c r="E856">
        <v>25.25</v>
      </c>
      <c r="F856">
        <v>22.169069</v>
      </c>
      <c r="G856">
        <v>29533200</v>
      </c>
      <c r="H856">
        <f t="shared" si="26"/>
        <v>25.270000500000002</v>
      </c>
      <c r="I856">
        <f t="shared" si="27"/>
        <v>4.9711671312156064E-3</v>
      </c>
    </row>
    <row r="857" spans="1:9" x14ac:dyDescent="0.25">
      <c r="A857" s="1">
        <v>42052</v>
      </c>
      <c r="B857">
        <v>25.120000999999998</v>
      </c>
      <c r="C857">
        <v>25.209999</v>
      </c>
      <c r="D857">
        <v>24.98</v>
      </c>
      <c r="E857">
        <v>25.17</v>
      </c>
      <c r="F857">
        <v>22.098832999999999</v>
      </c>
      <c r="G857">
        <v>35989500</v>
      </c>
      <c r="H857">
        <f t="shared" si="26"/>
        <v>25.145000500000002</v>
      </c>
      <c r="I857">
        <f t="shared" si="27"/>
        <v>2.9916433984843072E-3</v>
      </c>
    </row>
    <row r="858" spans="1:9" x14ac:dyDescent="0.25">
      <c r="A858" s="1">
        <v>42048</v>
      </c>
      <c r="B858">
        <v>24.99</v>
      </c>
      <c r="C858">
        <v>25.17</v>
      </c>
      <c r="D858">
        <v>24.940000999999999</v>
      </c>
      <c r="E858">
        <v>25.15</v>
      </c>
      <c r="F858">
        <v>22.081265999999999</v>
      </c>
      <c r="G858">
        <v>33076200</v>
      </c>
      <c r="H858">
        <f t="shared" si="26"/>
        <v>25.07</v>
      </c>
      <c r="I858">
        <f t="shared" si="27"/>
        <v>8.853159309986286E-3</v>
      </c>
    </row>
    <row r="859" spans="1:9" x14ac:dyDescent="0.25">
      <c r="A859" s="1">
        <v>42047</v>
      </c>
      <c r="B859">
        <v>24.809999000000001</v>
      </c>
      <c r="C859">
        <v>24.99</v>
      </c>
      <c r="D859">
        <v>24.709999</v>
      </c>
      <c r="E859">
        <v>24.889999</v>
      </c>
      <c r="F859">
        <v>21.852993000000001</v>
      </c>
      <c r="G859">
        <v>26522300</v>
      </c>
      <c r="H859">
        <f t="shared" si="26"/>
        <v>24.849999</v>
      </c>
      <c r="I859">
        <f t="shared" si="27"/>
        <v>4.4462207850893727E-3</v>
      </c>
    </row>
    <row r="860" spans="1:9" x14ac:dyDescent="0.25">
      <c r="A860" s="1">
        <v>42046</v>
      </c>
      <c r="B860">
        <v>24.709999</v>
      </c>
      <c r="C860">
        <v>24.82</v>
      </c>
      <c r="D860">
        <v>24.6</v>
      </c>
      <c r="E860">
        <v>24.77</v>
      </c>
      <c r="F860">
        <v>21.747638999999999</v>
      </c>
      <c r="G860">
        <v>24455300</v>
      </c>
      <c r="H860">
        <f t="shared" si="26"/>
        <v>24.7399995</v>
      </c>
      <c r="I860">
        <f t="shared" si="27"/>
        <v>-2.0206102651159906E-4</v>
      </c>
    </row>
    <row r="861" spans="1:9" x14ac:dyDescent="0.25">
      <c r="A861" s="1">
        <v>42045</v>
      </c>
      <c r="B861">
        <v>24.77</v>
      </c>
      <c r="C861">
        <v>24.799999</v>
      </c>
      <c r="D861">
        <v>24.549999</v>
      </c>
      <c r="E861">
        <v>24.719999000000001</v>
      </c>
      <c r="F861">
        <v>21.703735000000002</v>
      </c>
      <c r="G861">
        <v>27075800</v>
      </c>
      <c r="H861">
        <f t="shared" si="26"/>
        <v>24.744999499999999</v>
      </c>
      <c r="I861">
        <f t="shared" si="27"/>
        <v>7.7377523004581042E-3</v>
      </c>
    </row>
    <row r="862" spans="1:9" x14ac:dyDescent="0.25">
      <c r="A862" s="1">
        <v>42044</v>
      </c>
      <c r="B862">
        <v>24.469999000000001</v>
      </c>
      <c r="C862">
        <v>24.75</v>
      </c>
      <c r="D862">
        <v>24.450001</v>
      </c>
      <c r="E862">
        <v>24.639999</v>
      </c>
      <c r="F862">
        <v>21.633492</v>
      </c>
      <c r="G862">
        <v>27284000</v>
      </c>
      <c r="H862">
        <f t="shared" si="26"/>
        <v>24.554999000000002</v>
      </c>
      <c r="I862">
        <f t="shared" si="27"/>
        <v>1.0190990416001976E-3</v>
      </c>
    </row>
    <row r="863" spans="1:9" x14ac:dyDescent="0.25">
      <c r="A863" s="1">
        <v>42041</v>
      </c>
      <c r="B863">
        <v>24.540001</v>
      </c>
      <c r="C863">
        <v>24.75</v>
      </c>
      <c r="D863">
        <v>24.469999000000001</v>
      </c>
      <c r="E863">
        <v>24.52</v>
      </c>
      <c r="F863">
        <v>21.528138999999999</v>
      </c>
      <c r="G863">
        <v>27128300</v>
      </c>
      <c r="H863">
        <f t="shared" si="26"/>
        <v>24.5300005</v>
      </c>
      <c r="I863">
        <f t="shared" si="27"/>
        <v>6.358994871794867E-3</v>
      </c>
    </row>
    <row r="864" spans="1:9" x14ac:dyDescent="0.25">
      <c r="A864" s="1">
        <v>42040</v>
      </c>
      <c r="B864">
        <v>24.25</v>
      </c>
      <c r="C864">
        <v>24.5</v>
      </c>
      <c r="D864">
        <v>24.24</v>
      </c>
      <c r="E864">
        <v>24.5</v>
      </c>
      <c r="F864">
        <v>21.510580000000001</v>
      </c>
      <c r="G864">
        <v>25647400</v>
      </c>
      <c r="H864">
        <f t="shared" si="26"/>
        <v>24.375</v>
      </c>
      <c r="I864">
        <f t="shared" si="27"/>
        <v>3.7059913526868377E-3</v>
      </c>
    </row>
    <row r="865" spans="1:9" x14ac:dyDescent="0.25">
      <c r="A865" s="1">
        <v>42039</v>
      </c>
      <c r="B865">
        <v>24.41</v>
      </c>
      <c r="C865">
        <v>24.43</v>
      </c>
      <c r="D865">
        <v>24.08</v>
      </c>
      <c r="E865">
        <v>24.16</v>
      </c>
      <c r="F865">
        <v>21.212067000000001</v>
      </c>
      <c r="G865">
        <v>33236000</v>
      </c>
      <c r="H865">
        <f t="shared" si="26"/>
        <v>24.285</v>
      </c>
      <c r="I865">
        <f t="shared" si="27"/>
        <v>-3.8966365873667926E-3</v>
      </c>
    </row>
    <row r="866" spans="1:9" x14ac:dyDescent="0.25">
      <c r="A866" s="1">
        <v>42038</v>
      </c>
      <c r="B866">
        <v>24.290001</v>
      </c>
      <c r="C866">
        <v>24.530000999999999</v>
      </c>
      <c r="D866">
        <v>24.26</v>
      </c>
      <c r="E866">
        <v>24.469999000000001</v>
      </c>
      <c r="F866">
        <v>21.48424</v>
      </c>
      <c r="G866">
        <v>37628400</v>
      </c>
      <c r="H866">
        <f t="shared" si="26"/>
        <v>24.380000000000003</v>
      </c>
      <c r="I866">
        <f t="shared" si="27"/>
        <v>1.1408442468542862E-2</v>
      </c>
    </row>
    <row r="867" spans="1:9" x14ac:dyDescent="0.25">
      <c r="A867" s="1">
        <v>42037</v>
      </c>
      <c r="B867">
        <v>24</v>
      </c>
      <c r="C867">
        <v>24.219999000000001</v>
      </c>
      <c r="D867">
        <v>23.9</v>
      </c>
      <c r="E867">
        <v>24.209999</v>
      </c>
      <c r="F867">
        <v>21.255962</v>
      </c>
      <c r="G867">
        <v>39602500</v>
      </c>
      <c r="H867">
        <f t="shared" si="26"/>
        <v>24.104999499999998</v>
      </c>
      <c r="I867">
        <f t="shared" si="27"/>
        <v>9.2108230776981655E-3</v>
      </c>
    </row>
    <row r="868" spans="1:9" x14ac:dyDescent="0.25">
      <c r="A868" s="1">
        <v>42034</v>
      </c>
      <c r="B868">
        <v>23.879999000000002</v>
      </c>
      <c r="C868">
        <v>24.110001</v>
      </c>
      <c r="D868">
        <v>23.82</v>
      </c>
      <c r="E868">
        <v>23.889999</v>
      </c>
      <c r="F868">
        <v>20.975010000000001</v>
      </c>
      <c r="G868">
        <v>54712200</v>
      </c>
      <c r="H868">
        <f t="shared" si="26"/>
        <v>23.884999000000001</v>
      </c>
      <c r="I868">
        <f t="shared" si="27"/>
        <v>-3.1302587646076926E-3</v>
      </c>
    </row>
    <row r="869" spans="1:9" x14ac:dyDescent="0.25">
      <c r="A869" s="1">
        <v>42033</v>
      </c>
      <c r="B869">
        <v>23.84</v>
      </c>
      <c r="C869">
        <v>24.200001</v>
      </c>
      <c r="D869">
        <v>23.780000999999999</v>
      </c>
      <c r="E869">
        <v>24.08</v>
      </c>
      <c r="F869">
        <v>21.141825000000001</v>
      </c>
      <c r="G869">
        <v>40436400</v>
      </c>
      <c r="H869">
        <f t="shared" si="26"/>
        <v>23.96</v>
      </c>
      <c r="I869">
        <f t="shared" si="27"/>
        <v>-8.072842228790008E-3</v>
      </c>
    </row>
    <row r="870" spans="1:9" x14ac:dyDescent="0.25">
      <c r="A870" s="1">
        <v>42032</v>
      </c>
      <c r="B870">
        <v>24.469999000000001</v>
      </c>
      <c r="C870">
        <v>24.49</v>
      </c>
      <c r="D870">
        <v>23.809999000000001</v>
      </c>
      <c r="E870">
        <v>23.84</v>
      </c>
      <c r="F870">
        <v>20.93111</v>
      </c>
      <c r="G870">
        <v>49653800</v>
      </c>
      <c r="H870">
        <f t="shared" si="26"/>
        <v>24.154999500000002</v>
      </c>
      <c r="I870">
        <f t="shared" si="27"/>
        <v>-9.4320077683824437E-3</v>
      </c>
    </row>
    <row r="871" spans="1:9" x14ac:dyDescent="0.25">
      <c r="A871" s="1">
        <v>42031</v>
      </c>
      <c r="B871">
        <v>24.389999</v>
      </c>
      <c r="C871">
        <v>24.459999</v>
      </c>
      <c r="D871">
        <v>24.200001</v>
      </c>
      <c r="E871">
        <v>24.379999000000002</v>
      </c>
      <c r="F871">
        <v>21.40522</v>
      </c>
      <c r="G871">
        <v>38398100</v>
      </c>
      <c r="H871">
        <f t="shared" si="26"/>
        <v>24.384999000000001</v>
      </c>
      <c r="I871">
        <f t="shared" si="27"/>
        <v>-1.0951146034296283E-2</v>
      </c>
    </row>
    <row r="872" spans="1:9" x14ac:dyDescent="0.25">
      <c r="A872" s="1">
        <v>42030</v>
      </c>
      <c r="B872">
        <v>24.719999000000001</v>
      </c>
      <c r="C872">
        <v>24.74</v>
      </c>
      <c r="D872">
        <v>24.4</v>
      </c>
      <c r="E872">
        <v>24.59</v>
      </c>
      <c r="F872">
        <v>21.589601999999999</v>
      </c>
      <c r="G872">
        <v>39174900</v>
      </c>
      <c r="H872">
        <f t="shared" si="26"/>
        <v>24.654999500000002</v>
      </c>
      <c r="I872">
        <f t="shared" si="27"/>
        <v>8.1782662032305921E-3</v>
      </c>
    </row>
    <row r="873" spans="1:9" x14ac:dyDescent="0.25">
      <c r="A873" s="1">
        <v>42027</v>
      </c>
      <c r="B873">
        <v>24.43</v>
      </c>
      <c r="C873">
        <v>24.889999</v>
      </c>
      <c r="D873">
        <v>24.290001</v>
      </c>
      <c r="E873">
        <v>24.48</v>
      </c>
      <c r="F873">
        <v>21.493020999999999</v>
      </c>
      <c r="G873">
        <v>63611800</v>
      </c>
      <c r="H873">
        <f t="shared" si="26"/>
        <v>24.454999999999998</v>
      </c>
      <c r="I873">
        <f t="shared" si="27"/>
        <v>6.7929188966652596E-3</v>
      </c>
    </row>
    <row r="874" spans="1:9" x14ac:dyDescent="0.25">
      <c r="A874" s="1">
        <v>42026</v>
      </c>
      <c r="B874">
        <v>24.299999</v>
      </c>
      <c r="C874">
        <v>24.360001</v>
      </c>
      <c r="D874">
        <v>23.959999</v>
      </c>
      <c r="E874">
        <v>24.280000999999999</v>
      </c>
      <c r="F874">
        <v>21.317423000000002</v>
      </c>
      <c r="G874">
        <v>47129300</v>
      </c>
      <c r="H874">
        <f t="shared" si="26"/>
        <v>24.29</v>
      </c>
      <c r="I874">
        <f t="shared" si="27"/>
        <v>1.4831815023358706E-2</v>
      </c>
    </row>
    <row r="875" spans="1:9" x14ac:dyDescent="0.25">
      <c r="A875" s="1">
        <v>42025</v>
      </c>
      <c r="B875">
        <v>23.83</v>
      </c>
      <c r="C875">
        <v>24.08</v>
      </c>
      <c r="D875">
        <v>23.709999</v>
      </c>
      <c r="E875">
        <v>24.040001</v>
      </c>
      <c r="F875">
        <v>21.10671</v>
      </c>
      <c r="G875">
        <v>37620300</v>
      </c>
      <c r="H875">
        <f t="shared" si="26"/>
        <v>23.935000500000001</v>
      </c>
      <c r="I875">
        <f t="shared" si="27"/>
        <v>3.774397148249199E-3</v>
      </c>
    </row>
    <row r="876" spans="1:9" x14ac:dyDescent="0.25">
      <c r="A876" s="1">
        <v>42024</v>
      </c>
      <c r="B876">
        <v>23.84</v>
      </c>
      <c r="C876">
        <v>23.870000999999998</v>
      </c>
      <c r="D876">
        <v>23.549999</v>
      </c>
      <c r="E876">
        <v>23.85</v>
      </c>
      <c r="F876">
        <v>20.939889999999998</v>
      </c>
      <c r="G876">
        <v>44416700</v>
      </c>
      <c r="H876">
        <f t="shared" si="26"/>
        <v>23.844999999999999</v>
      </c>
      <c r="I876">
        <f t="shared" si="27"/>
        <v>1.2526539278131556E-2</v>
      </c>
    </row>
    <row r="877" spans="1:9" x14ac:dyDescent="0.25">
      <c r="A877" s="1">
        <v>42020</v>
      </c>
      <c r="B877">
        <v>23.51</v>
      </c>
      <c r="C877">
        <v>23.65</v>
      </c>
      <c r="D877">
        <v>23.450001</v>
      </c>
      <c r="E877">
        <v>23.59</v>
      </c>
      <c r="F877">
        <v>20.711617</v>
      </c>
      <c r="G877">
        <v>49793900</v>
      </c>
      <c r="H877">
        <f t="shared" si="26"/>
        <v>23.55</v>
      </c>
      <c r="I877">
        <f t="shared" si="27"/>
        <v>-5.4898858638114363E-3</v>
      </c>
    </row>
    <row r="878" spans="1:9" x14ac:dyDescent="0.25">
      <c r="A878" s="1">
        <v>42019</v>
      </c>
      <c r="B878">
        <v>23.780000999999999</v>
      </c>
      <c r="C878">
        <v>23.969999000000001</v>
      </c>
      <c r="D878">
        <v>23.559999000000001</v>
      </c>
      <c r="E878">
        <v>23.58</v>
      </c>
      <c r="F878">
        <v>20.702840999999999</v>
      </c>
      <c r="G878">
        <v>31480100</v>
      </c>
      <c r="H878">
        <f t="shared" si="26"/>
        <v>23.680000499999998</v>
      </c>
      <c r="I878">
        <f t="shared" si="27"/>
        <v>-1.4758591297520801E-3</v>
      </c>
    </row>
    <row r="879" spans="1:9" x14ac:dyDescent="0.25">
      <c r="A879" s="1">
        <v>42018</v>
      </c>
      <c r="B879">
        <v>23.65</v>
      </c>
      <c r="C879">
        <v>23.85</v>
      </c>
      <c r="D879">
        <v>23.41</v>
      </c>
      <c r="E879">
        <v>23.780000999999999</v>
      </c>
      <c r="F879">
        <v>20.878433000000001</v>
      </c>
      <c r="G879">
        <v>41850800</v>
      </c>
      <c r="H879">
        <f t="shared" si="26"/>
        <v>23.715000499999999</v>
      </c>
      <c r="I879">
        <f t="shared" si="27"/>
        <v>-1.4339151821713487E-2</v>
      </c>
    </row>
    <row r="880" spans="1:9" x14ac:dyDescent="0.25">
      <c r="A880" s="1">
        <v>42017</v>
      </c>
      <c r="B880">
        <v>24.26</v>
      </c>
      <c r="C880">
        <v>24.33</v>
      </c>
      <c r="D880">
        <v>23.629999000000002</v>
      </c>
      <c r="E880">
        <v>23.860001</v>
      </c>
      <c r="F880">
        <v>20.948672999999999</v>
      </c>
      <c r="G880">
        <v>41172800</v>
      </c>
      <c r="H880">
        <f t="shared" si="26"/>
        <v>24.060000500000001</v>
      </c>
      <c r="I880">
        <f t="shared" si="27"/>
        <v>1.4568366285120681E-3</v>
      </c>
    </row>
    <row r="881" spans="1:9" x14ac:dyDescent="0.25">
      <c r="A881" s="1">
        <v>42016</v>
      </c>
      <c r="B881">
        <v>24.07</v>
      </c>
      <c r="C881">
        <v>24.139999</v>
      </c>
      <c r="D881">
        <v>23.77</v>
      </c>
      <c r="E881">
        <v>23.98</v>
      </c>
      <c r="F881">
        <v>21.054027999999999</v>
      </c>
      <c r="G881">
        <v>42871100</v>
      </c>
      <c r="H881">
        <f t="shared" si="26"/>
        <v>24.024999999999999</v>
      </c>
      <c r="I881">
        <f t="shared" si="27"/>
        <v>-1.0298681559244406E-2</v>
      </c>
    </row>
    <row r="882" spans="1:9" x14ac:dyDescent="0.25">
      <c r="A882" s="1">
        <v>42013</v>
      </c>
      <c r="B882">
        <v>24.52</v>
      </c>
      <c r="C882">
        <v>24.530000999999999</v>
      </c>
      <c r="D882">
        <v>23.950001</v>
      </c>
      <c r="E882">
        <v>24.030000999999999</v>
      </c>
      <c r="F882">
        <v>21.097930999999999</v>
      </c>
      <c r="G882">
        <v>39319300</v>
      </c>
      <c r="H882">
        <f t="shared" si="26"/>
        <v>24.275000499999997</v>
      </c>
      <c r="I882">
        <f t="shared" si="27"/>
        <v>-2.8753336850414232E-3</v>
      </c>
    </row>
    <row r="883" spans="1:9" x14ac:dyDescent="0.25">
      <c r="A883" s="1">
        <v>42012</v>
      </c>
      <c r="B883">
        <v>24.32</v>
      </c>
      <c r="C883">
        <v>24.379999000000002</v>
      </c>
      <c r="D883">
        <v>24.129999000000002</v>
      </c>
      <c r="E883">
        <v>24.370000999999998</v>
      </c>
      <c r="F883">
        <v>21.396443999999999</v>
      </c>
      <c r="G883">
        <v>43224400</v>
      </c>
      <c r="H883">
        <f t="shared" si="26"/>
        <v>24.345000499999998</v>
      </c>
      <c r="I883">
        <f t="shared" si="27"/>
        <v>8.2833300534961834E-3</v>
      </c>
    </row>
    <row r="884" spans="1:9" x14ac:dyDescent="0.25">
      <c r="A884" s="1">
        <v>42011</v>
      </c>
      <c r="B884">
        <v>24.209999</v>
      </c>
      <c r="C884">
        <v>24.389999</v>
      </c>
      <c r="D884">
        <v>23.98</v>
      </c>
      <c r="E884">
        <v>24.08</v>
      </c>
      <c r="F884">
        <v>21.141825000000001</v>
      </c>
      <c r="G884">
        <v>43642500</v>
      </c>
      <c r="H884">
        <f t="shared" si="26"/>
        <v>24.144999499999997</v>
      </c>
      <c r="I884">
        <f t="shared" si="27"/>
        <v>-4.945394703181615E-3</v>
      </c>
    </row>
    <row r="885" spans="1:9" x14ac:dyDescent="0.25">
      <c r="A885" s="1">
        <v>42010</v>
      </c>
      <c r="B885">
        <v>24.459999</v>
      </c>
      <c r="C885">
        <v>24.57</v>
      </c>
      <c r="D885">
        <v>23.93</v>
      </c>
      <c r="E885">
        <v>24.07</v>
      </c>
      <c r="F885">
        <v>21.133049</v>
      </c>
      <c r="G885">
        <v>63760000</v>
      </c>
      <c r="H885">
        <f t="shared" si="26"/>
        <v>24.264999500000002</v>
      </c>
      <c r="I885">
        <f t="shared" si="27"/>
        <v>-2.1769824632130536E-2</v>
      </c>
    </row>
    <row r="886" spans="1:9" x14ac:dyDescent="0.25">
      <c r="A886" s="1">
        <v>42009</v>
      </c>
      <c r="B886">
        <v>25.01</v>
      </c>
      <c r="C886">
        <v>25.01</v>
      </c>
      <c r="D886">
        <v>24.52</v>
      </c>
      <c r="E886">
        <v>24.6</v>
      </c>
      <c r="F886">
        <v>21.598379000000001</v>
      </c>
      <c r="G886">
        <v>42033200</v>
      </c>
      <c r="H886">
        <f t="shared" si="26"/>
        <v>24.805</v>
      </c>
      <c r="I886">
        <f t="shared" si="27"/>
        <v>-1.567458364433701E-2</v>
      </c>
    </row>
    <row r="887" spans="1:9" x14ac:dyDescent="0.25">
      <c r="A887" s="1">
        <v>42006</v>
      </c>
      <c r="B887">
        <v>25.34</v>
      </c>
      <c r="C887">
        <v>25.459999</v>
      </c>
      <c r="D887">
        <v>24.870000999999998</v>
      </c>
      <c r="E887">
        <v>25.059999000000001</v>
      </c>
      <c r="F887">
        <v>22.002253</v>
      </c>
      <c r="G887">
        <v>40920800</v>
      </c>
      <c r="H887">
        <f t="shared" si="26"/>
        <v>25.199999500000001</v>
      </c>
      <c r="I887">
        <f t="shared" si="27"/>
        <v>-5.7210692444268421E-3</v>
      </c>
    </row>
    <row r="888" spans="1:9" x14ac:dyDescent="0.25">
      <c r="A888" s="1">
        <v>42004</v>
      </c>
      <c r="B888">
        <v>25.42</v>
      </c>
      <c r="C888">
        <v>25.52</v>
      </c>
      <c r="D888">
        <v>25.27</v>
      </c>
      <c r="E888">
        <v>25.27</v>
      </c>
      <c r="F888">
        <v>22.186630000000001</v>
      </c>
      <c r="G888">
        <v>28206500</v>
      </c>
      <c r="H888">
        <f t="shared" si="26"/>
        <v>25.344999999999999</v>
      </c>
      <c r="I888">
        <f t="shared" si="27"/>
        <v>-9.5740717160206091E-3</v>
      </c>
    </row>
    <row r="889" spans="1:9" x14ac:dyDescent="0.25">
      <c r="A889" s="1">
        <v>42003</v>
      </c>
      <c r="B889">
        <v>25.610001</v>
      </c>
      <c r="C889">
        <v>25.700001</v>
      </c>
      <c r="D889">
        <v>25.42</v>
      </c>
      <c r="E889">
        <v>25.57</v>
      </c>
      <c r="F889">
        <v>22.450022000000001</v>
      </c>
      <c r="G889">
        <v>22184500</v>
      </c>
      <c r="H889">
        <f t="shared" si="26"/>
        <v>25.590000500000002</v>
      </c>
      <c r="I889">
        <f t="shared" si="27"/>
        <v>-4.280174930732422E-3</v>
      </c>
    </row>
    <row r="890" spans="1:9" x14ac:dyDescent="0.25">
      <c r="A890" s="1">
        <v>42002</v>
      </c>
      <c r="B890">
        <v>25.700001</v>
      </c>
      <c r="C890">
        <v>25.85</v>
      </c>
      <c r="D890">
        <v>25.68</v>
      </c>
      <c r="E890">
        <v>25.700001</v>
      </c>
      <c r="F890">
        <v>22.564159</v>
      </c>
      <c r="G890">
        <v>20858200</v>
      </c>
      <c r="H890">
        <f t="shared" si="26"/>
        <v>25.700001</v>
      </c>
      <c r="I890">
        <f t="shared" si="27"/>
        <v>-4.2618945319276803E-3</v>
      </c>
    </row>
    <row r="891" spans="1:9" x14ac:dyDescent="0.25">
      <c r="A891" s="1">
        <v>41999</v>
      </c>
      <c r="B891">
        <v>25.84</v>
      </c>
      <c r="C891">
        <v>25.9</v>
      </c>
      <c r="D891">
        <v>25.74</v>
      </c>
      <c r="E891">
        <v>25.780000999999999</v>
      </c>
      <c r="F891">
        <v>22.634398999999998</v>
      </c>
      <c r="G891">
        <v>14978500</v>
      </c>
      <c r="H891">
        <f t="shared" si="26"/>
        <v>25.810000500000001</v>
      </c>
      <c r="I891">
        <f t="shared" si="27"/>
        <v>-1.9334493799970755E-3</v>
      </c>
    </row>
    <row r="892" spans="1:9" x14ac:dyDescent="0.25">
      <c r="A892" s="1">
        <v>41997</v>
      </c>
      <c r="B892">
        <v>25.889999</v>
      </c>
      <c r="C892">
        <v>25.940000999999999</v>
      </c>
      <c r="D892">
        <v>25.700001</v>
      </c>
      <c r="E892">
        <v>25.83</v>
      </c>
      <c r="F892">
        <v>22.678298999999999</v>
      </c>
      <c r="G892">
        <v>17865100</v>
      </c>
      <c r="H892">
        <f t="shared" si="26"/>
        <v>25.859999500000001</v>
      </c>
      <c r="I892">
        <f t="shared" si="27"/>
        <v>2.9086484390149527E-3</v>
      </c>
    </row>
    <row r="893" spans="1:9" x14ac:dyDescent="0.25">
      <c r="A893" s="1">
        <v>41996</v>
      </c>
      <c r="B893">
        <v>25.690000999999999</v>
      </c>
      <c r="C893">
        <v>26</v>
      </c>
      <c r="D893">
        <v>25.6</v>
      </c>
      <c r="E893">
        <v>25.879999000000002</v>
      </c>
      <c r="F893">
        <v>22.722197000000001</v>
      </c>
      <c r="G893">
        <v>31399700</v>
      </c>
      <c r="H893">
        <f t="shared" si="26"/>
        <v>25.785</v>
      </c>
      <c r="I893">
        <f t="shared" si="27"/>
        <v>4.0888045967446048E-3</v>
      </c>
    </row>
    <row r="894" spans="1:9" x14ac:dyDescent="0.25">
      <c r="A894" s="1">
        <v>41995</v>
      </c>
      <c r="B894">
        <v>25.65</v>
      </c>
      <c r="C894">
        <v>25.77</v>
      </c>
      <c r="D894">
        <v>25.559999000000001</v>
      </c>
      <c r="E894">
        <v>25.709999</v>
      </c>
      <c r="F894">
        <v>22.572941</v>
      </c>
      <c r="G894">
        <v>35238100</v>
      </c>
      <c r="H894">
        <f t="shared" si="26"/>
        <v>25.679999500000001</v>
      </c>
      <c r="I894">
        <f t="shared" si="27"/>
        <v>1.2219096877449967E-2</v>
      </c>
    </row>
    <row r="895" spans="1:9" x14ac:dyDescent="0.25">
      <c r="A895" s="1">
        <v>41992</v>
      </c>
      <c r="B895">
        <v>25.120000999999998</v>
      </c>
      <c r="C895">
        <v>25.700001</v>
      </c>
      <c r="D895">
        <v>25</v>
      </c>
      <c r="E895">
        <v>25.620000999999998</v>
      </c>
      <c r="F895">
        <v>22.493922999999999</v>
      </c>
      <c r="G895">
        <v>86713700</v>
      </c>
      <c r="H895">
        <f t="shared" si="26"/>
        <v>25.370000999999998</v>
      </c>
      <c r="I895">
        <f t="shared" si="27"/>
        <v>9.3495925740835692E-3</v>
      </c>
    </row>
    <row r="896" spans="1:9" x14ac:dyDescent="0.25">
      <c r="A896" s="1">
        <v>41991</v>
      </c>
      <c r="B896">
        <v>25.129999000000002</v>
      </c>
      <c r="C896">
        <v>25.15</v>
      </c>
      <c r="D896">
        <v>24.68</v>
      </c>
      <c r="E896">
        <v>25.139999</v>
      </c>
      <c r="F896">
        <v>22.072490999999999</v>
      </c>
      <c r="G896">
        <v>52044700</v>
      </c>
      <c r="H896">
        <f t="shared" si="26"/>
        <v>25.134999000000001</v>
      </c>
      <c r="I896">
        <f t="shared" si="27"/>
        <v>2.0296265064009243E-2</v>
      </c>
    </row>
    <row r="897" spans="1:9" x14ac:dyDescent="0.25">
      <c r="A897" s="1">
        <v>41990</v>
      </c>
      <c r="B897">
        <v>24.610001</v>
      </c>
      <c r="C897">
        <v>24.719999000000001</v>
      </c>
      <c r="D897">
        <v>24.059999000000001</v>
      </c>
      <c r="E897">
        <v>24.66</v>
      </c>
      <c r="F897">
        <v>21.449123</v>
      </c>
      <c r="G897">
        <v>77589300</v>
      </c>
      <c r="H897">
        <f t="shared" si="26"/>
        <v>24.6350005</v>
      </c>
      <c r="I897">
        <f t="shared" si="27"/>
        <v>4.8949621681631623E-3</v>
      </c>
    </row>
    <row r="898" spans="1:9" x14ac:dyDescent="0.25">
      <c r="A898" s="1">
        <v>41989</v>
      </c>
      <c r="B898">
        <v>24.540001</v>
      </c>
      <c r="C898">
        <v>25.18</v>
      </c>
      <c r="D898">
        <v>24.4</v>
      </c>
      <c r="E898">
        <v>24.49</v>
      </c>
      <c r="F898">
        <v>21.301255999999999</v>
      </c>
      <c r="G898">
        <v>48388000</v>
      </c>
      <c r="H898">
        <f t="shared" ref="H898:H961" si="28">AVERAGE(B898,E898)</f>
        <v>24.515000499999999</v>
      </c>
      <c r="I898">
        <f t="shared" si="27"/>
        <v>-1.1691171134851861E-2</v>
      </c>
    </row>
    <row r="899" spans="1:9" x14ac:dyDescent="0.25">
      <c r="A899" s="1">
        <v>41988</v>
      </c>
      <c r="B899">
        <v>25.02</v>
      </c>
      <c r="C899">
        <v>25.030000999999999</v>
      </c>
      <c r="D899">
        <v>24.41</v>
      </c>
      <c r="E899">
        <v>24.59</v>
      </c>
      <c r="F899">
        <v>21.388238999999999</v>
      </c>
      <c r="G899">
        <v>63574000</v>
      </c>
      <c r="H899">
        <f t="shared" si="28"/>
        <v>24.805</v>
      </c>
      <c r="I899">
        <f t="shared" ref="I899:I962" si="29">(H899-H900)/H900</f>
        <v>-1.253978926233653E-2</v>
      </c>
    </row>
    <row r="900" spans="1:9" x14ac:dyDescent="0.25">
      <c r="A900" s="1">
        <v>41985</v>
      </c>
      <c r="B900">
        <v>25.35</v>
      </c>
      <c r="C900">
        <v>25.370000999999998</v>
      </c>
      <c r="D900">
        <v>24.860001</v>
      </c>
      <c r="E900">
        <v>24.889999</v>
      </c>
      <c r="F900">
        <v>21.649172</v>
      </c>
      <c r="G900">
        <v>51044500</v>
      </c>
      <c r="H900">
        <f t="shared" si="28"/>
        <v>25.119999499999999</v>
      </c>
      <c r="I900">
        <f t="shared" si="29"/>
        <v>-9.658998620145999E-3</v>
      </c>
    </row>
    <row r="901" spans="1:9" x14ac:dyDescent="0.25">
      <c r="A901" s="1">
        <v>41984</v>
      </c>
      <c r="B901">
        <v>25.32</v>
      </c>
      <c r="C901">
        <v>25.690000999999999</v>
      </c>
      <c r="D901">
        <v>25.309999000000001</v>
      </c>
      <c r="E901">
        <v>25.41</v>
      </c>
      <c r="F901">
        <v>22.101467</v>
      </c>
      <c r="G901">
        <v>40900400</v>
      </c>
      <c r="H901">
        <f t="shared" si="28"/>
        <v>25.365000000000002</v>
      </c>
      <c r="I901">
        <f t="shared" si="29"/>
        <v>-3.144055744860254E-3</v>
      </c>
    </row>
    <row r="902" spans="1:9" x14ac:dyDescent="0.25">
      <c r="A902" s="1">
        <v>41983</v>
      </c>
      <c r="B902">
        <v>25.620000999999998</v>
      </c>
      <c r="C902">
        <v>25.629999000000002</v>
      </c>
      <c r="D902">
        <v>25.15</v>
      </c>
      <c r="E902">
        <v>25.27</v>
      </c>
      <c r="F902">
        <v>21.979696000000001</v>
      </c>
      <c r="G902">
        <v>45310200</v>
      </c>
      <c r="H902">
        <f t="shared" si="28"/>
        <v>25.445000499999999</v>
      </c>
      <c r="I902">
        <f t="shared" si="29"/>
        <v>-2.9388323459801895E-3</v>
      </c>
    </row>
    <row r="903" spans="1:9" x14ac:dyDescent="0.25">
      <c r="A903" s="1">
        <v>41982</v>
      </c>
      <c r="B903">
        <v>25.459999</v>
      </c>
      <c r="C903">
        <v>25.690000999999999</v>
      </c>
      <c r="D903">
        <v>25.27</v>
      </c>
      <c r="E903">
        <v>25.58</v>
      </c>
      <c r="F903">
        <v>22.249331999999999</v>
      </c>
      <c r="G903">
        <v>32509200</v>
      </c>
      <c r="H903">
        <f t="shared" si="28"/>
        <v>25.519999499999997</v>
      </c>
      <c r="I903">
        <f t="shared" si="29"/>
        <v>-1.0277312390925067E-2</v>
      </c>
    </row>
    <row r="904" spans="1:9" x14ac:dyDescent="0.25">
      <c r="A904" s="1">
        <v>41981</v>
      </c>
      <c r="B904">
        <v>25.879999000000002</v>
      </c>
      <c r="C904">
        <v>26.09</v>
      </c>
      <c r="D904">
        <v>25.610001</v>
      </c>
      <c r="E904">
        <v>25.690000999999999</v>
      </c>
      <c r="F904">
        <v>22.345006999999999</v>
      </c>
      <c r="G904">
        <v>37627900</v>
      </c>
      <c r="H904">
        <f t="shared" si="28"/>
        <v>25.785</v>
      </c>
      <c r="I904">
        <f t="shared" si="29"/>
        <v>-1.1121745179707498E-2</v>
      </c>
    </row>
    <row r="905" spans="1:9" x14ac:dyDescent="0.25">
      <c r="A905" s="1">
        <v>41978</v>
      </c>
      <c r="B905">
        <v>26.139999</v>
      </c>
      <c r="C905">
        <v>26.15</v>
      </c>
      <c r="D905">
        <v>25.93</v>
      </c>
      <c r="E905">
        <v>26.01</v>
      </c>
      <c r="F905">
        <v>22.623341</v>
      </c>
      <c r="G905">
        <v>22389200</v>
      </c>
      <c r="H905">
        <f t="shared" si="28"/>
        <v>26.074999500000001</v>
      </c>
      <c r="I905">
        <f t="shared" si="29"/>
        <v>-3.8204584527220691E-3</v>
      </c>
    </row>
    <row r="906" spans="1:9" x14ac:dyDescent="0.25">
      <c r="A906" s="1">
        <v>41977</v>
      </c>
      <c r="B906">
        <v>26.26</v>
      </c>
      <c r="C906">
        <v>26.280000999999999</v>
      </c>
      <c r="D906">
        <v>25.92</v>
      </c>
      <c r="E906">
        <v>26.09</v>
      </c>
      <c r="F906">
        <v>22.692924000000001</v>
      </c>
      <c r="G906">
        <v>29587100</v>
      </c>
      <c r="H906">
        <f t="shared" si="28"/>
        <v>26.175000000000001</v>
      </c>
      <c r="I906">
        <f t="shared" si="29"/>
        <v>-3.6162733843980517E-3</v>
      </c>
    </row>
    <row r="907" spans="1:9" x14ac:dyDescent="0.25">
      <c r="A907" s="1">
        <v>41976</v>
      </c>
      <c r="B907">
        <v>26.16</v>
      </c>
      <c r="C907">
        <v>26.469999000000001</v>
      </c>
      <c r="D907">
        <v>26.09</v>
      </c>
      <c r="E907">
        <v>26.379999000000002</v>
      </c>
      <c r="F907">
        <v>22.945166</v>
      </c>
      <c r="G907">
        <v>34360900</v>
      </c>
      <c r="H907">
        <f t="shared" si="28"/>
        <v>26.269999500000001</v>
      </c>
      <c r="I907">
        <f t="shared" si="29"/>
        <v>8.0583270924468303E-3</v>
      </c>
    </row>
    <row r="908" spans="1:9" x14ac:dyDescent="0.25">
      <c r="A908" s="1">
        <v>41975</v>
      </c>
      <c r="B908">
        <v>26.07</v>
      </c>
      <c r="C908">
        <v>26.200001</v>
      </c>
      <c r="D908">
        <v>26.030000999999999</v>
      </c>
      <c r="E908">
        <v>26.049999</v>
      </c>
      <c r="F908">
        <v>22.658134</v>
      </c>
      <c r="G908">
        <v>25232700</v>
      </c>
      <c r="H908">
        <f t="shared" si="28"/>
        <v>26.0599995</v>
      </c>
      <c r="I908">
        <f t="shared" si="29"/>
        <v>-1.1498850134150967E-3</v>
      </c>
    </row>
    <row r="909" spans="1:9" x14ac:dyDescent="0.25">
      <c r="A909" s="1">
        <v>41974</v>
      </c>
      <c r="B909">
        <v>26.16</v>
      </c>
      <c r="C909">
        <v>26.219999000000001</v>
      </c>
      <c r="D909">
        <v>25.85</v>
      </c>
      <c r="E909">
        <v>26.02</v>
      </c>
      <c r="F909">
        <v>22.63204</v>
      </c>
      <c r="G909">
        <v>48967100</v>
      </c>
      <c r="H909">
        <f t="shared" si="28"/>
        <v>26.09</v>
      </c>
      <c r="I909">
        <f t="shared" si="29"/>
        <v>-2.0829405532546454E-2</v>
      </c>
    </row>
    <row r="910" spans="1:9" x14ac:dyDescent="0.25">
      <c r="A910" s="1">
        <v>41971</v>
      </c>
      <c r="B910">
        <v>26.799999</v>
      </c>
      <c r="C910">
        <v>26.9</v>
      </c>
      <c r="D910">
        <v>26.440000999999999</v>
      </c>
      <c r="E910">
        <v>26.49</v>
      </c>
      <c r="F910">
        <v>23.040842000000001</v>
      </c>
      <c r="G910">
        <v>31185200</v>
      </c>
      <c r="H910">
        <f t="shared" si="28"/>
        <v>26.644999499999997</v>
      </c>
      <c r="I910">
        <f t="shared" si="29"/>
        <v>-8.742578125000065E-3</v>
      </c>
    </row>
    <row r="911" spans="1:9" x14ac:dyDescent="0.25">
      <c r="A911" s="1">
        <v>41969</v>
      </c>
      <c r="B911">
        <v>26.889999</v>
      </c>
      <c r="C911">
        <v>26.969999000000001</v>
      </c>
      <c r="D911">
        <v>26.780000999999999</v>
      </c>
      <c r="E911">
        <v>26.870000999999998</v>
      </c>
      <c r="F911">
        <v>23.371369999999999</v>
      </c>
      <c r="G911">
        <v>19289700</v>
      </c>
      <c r="H911">
        <f t="shared" si="28"/>
        <v>26.88</v>
      </c>
      <c r="I911">
        <f t="shared" si="29"/>
        <v>-2.0419713747546432E-3</v>
      </c>
    </row>
    <row r="912" spans="1:9" x14ac:dyDescent="0.25">
      <c r="A912" s="1">
        <v>41968</v>
      </c>
      <c r="B912">
        <v>27.01</v>
      </c>
      <c r="C912">
        <v>27.030000999999999</v>
      </c>
      <c r="D912">
        <v>26.84</v>
      </c>
      <c r="E912">
        <v>26.860001</v>
      </c>
      <c r="F912">
        <v>23.362673000000001</v>
      </c>
      <c r="G912">
        <v>28028000</v>
      </c>
      <c r="H912">
        <f t="shared" si="28"/>
        <v>26.935000500000001</v>
      </c>
      <c r="I912">
        <f t="shared" si="29"/>
        <v>-2.5920940566562319E-3</v>
      </c>
    </row>
    <row r="913" spans="1:9" x14ac:dyDescent="0.25">
      <c r="A913" s="1">
        <v>41967</v>
      </c>
      <c r="B913">
        <v>27.01</v>
      </c>
      <c r="C913">
        <v>27.09</v>
      </c>
      <c r="D913">
        <v>26.809999000000001</v>
      </c>
      <c r="E913">
        <v>27</v>
      </c>
      <c r="F913">
        <v>23.484439999999999</v>
      </c>
      <c r="G913">
        <v>24003500</v>
      </c>
      <c r="H913">
        <f t="shared" si="28"/>
        <v>27.005000000000003</v>
      </c>
      <c r="I913">
        <f t="shared" si="29"/>
        <v>-1.294378698224726E-3</v>
      </c>
    </row>
    <row r="914" spans="1:9" x14ac:dyDescent="0.25">
      <c r="A914" s="1">
        <v>41964</v>
      </c>
      <c r="B914">
        <v>27.09</v>
      </c>
      <c r="C914">
        <v>27.1</v>
      </c>
      <c r="D914">
        <v>26.860001</v>
      </c>
      <c r="E914">
        <v>26.99</v>
      </c>
      <c r="F914">
        <v>23.475743999999999</v>
      </c>
      <c r="G914">
        <v>36181500</v>
      </c>
      <c r="H914">
        <f t="shared" si="28"/>
        <v>27.04</v>
      </c>
      <c r="I914">
        <f t="shared" si="29"/>
        <v>8.0149302519091793E-3</v>
      </c>
    </row>
    <row r="915" spans="1:9" x14ac:dyDescent="0.25">
      <c r="A915" s="1">
        <v>41963</v>
      </c>
      <c r="B915">
        <v>26.799999</v>
      </c>
      <c r="C915">
        <v>26.969999000000001</v>
      </c>
      <c r="D915">
        <v>26.75</v>
      </c>
      <c r="E915">
        <v>26.85</v>
      </c>
      <c r="F915">
        <v>23.353971000000001</v>
      </c>
      <c r="G915">
        <v>21197400</v>
      </c>
      <c r="H915">
        <f t="shared" si="28"/>
        <v>26.824999500000001</v>
      </c>
      <c r="I915">
        <f t="shared" si="29"/>
        <v>-4.8228714524206177E-3</v>
      </c>
    </row>
    <row r="916" spans="1:9" x14ac:dyDescent="0.25">
      <c r="A916" s="1">
        <v>41962</v>
      </c>
      <c r="B916">
        <v>26.99</v>
      </c>
      <c r="C916">
        <v>27</v>
      </c>
      <c r="D916">
        <v>26.77</v>
      </c>
      <c r="E916">
        <v>26.92</v>
      </c>
      <c r="F916">
        <v>23.414856</v>
      </c>
      <c r="G916">
        <v>33735400</v>
      </c>
      <c r="H916">
        <f t="shared" si="28"/>
        <v>26.954999999999998</v>
      </c>
      <c r="I916">
        <f t="shared" si="29"/>
        <v>3.723682671314624E-3</v>
      </c>
    </row>
    <row r="917" spans="1:9" x14ac:dyDescent="0.25">
      <c r="A917" s="1">
        <v>41961</v>
      </c>
      <c r="B917">
        <v>26.700001</v>
      </c>
      <c r="C917">
        <v>27.049999</v>
      </c>
      <c r="D917">
        <v>26.690000999999999</v>
      </c>
      <c r="E917">
        <v>27.01</v>
      </c>
      <c r="F917">
        <v>23.493137000000001</v>
      </c>
      <c r="G917">
        <v>36774100</v>
      </c>
      <c r="H917">
        <f t="shared" si="28"/>
        <v>26.855000500000003</v>
      </c>
      <c r="I917">
        <f t="shared" si="29"/>
        <v>1.1868896006028772E-2</v>
      </c>
    </row>
    <row r="918" spans="1:9" x14ac:dyDescent="0.25">
      <c r="A918" s="1">
        <v>41960</v>
      </c>
      <c r="B918">
        <v>26.469999000000001</v>
      </c>
      <c r="C918">
        <v>26.68</v>
      </c>
      <c r="D918">
        <v>26.42</v>
      </c>
      <c r="E918">
        <v>26.610001</v>
      </c>
      <c r="F918">
        <v>23.145226999999998</v>
      </c>
      <c r="G918">
        <v>24613500</v>
      </c>
      <c r="H918">
        <f t="shared" si="28"/>
        <v>26.54</v>
      </c>
      <c r="I918">
        <f t="shared" si="29"/>
        <v>3.5923804800978574E-3</v>
      </c>
    </row>
    <row r="919" spans="1:9" x14ac:dyDescent="0.25">
      <c r="A919" s="1">
        <v>41957</v>
      </c>
      <c r="B919">
        <v>26.43</v>
      </c>
      <c r="C919">
        <v>26.51</v>
      </c>
      <c r="D919">
        <v>26.379999000000002</v>
      </c>
      <c r="E919">
        <v>26.459999</v>
      </c>
      <c r="F919">
        <v>23.014752999999999</v>
      </c>
      <c r="G919">
        <v>16943900</v>
      </c>
      <c r="H919">
        <f t="shared" si="28"/>
        <v>26.444999500000002</v>
      </c>
      <c r="I919">
        <f t="shared" si="29"/>
        <v>0</v>
      </c>
    </row>
    <row r="920" spans="1:9" x14ac:dyDescent="0.25">
      <c r="A920" s="1">
        <v>41956</v>
      </c>
      <c r="B920">
        <v>26.469999000000001</v>
      </c>
      <c r="C920">
        <v>26.67</v>
      </c>
      <c r="D920">
        <v>26.370000999999998</v>
      </c>
      <c r="E920">
        <v>26.42</v>
      </c>
      <c r="F920">
        <v>22.979956000000001</v>
      </c>
      <c r="G920">
        <v>25426100</v>
      </c>
      <c r="H920">
        <f t="shared" si="28"/>
        <v>26.444999500000002</v>
      </c>
      <c r="I920">
        <f t="shared" si="29"/>
        <v>1.8942792195492319E-3</v>
      </c>
    </row>
    <row r="921" spans="1:9" x14ac:dyDescent="0.25">
      <c r="A921" s="1">
        <v>41955</v>
      </c>
      <c r="B921">
        <v>26.27</v>
      </c>
      <c r="C921">
        <v>26.6</v>
      </c>
      <c r="D921">
        <v>26.27</v>
      </c>
      <c r="E921">
        <v>26.52</v>
      </c>
      <c r="F921">
        <v>23.066938</v>
      </c>
      <c r="G921">
        <v>28103600</v>
      </c>
      <c r="H921">
        <f t="shared" si="28"/>
        <v>26.395</v>
      </c>
      <c r="I921">
        <f t="shared" si="29"/>
        <v>-1.1352507525165889E-3</v>
      </c>
    </row>
    <row r="922" spans="1:9" x14ac:dyDescent="0.25">
      <c r="A922" s="1">
        <v>41954</v>
      </c>
      <c r="B922">
        <v>26.469999000000001</v>
      </c>
      <c r="C922">
        <v>26.5</v>
      </c>
      <c r="D922">
        <v>26.24</v>
      </c>
      <c r="E922">
        <v>26.379999000000002</v>
      </c>
      <c r="F922">
        <v>22.945166</v>
      </c>
      <c r="G922">
        <v>18964100</v>
      </c>
      <c r="H922">
        <f t="shared" si="28"/>
        <v>26.424999</v>
      </c>
      <c r="I922">
        <f t="shared" si="29"/>
        <v>-5.6734116050188681E-4</v>
      </c>
    </row>
    <row r="923" spans="1:9" x14ac:dyDescent="0.25">
      <c r="A923" s="1">
        <v>41953</v>
      </c>
      <c r="B923">
        <v>26.41</v>
      </c>
      <c r="C923">
        <v>26.530000999999999</v>
      </c>
      <c r="D923">
        <v>26.379999000000002</v>
      </c>
      <c r="E923">
        <v>26.469999000000001</v>
      </c>
      <c r="F923">
        <v>23.023447000000001</v>
      </c>
      <c r="G923">
        <v>16277800</v>
      </c>
      <c r="H923">
        <f t="shared" si="28"/>
        <v>26.439999499999999</v>
      </c>
      <c r="I923">
        <f t="shared" si="29"/>
        <v>3.4155217568211747E-3</v>
      </c>
    </row>
    <row r="924" spans="1:9" x14ac:dyDescent="0.25">
      <c r="A924" s="1">
        <v>41950</v>
      </c>
      <c r="B924">
        <v>26.290001</v>
      </c>
      <c r="C924">
        <v>26.51</v>
      </c>
      <c r="D924">
        <v>26.209999</v>
      </c>
      <c r="E924">
        <v>26.41</v>
      </c>
      <c r="F924">
        <v>22.971260000000001</v>
      </c>
      <c r="G924">
        <v>26390800</v>
      </c>
      <c r="H924">
        <f t="shared" si="28"/>
        <v>26.3500005</v>
      </c>
      <c r="I924">
        <f t="shared" si="29"/>
        <v>8.6124593301435473E-3</v>
      </c>
    </row>
    <row r="925" spans="1:9" x14ac:dyDescent="0.25">
      <c r="A925" s="1">
        <v>41949</v>
      </c>
      <c r="B925">
        <v>25.889999</v>
      </c>
      <c r="C925">
        <v>26.389999</v>
      </c>
      <c r="D925">
        <v>25.870000999999998</v>
      </c>
      <c r="E925">
        <v>26.360001</v>
      </c>
      <c r="F925">
        <v>22.927771</v>
      </c>
      <c r="G925">
        <v>40218800</v>
      </c>
      <c r="H925">
        <f t="shared" si="28"/>
        <v>26.125</v>
      </c>
      <c r="I925">
        <f t="shared" si="29"/>
        <v>1.0247486465583936E-2</v>
      </c>
    </row>
    <row r="926" spans="1:9" x14ac:dyDescent="0.25">
      <c r="A926" s="1">
        <v>41948</v>
      </c>
      <c r="B926">
        <v>25.9</v>
      </c>
      <c r="C926">
        <v>25.9</v>
      </c>
      <c r="D926">
        <v>25.67</v>
      </c>
      <c r="E926">
        <v>25.82</v>
      </c>
      <c r="F926">
        <v>22.458082000000001</v>
      </c>
      <c r="G926">
        <v>31585700</v>
      </c>
      <c r="H926">
        <f t="shared" si="28"/>
        <v>25.86</v>
      </c>
      <c r="I926">
        <f t="shared" si="29"/>
        <v>5.6387127038942612E-3</v>
      </c>
    </row>
    <row r="927" spans="1:9" x14ac:dyDescent="0.25">
      <c r="A927" s="1">
        <v>41947</v>
      </c>
      <c r="B927">
        <v>25.73</v>
      </c>
      <c r="C927">
        <v>25.799999</v>
      </c>
      <c r="D927">
        <v>25.59</v>
      </c>
      <c r="E927">
        <v>25.700001</v>
      </c>
      <c r="F927">
        <v>22.353704</v>
      </c>
      <c r="G927">
        <v>22553900</v>
      </c>
      <c r="H927">
        <f t="shared" si="28"/>
        <v>25.715000500000002</v>
      </c>
      <c r="I927">
        <f t="shared" si="29"/>
        <v>4.6884156146042881E-3</v>
      </c>
    </row>
    <row r="928" spans="1:9" x14ac:dyDescent="0.25">
      <c r="A928" s="1">
        <v>41946</v>
      </c>
      <c r="B928">
        <v>25.49</v>
      </c>
      <c r="C928">
        <v>25.84</v>
      </c>
      <c r="D928">
        <v>25.48</v>
      </c>
      <c r="E928">
        <v>25.700001</v>
      </c>
      <c r="F928">
        <v>22.353704</v>
      </c>
      <c r="G928">
        <v>35107000</v>
      </c>
      <c r="H928">
        <f t="shared" si="28"/>
        <v>25.595000499999998</v>
      </c>
      <c r="I928">
        <f t="shared" si="29"/>
        <v>-9.2897038900717332E-3</v>
      </c>
    </row>
    <row r="929" spans="1:9" x14ac:dyDescent="0.25">
      <c r="A929" s="1">
        <v>41943</v>
      </c>
      <c r="B929">
        <v>25.860001</v>
      </c>
      <c r="C929">
        <v>25.93</v>
      </c>
      <c r="D929">
        <v>25.67</v>
      </c>
      <c r="E929">
        <v>25.809999000000001</v>
      </c>
      <c r="F929">
        <v>22.449383000000001</v>
      </c>
      <c r="G929">
        <v>39951500</v>
      </c>
      <c r="H929">
        <f t="shared" si="28"/>
        <v>25.835000000000001</v>
      </c>
      <c r="I929">
        <f t="shared" si="29"/>
        <v>1.1352515169309029E-2</v>
      </c>
    </row>
    <row r="930" spans="1:9" x14ac:dyDescent="0.25">
      <c r="A930" s="1">
        <v>41942</v>
      </c>
      <c r="B930">
        <v>25.42</v>
      </c>
      <c r="C930">
        <v>25.719999000000001</v>
      </c>
      <c r="D930">
        <v>25.32</v>
      </c>
      <c r="E930">
        <v>25.67</v>
      </c>
      <c r="F930">
        <v>22.327618000000001</v>
      </c>
      <c r="G930">
        <v>26173800</v>
      </c>
      <c r="H930">
        <f t="shared" si="28"/>
        <v>25.545000000000002</v>
      </c>
      <c r="I930">
        <f t="shared" si="29"/>
        <v>-8.7310634212468315E-3</v>
      </c>
    </row>
    <row r="931" spans="1:9" x14ac:dyDescent="0.25">
      <c r="A931" s="1">
        <v>41941</v>
      </c>
      <c r="B931">
        <v>25.879999000000002</v>
      </c>
      <c r="C931">
        <v>25.9</v>
      </c>
      <c r="D931">
        <v>25.389999</v>
      </c>
      <c r="E931">
        <v>25.66</v>
      </c>
      <c r="F931">
        <v>22.318918</v>
      </c>
      <c r="G931">
        <v>28829700</v>
      </c>
      <c r="H931">
        <f t="shared" si="28"/>
        <v>25.769999500000001</v>
      </c>
      <c r="I931">
        <f t="shared" si="29"/>
        <v>1.5546055490596765E-3</v>
      </c>
    </row>
    <row r="932" spans="1:9" x14ac:dyDescent="0.25">
      <c r="A932" s="1">
        <v>41940</v>
      </c>
      <c r="B932">
        <v>25.58</v>
      </c>
      <c r="C932">
        <v>25.879999000000002</v>
      </c>
      <c r="D932">
        <v>25.559999000000001</v>
      </c>
      <c r="E932">
        <v>25.879999000000002</v>
      </c>
      <c r="F932">
        <v>22.510266999999999</v>
      </c>
      <c r="G932">
        <v>28586800</v>
      </c>
      <c r="H932">
        <f t="shared" si="28"/>
        <v>25.729999499999998</v>
      </c>
      <c r="I932">
        <f t="shared" si="29"/>
        <v>5.4708675263774242E-3</v>
      </c>
    </row>
    <row r="933" spans="1:9" x14ac:dyDescent="0.25">
      <c r="A933" s="1">
        <v>41939</v>
      </c>
      <c r="B933">
        <v>25.66</v>
      </c>
      <c r="C933">
        <v>25.700001</v>
      </c>
      <c r="D933">
        <v>25.379999000000002</v>
      </c>
      <c r="E933">
        <v>25.52</v>
      </c>
      <c r="F933">
        <v>22.197147000000001</v>
      </c>
      <c r="G933">
        <v>19784500</v>
      </c>
      <c r="H933">
        <f t="shared" si="28"/>
        <v>25.59</v>
      </c>
      <c r="I933">
        <f t="shared" si="29"/>
        <v>1.9577133907596207E-3</v>
      </c>
    </row>
    <row r="934" spans="1:9" x14ac:dyDescent="0.25">
      <c r="A934" s="1">
        <v>41936</v>
      </c>
      <c r="B934">
        <v>25.440000999999999</v>
      </c>
      <c r="C934">
        <v>25.65</v>
      </c>
      <c r="D934">
        <v>25.41</v>
      </c>
      <c r="E934">
        <v>25.639999</v>
      </c>
      <c r="F934">
        <v>22.301521000000001</v>
      </c>
      <c r="G934">
        <v>20563900</v>
      </c>
      <c r="H934">
        <f t="shared" si="28"/>
        <v>25.54</v>
      </c>
      <c r="I934">
        <f t="shared" si="29"/>
        <v>4.3255799385454475E-3</v>
      </c>
    </row>
    <row r="935" spans="1:9" x14ac:dyDescent="0.25">
      <c r="A935" s="1">
        <v>41935</v>
      </c>
      <c r="B935">
        <v>25.42</v>
      </c>
      <c r="C935">
        <v>25.690000999999999</v>
      </c>
      <c r="D935">
        <v>25.4</v>
      </c>
      <c r="E935">
        <v>25.440000999999999</v>
      </c>
      <c r="F935">
        <v>22.127562999999999</v>
      </c>
      <c r="G935">
        <v>30960500</v>
      </c>
      <c r="H935">
        <f t="shared" si="28"/>
        <v>25.430000499999998</v>
      </c>
      <c r="I935">
        <f t="shared" si="29"/>
        <v>6.5307736684984095E-3</v>
      </c>
    </row>
    <row r="936" spans="1:9" x14ac:dyDescent="0.25">
      <c r="A936" s="1">
        <v>41934</v>
      </c>
      <c r="B936">
        <v>25.34</v>
      </c>
      <c r="C936">
        <v>25.48</v>
      </c>
      <c r="D936">
        <v>25.15</v>
      </c>
      <c r="E936">
        <v>25.190000999999999</v>
      </c>
      <c r="F936">
        <v>21.910114</v>
      </c>
      <c r="G936">
        <v>30028700</v>
      </c>
      <c r="H936">
        <f t="shared" si="28"/>
        <v>25.265000499999999</v>
      </c>
      <c r="I936">
        <f t="shared" si="29"/>
        <v>-3.7460567084767553E-3</v>
      </c>
    </row>
    <row r="937" spans="1:9" x14ac:dyDescent="0.25">
      <c r="A937" s="1">
        <v>41933</v>
      </c>
      <c r="B937">
        <v>25.27</v>
      </c>
      <c r="C937">
        <v>25.530000999999999</v>
      </c>
      <c r="D937">
        <v>25.129999000000002</v>
      </c>
      <c r="E937">
        <v>25.450001</v>
      </c>
      <c r="F937">
        <v>22.136254999999998</v>
      </c>
      <c r="G937">
        <v>31684600</v>
      </c>
      <c r="H937">
        <f t="shared" si="28"/>
        <v>25.360000499999998</v>
      </c>
      <c r="I937">
        <f t="shared" si="29"/>
        <v>1.5618742178239067E-2</v>
      </c>
    </row>
    <row r="938" spans="1:9" x14ac:dyDescent="0.25">
      <c r="A938" s="1">
        <v>41932</v>
      </c>
      <c r="B938">
        <v>24.91</v>
      </c>
      <c r="C938">
        <v>25.120000999999998</v>
      </c>
      <c r="D938">
        <v>24.709999</v>
      </c>
      <c r="E938">
        <v>25.030000999999999</v>
      </c>
      <c r="F938">
        <v>21.770948000000001</v>
      </c>
      <c r="G938">
        <v>33868500</v>
      </c>
      <c r="H938">
        <f t="shared" si="28"/>
        <v>24.970000499999998</v>
      </c>
      <c r="I938">
        <f t="shared" si="29"/>
        <v>2.4086912886389987E-3</v>
      </c>
    </row>
    <row r="939" spans="1:9" x14ac:dyDescent="0.25">
      <c r="A939" s="1">
        <v>41929</v>
      </c>
      <c r="B939">
        <v>25</v>
      </c>
      <c r="C939">
        <v>25.25</v>
      </c>
      <c r="D939">
        <v>24.700001</v>
      </c>
      <c r="E939">
        <v>24.82</v>
      </c>
      <c r="F939">
        <v>21.588287000000001</v>
      </c>
      <c r="G939">
        <v>52637800</v>
      </c>
      <c r="H939">
        <f t="shared" si="28"/>
        <v>24.91</v>
      </c>
      <c r="I939">
        <f t="shared" si="29"/>
        <v>3.2752902155887345E-2</v>
      </c>
    </row>
    <row r="940" spans="1:9" x14ac:dyDescent="0.25">
      <c r="A940" s="1">
        <v>41928</v>
      </c>
      <c r="B940">
        <v>23.99</v>
      </c>
      <c r="C940">
        <v>24.51</v>
      </c>
      <c r="D940">
        <v>23.959999</v>
      </c>
      <c r="E940">
        <v>24.25</v>
      </c>
      <c r="F940">
        <v>21.092504999999999</v>
      </c>
      <c r="G940">
        <v>51697900</v>
      </c>
      <c r="H940">
        <f t="shared" si="28"/>
        <v>24.119999999999997</v>
      </c>
      <c r="I940">
        <f t="shared" si="29"/>
        <v>2.0772329839122022E-3</v>
      </c>
    </row>
    <row r="941" spans="1:9" x14ac:dyDescent="0.25">
      <c r="A941" s="1">
        <v>41927</v>
      </c>
      <c r="B941">
        <v>23.860001</v>
      </c>
      <c r="C941">
        <v>24.4</v>
      </c>
      <c r="D941">
        <v>23.690000999999999</v>
      </c>
      <c r="E941">
        <v>24.280000999999999</v>
      </c>
      <c r="F941">
        <v>21.118603</v>
      </c>
      <c r="G941">
        <v>65636600</v>
      </c>
      <c r="H941">
        <f t="shared" si="28"/>
        <v>24.070000999999998</v>
      </c>
      <c r="I941">
        <f t="shared" si="29"/>
        <v>-2.8997100248551286E-3</v>
      </c>
    </row>
    <row r="942" spans="1:9" x14ac:dyDescent="0.25">
      <c r="A942" s="1">
        <v>41926</v>
      </c>
      <c r="B942">
        <v>24.18</v>
      </c>
      <c r="C942">
        <v>24.639999</v>
      </c>
      <c r="D942">
        <v>24.049999</v>
      </c>
      <c r="E942">
        <v>24.1</v>
      </c>
      <c r="F942">
        <v>20.962033999999999</v>
      </c>
      <c r="G942">
        <v>42246400</v>
      </c>
      <c r="H942">
        <f t="shared" si="28"/>
        <v>24.14</v>
      </c>
      <c r="I942">
        <f t="shared" si="29"/>
        <v>1.8675865974770564E-3</v>
      </c>
    </row>
    <row r="943" spans="1:9" x14ac:dyDescent="0.25">
      <c r="A943" s="1">
        <v>41925</v>
      </c>
      <c r="B943">
        <v>24.24</v>
      </c>
      <c r="C943">
        <v>24.33</v>
      </c>
      <c r="D943">
        <v>23.9</v>
      </c>
      <c r="E943">
        <v>23.950001</v>
      </c>
      <c r="F943">
        <v>20.831565999999999</v>
      </c>
      <c r="G943">
        <v>39054800</v>
      </c>
      <c r="H943">
        <f t="shared" si="28"/>
        <v>24.095000499999998</v>
      </c>
      <c r="I943">
        <f t="shared" si="29"/>
        <v>-1.7733387327081476E-2</v>
      </c>
    </row>
    <row r="944" spans="1:9" x14ac:dyDescent="0.25">
      <c r="A944" s="1">
        <v>41922</v>
      </c>
      <c r="B944">
        <v>24.790001</v>
      </c>
      <c r="C944">
        <v>24.870000999999998</v>
      </c>
      <c r="D944">
        <v>24.209999</v>
      </c>
      <c r="E944">
        <v>24.27</v>
      </c>
      <c r="F944">
        <v>21.109905000000001</v>
      </c>
      <c r="G944">
        <v>47837300</v>
      </c>
      <c r="H944">
        <f t="shared" si="28"/>
        <v>24.5300005</v>
      </c>
      <c r="I944">
        <f t="shared" si="29"/>
        <v>-1.8996200380000047E-2</v>
      </c>
    </row>
    <row r="945" spans="1:9" x14ac:dyDescent="0.25">
      <c r="A945" s="1">
        <v>41921</v>
      </c>
      <c r="B945">
        <v>25.23</v>
      </c>
      <c r="C945">
        <v>25.309999000000001</v>
      </c>
      <c r="D945">
        <v>24.73</v>
      </c>
      <c r="E945">
        <v>24.780000999999999</v>
      </c>
      <c r="F945">
        <v>21.553498999999999</v>
      </c>
      <c r="G945">
        <v>34012700</v>
      </c>
      <c r="H945">
        <f t="shared" si="28"/>
        <v>25.005000500000001</v>
      </c>
      <c r="I945">
        <f t="shared" si="29"/>
        <v>-3.7848604823732517E-3</v>
      </c>
    </row>
    <row r="946" spans="1:9" x14ac:dyDescent="0.25">
      <c r="A946" s="1">
        <v>41920</v>
      </c>
      <c r="B946">
        <v>24.950001</v>
      </c>
      <c r="C946">
        <v>25.25</v>
      </c>
      <c r="D946">
        <v>24.66</v>
      </c>
      <c r="E946">
        <v>25.25</v>
      </c>
      <c r="F946">
        <v>21.962301</v>
      </c>
      <c r="G946">
        <v>36918100</v>
      </c>
      <c r="H946">
        <f t="shared" si="28"/>
        <v>25.1000005</v>
      </c>
      <c r="I946">
        <f t="shared" si="29"/>
        <v>5.8104990144359891E-3</v>
      </c>
    </row>
    <row r="947" spans="1:9" x14ac:dyDescent="0.25">
      <c r="A947" s="1">
        <v>41919</v>
      </c>
      <c r="B947">
        <v>25.1</v>
      </c>
      <c r="C947">
        <v>25.190000999999999</v>
      </c>
      <c r="D947">
        <v>24.799999</v>
      </c>
      <c r="E947">
        <v>24.809999000000001</v>
      </c>
      <c r="F947">
        <v>21.57959</v>
      </c>
      <c r="G947">
        <v>31985200</v>
      </c>
      <c r="H947">
        <f t="shared" si="28"/>
        <v>24.9549995</v>
      </c>
      <c r="I947">
        <f t="shared" si="29"/>
        <v>-1.790633644050256E-2</v>
      </c>
    </row>
    <row r="948" spans="1:9" x14ac:dyDescent="0.25">
      <c r="A948" s="1">
        <v>41918</v>
      </c>
      <c r="B948">
        <v>25.6</v>
      </c>
      <c r="C948">
        <v>25.629999000000002</v>
      </c>
      <c r="D948">
        <v>25.07</v>
      </c>
      <c r="E948">
        <v>25.219999000000001</v>
      </c>
      <c r="F948">
        <v>21.936202999999999</v>
      </c>
      <c r="G948">
        <v>30492600</v>
      </c>
      <c r="H948">
        <f t="shared" si="28"/>
        <v>25.409999500000001</v>
      </c>
      <c r="I948">
        <f t="shared" si="29"/>
        <v>2.5645688979175126E-3</v>
      </c>
    </row>
    <row r="949" spans="1:9" x14ac:dyDescent="0.25">
      <c r="A949" s="1">
        <v>41915</v>
      </c>
      <c r="B949">
        <v>25.290001</v>
      </c>
      <c r="C949">
        <v>25.43</v>
      </c>
      <c r="D949">
        <v>25.15</v>
      </c>
      <c r="E949">
        <v>25.4</v>
      </c>
      <c r="F949">
        <v>22.092770000000002</v>
      </c>
      <c r="G949">
        <v>21658100</v>
      </c>
      <c r="H949">
        <f t="shared" si="28"/>
        <v>25.345000499999998</v>
      </c>
      <c r="I949">
        <f t="shared" si="29"/>
        <v>7.553150166839548E-3</v>
      </c>
    </row>
    <row r="950" spans="1:9" x14ac:dyDescent="0.25">
      <c r="A950" s="1">
        <v>41914</v>
      </c>
      <c r="B950">
        <v>25.190000999999999</v>
      </c>
      <c r="C950">
        <v>25.25</v>
      </c>
      <c r="D950">
        <v>25.01</v>
      </c>
      <c r="E950">
        <v>25.120000999999998</v>
      </c>
      <c r="F950">
        <v>21.849232000000001</v>
      </c>
      <c r="G950">
        <v>28499100</v>
      </c>
      <c r="H950">
        <f t="shared" si="28"/>
        <v>25.155000999999999</v>
      </c>
      <c r="I950">
        <f t="shared" si="29"/>
        <v>-5.5346511168216286E-3</v>
      </c>
    </row>
    <row r="951" spans="1:9" x14ac:dyDescent="0.25">
      <c r="A951" s="1">
        <v>41913</v>
      </c>
      <c r="B951">
        <v>25.43</v>
      </c>
      <c r="C951">
        <v>25.469999000000001</v>
      </c>
      <c r="D951">
        <v>25.08</v>
      </c>
      <c r="E951">
        <v>25.16</v>
      </c>
      <c r="F951">
        <v>21.884018000000001</v>
      </c>
      <c r="G951">
        <v>42081200</v>
      </c>
      <c r="H951">
        <f t="shared" si="28"/>
        <v>25.295000000000002</v>
      </c>
      <c r="I951">
        <f t="shared" si="29"/>
        <v>-7.650097777555904E-3</v>
      </c>
    </row>
    <row r="952" spans="1:9" x14ac:dyDescent="0.25">
      <c r="A952" s="1">
        <v>41912</v>
      </c>
      <c r="B952">
        <v>25.360001</v>
      </c>
      <c r="C952">
        <v>25.700001</v>
      </c>
      <c r="D952">
        <v>25.33</v>
      </c>
      <c r="E952">
        <v>25.620000999999998</v>
      </c>
      <c r="F952">
        <v>22.284127999999999</v>
      </c>
      <c r="G952">
        <v>40800800</v>
      </c>
      <c r="H952">
        <f t="shared" si="28"/>
        <v>25.490000999999999</v>
      </c>
      <c r="I952">
        <f t="shared" si="29"/>
        <v>3.9385781028243843E-3</v>
      </c>
    </row>
    <row r="953" spans="1:9" x14ac:dyDescent="0.25">
      <c r="A953" s="1">
        <v>41911</v>
      </c>
      <c r="B953">
        <v>25.360001</v>
      </c>
      <c r="C953">
        <v>25.52</v>
      </c>
      <c r="D953">
        <v>25.299999</v>
      </c>
      <c r="E953">
        <v>25.42</v>
      </c>
      <c r="F953">
        <v>22.110164999999999</v>
      </c>
      <c r="G953">
        <v>30747600</v>
      </c>
      <c r="H953">
        <f t="shared" si="28"/>
        <v>25.390000499999999</v>
      </c>
      <c r="I953">
        <f t="shared" si="29"/>
        <v>-8.3967586095832127E-3</v>
      </c>
    </row>
    <row r="954" spans="1:9" x14ac:dyDescent="0.25">
      <c r="A954" s="1">
        <v>41908</v>
      </c>
      <c r="B954">
        <v>25.58</v>
      </c>
      <c r="C954">
        <v>25.700001</v>
      </c>
      <c r="D954">
        <v>25.43</v>
      </c>
      <c r="E954">
        <v>25.629999000000002</v>
      </c>
      <c r="F954">
        <v>22.292819999999999</v>
      </c>
      <c r="G954">
        <v>28931900</v>
      </c>
      <c r="H954">
        <f t="shared" si="28"/>
        <v>25.604999499999998</v>
      </c>
      <c r="I954">
        <f t="shared" si="29"/>
        <v>-4.2776396763616713E-3</v>
      </c>
    </row>
    <row r="955" spans="1:9" x14ac:dyDescent="0.25">
      <c r="A955" s="1">
        <v>41907</v>
      </c>
      <c r="B955">
        <v>25.879999000000002</v>
      </c>
      <c r="C955">
        <v>25.879999000000002</v>
      </c>
      <c r="D955">
        <v>25.530000999999999</v>
      </c>
      <c r="E955">
        <v>25.549999</v>
      </c>
      <c r="F955">
        <v>22.223236</v>
      </c>
      <c r="G955">
        <v>30686900</v>
      </c>
      <c r="H955">
        <f t="shared" si="28"/>
        <v>25.714998999999999</v>
      </c>
      <c r="I955">
        <f t="shared" si="29"/>
        <v>-9.8190604543704294E-3</v>
      </c>
    </row>
    <row r="956" spans="1:9" x14ac:dyDescent="0.25">
      <c r="A956" s="1">
        <v>41906</v>
      </c>
      <c r="B956">
        <v>26.01</v>
      </c>
      <c r="C956">
        <v>26.01</v>
      </c>
      <c r="D956">
        <v>25.690000999999999</v>
      </c>
      <c r="E956">
        <v>25.93</v>
      </c>
      <c r="F956">
        <v>22.553758999999999</v>
      </c>
      <c r="G956">
        <v>34059700</v>
      </c>
      <c r="H956">
        <f t="shared" si="28"/>
        <v>25.97</v>
      </c>
      <c r="I956">
        <f t="shared" si="29"/>
        <v>-1.3458950201884307E-3</v>
      </c>
    </row>
    <row r="957" spans="1:9" x14ac:dyDescent="0.25">
      <c r="A957" s="1">
        <v>41905</v>
      </c>
      <c r="B957">
        <v>25.99</v>
      </c>
      <c r="C957">
        <v>26.139999</v>
      </c>
      <c r="D957">
        <v>25.98</v>
      </c>
      <c r="E957">
        <v>26.02</v>
      </c>
      <c r="F957">
        <v>22.63204</v>
      </c>
      <c r="G957">
        <v>21684800</v>
      </c>
      <c r="H957">
        <f t="shared" si="28"/>
        <v>26.004999999999999</v>
      </c>
      <c r="I957">
        <f t="shared" si="29"/>
        <v>-4.9741916017946031E-3</v>
      </c>
    </row>
    <row r="958" spans="1:9" x14ac:dyDescent="0.25">
      <c r="A958" s="1">
        <v>41904</v>
      </c>
      <c r="B958">
        <v>26.190000999999999</v>
      </c>
      <c r="C958">
        <v>26.27</v>
      </c>
      <c r="D958">
        <v>26.030000999999999</v>
      </c>
      <c r="E958">
        <v>26.08</v>
      </c>
      <c r="F958">
        <v>22.684228999999998</v>
      </c>
      <c r="G958">
        <v>23005700</v>
      </c>
      <c r="H958">
        <f t="shared" si="28"/>
        <v>26.135000499999997</v>
      </c>
      <c r="I958">
        <f t="shared" si="29"/>
        <v>-7.0288752464120309E-3</v>
      </c>
    </row>
    <row r="959" spans="1:9" x14ac:dyDescent="0.25">
      <c r="A959" s="1">
        <v>41901</v>
      </c>
      <c r="B959">
        <v>26.35</v>
      </c>
      <c r="C959">
        <v>26.4</v>
      </c>
      <c r="D959">
        <v>26.25</v>
      </c>
      <c r="E959">
        <v>26.290001</v>
      </c>
      <c r="F959">
        <v>22.866883999999999</v>
      </c>
      <c r="G959">
        <v>38246200</v>
      </c>
      <c r="H959">
        <f t="shared" si="28"/>
        <v>26.320000499999999</v>
      </c>
      <c r="I959">
        <f t="shared" si="29"/>
        <v>4.5801717557251804E-3</v>
      </c>
    </row>
    <row r="960" spans="1:9" x14ac:dyDescent="0.25">
      <c r="A960" s="1">
        <v>41900</v>
      </c>
      <c r="B960">
        <v>26.190000999999999</v>
      </c>
      <c r="C960">
        <v>26.360001</v>
      </c>
      <c r="D960">
        <v>26.129999000000002</v>
      </c>
      <c r="E960">
        <v>26.209999</v>
      </c>
      <c r="F960">
        <v>22.797301999999998</v>
      </c>
      <c r="G960">
        <v>31598200</v>
      </c>
      <c r="H960">
        <f t="shared" si="28"/>
        <v>26.2</v>
      </c>
      <c r="I960">
        <f t="shared" si="29"/>
        <v>-3.6128541547823696E-3</v>
      </c>
    </row>
    <row r="961" spans="1:9" x14ac:dyDescent="0.25">
      <c r="A961" s="1">
        <v>41899</v>
      </c>
      <c r="B961">
        <v>26.32</v>
      </c>
      <c r="C961">
        <v>26.4</v>
      </c>
      <c r="D961">
        <v>26.1</v>
      </c>
      <c r="E961">
        <v>26.27</v>
      </c>
      <c r="F961">
        <v>22.658132999999999</v>
      </c>
      <c r="G961">
        <v>29610800</v>
      </c>
      <c r="H961">
        <f t="shared" si="28"/>
        <v>26.295000000000002</v>
      </c>
      <c r="I961">
        <f t="shared" si="29"/>
        <v>8.8241129642071432E-3</v>
      </c>
    </row>
    <row r="962" spans="1:9" x14ac:dyDescent="0.25">
      <c r="A962" s="1">
        <v>41898</v>
      </c>
      <c r="B962">
        <v>25.92</v>
      </c>
      <c r="C962">
        <v>26.27</v>
      </c>
      <c r="D962">
        <v>25.879999000000002</v>
      </c>
      <c r="E962">
        <v>26.209999</v>
      </c>
      <c r="F962">
        <v>22.606383999999998</v>
      </c>
      <c r="G962">
        <v>27482900</v>
      </c>
      <c r="H962">
        <f t="shared" ref="H962:H1025" si="30">AVERAGE(B962,E962)</f>
        <v>26.064999499999999</v>
      </c>
      <c r="I962">
        <f t="shared" si="29"/>
        <v>7.3429758454105886E-3</v>
      </c>
    </row>
    <row r="963" spans="1:9" x14ac:dyDescent="0.25">
      <c r="A963" s="1">
        <v>41897</v>
      </c>
      <c r="B963">
        <v>25.83</v>
      </c>
      <c r="C963">
        <v>25.950001</v>
      </c>
      <c r="D963">
        <v>25.75</v>
      </c>
      <c r="E963">
        <v>25.92</v>
      </c>
      <c r="F963">
        <v>22.356259999999999</v>
      </c>
      <c r="G963">
        <v>15347200</v>
      </c>
      <c r="H963">
        <f t="shared" si="30"/>
        <v>25.875</v>
      </c>
      <c r="I963">
        <f t="shared" ref="I963:I1026" si="31">(H963-H964)/H964</f>
        <v>-1.7361111111111767E-3</v>
      </c>
    </row>
    <row r="964" spans="1:9" x14ac:dyDescent="0.25">
      <c r="A964" s="1">
        <v>41894</v>
      </c>
      <c r="B964">
        <v>25.969999000000001</v>
      </c>
      <c r="C964">
        <v>25.969999000000001</v>
      </c>
      <c r="D964">
        <v>25.799999</v>
      </c>
      <c r="E964">
        <v>25.870000999999998</v>
      </c>
      <c r="F964">
        <v>22.313130999999998</v>
      </c>
      <c r="G964">
        <v>24605000</v>
      </c>
      <c r="H964">
        <f t="shared" si="30"/>
        <v>25.92</v>
      </c>
      <c r="I964">
        <f t="shared" si="31"/>
        <v>-1.7331022530328577E-3</v>
      </c>
    </row>
    <row r="965" spans="1:9" x14ac:dyDescent="0.25">
      <c r="A965" s="1">
        <v>41893</v>
      </c>
      <c r="B965">
        <v>25.91</v>
      </c>
      <c r="C965">
        <v>26.09</v>
      </c>
      <c r="D965">
        <v>25.83</v>
      </c>
      <c r="E965">
        <v>26.02</v>
      </c>
      <c r="F965">
        <v>22.442509000000001</v>
      </c>
      <c r="G965">
        <v>22581000</v>
      </c>
      <c r="H965">
        <f t="shared" si="30"/>
        <v>25.965</v>
      </c>
      <c r="I965">
        <f t="shared" si="31"/>
        <v>-1.9254909140251051E-4</v>
      </c>
    </row>
    <row r="966" spans="1:9" x14ac:dyDescent="0.25">
      <c r="A966" s="1">
        <v>41892</v>
      </c>
      <c r="B966">
        <v>25.99</v>
      </c>
      <c r="C966">
        <v>26.030000999999999</v>
      </c>
      <c r="D966">
        <v>25.85</v>
      </c>
      <c r="E966">
        <v>25.950001</v>
      </c>
      <c r="F966">
        <v>22.382133</v>
      </c>
      <c r="G966">
        <v>19110000</v>
      </c>
      <c r="H966">
        <f t="shared" si="30"/>
        <v>25.970000499999998</v>
      </c>
      <c r="I966">
        <f t="shared" si="31"/>
        <v>-5.7723686742358398E-4</v>
      </c>
    </row>
    <row r="967" spans="1:9" x14ac:dyDescent="0.25">
      <c r="A967" s="1">
        <v>41891</v>
      </c>
      <c r="B967">
        <v>26.07</v>
      </c>
      <c r="C967">
        <v>26.110001</v>
      </c>
      <c r="D967">
        <v>25.85</v>
      </c>
      <c r="E967">
        <v>25.9</v>
      </c>
      <c r="F967">
        <v>22.339008</v>
      </c>
      <c r="G967">
        <v>21666400</v>
      </c>
      <c r="H967">
        <f t="shared" si="30"/>
        <v>25.984999999999999</v>
      </c>
      <c r="I967">
        <f t="shared" si="31"/>
        <v>-4.7874187052359485E-3</v>
      </c>
    </row>
    <row r="968" spans="1:9" x14ac:dyDescent="0.25">
      <c r="A968" s="1">
        <v>41890</v>
      </c>
      <c r="B968">
        <v>26.139999</v>
      </c>
      <c r="C968">
        <v>26.27</v>
      </c>
      <c r="D968">
        <v>26.059999000000001</v>
      </c>
      <c r="E968">
        <v>26.08</v>
      </c>
      <c r="F968">
        <v>22.494257000000001</v>
      </c>
      <c r="G968">
        <v>20379700</v>
      </c>
      <c r="H968">
        <f t="shared" si="30"/>
        <v>26.109999500000001</v>
      </c>
      <c r="I968">
        <f t="shared" si="31"/>
        <v>4.230750000000027E-3</v>
      </c>
    </row>
    <row r="969" spans="1:9" x14ac:dyDescent="0.25">
      <c r="A969" s="1">
        <v>41887</v>
      </c>
      <c r="B969">
        <v>25.9</v>
      </c>
      <c r="C969">
        <v>26.1</v>
      </c>
      <c r="D969">
        <v>25.799999</v>
      </c>
      <c r="E969">
        <v>26.1</v>
      </c>
      <c r="F969">
        <v>22.511509</v>
      </c>
      <c r="G969">
        <v>21041600</v>
      </c>
      <c r="H969">
        <f t="shared" si="30"/>
        <v>26</v>
      </c>
      <c r="I969">
        <f t="shared" si="31"/>
        <v>9.6248317540875684E-4</v>
      </c>
    </row>
    <row r="970" spans="1:9" x14ac:dyDescent="0.25">
      <c r="A970" s="1">
        <v>41886</v>
      </c>
      <c r="B970">
        <v>25.99</v>
      </c>
      <c r="C970">
        <v>26.129999000000002</v>
      </c>
      <c r="D970">
        <v>25.889999</v>
      </c>
      <c r="E970">
        <v>25.959999</v>
      </c>
      <c r="F970">
        <v>22.390757000000001</v>
      </c>
      <c r="G970">
        <v>26891800</v>
      </c>
      <c r="H970">
        <f t="shared" si="30"/>
        <v>25.974999499999999</v>
      </c>
      <c r="I970">
        <f t="shared" si="31"/>
        <v>3.8509531320813885E-4</v>
      </c>
    </row>
    <row r="971" spans="1:9" x14ac:dyDescent="0.25">
      <c r="A971" s="1">
        <v>41885</v>
      </c>
      <c r="B971">
        <v>25.98</v>
      </c>
      <c r="C971">
        <v>26</v>
      </c>
      <c r="D971">
        <v>25.82</v>
      </c>
      <c r="E971">
        <v>25.950001</v>
      </c>
      <c r="F971">
        <v>22.382133</v>
      </c>
      <c r="G971">
        <v>19962200</v>
      </c>
      <c r="H971">
        <f t="shared" si="30"/>
        <v>25.965000500000002</v>
      </c>
      <c r="I971">
        <f t="shared" si="31"/>
        <v>3.6722459155827756E-3</v>
      </c>
    </row>
    <row r="972" spans="1:9" x14ac:dyDescent="0.25">
      <c r="A972" s="1">
        <v>41884</v>
      </c>
      <c r="B972">
        <v>25.889999</v>
      </c>
      <c r="C972">
        <v>26.030000999999999</v>
      </c>
      <c r="D972">
        <v>25.77</v>
      </c>
      <c r="E972">
        <v>25.85</v>
      </c>
      <c r="F972">
        <v>22.295876</v>
      </c>
      <c r="G972">
        <v>24378700</v>
      </c>
      <c r="H972">
        <f t="shared" si="30"/>
        <v>25.869999499999999</v>
      </c>
      <c r="I972">
        <f t="shared" si="31"/>
        <v>-5.1913477179130448E-3</v>
      </c>
    </row>
    <row r="973" spans="1:9" x14ac:dyDescent="0.25">
      <c r="A973" s="1">
        <v>41880</v>
      </c>
      <c r="B973">
        <v>26.030000999999999</v>
      </c>
      <c r="C973">
        <v>26.09</v>
      </c>
      <c r="D973">
        <v>25.9</v>
      </c>
      <c r="E973">
        <v>25.98</v>
      </c>
      <c r="F973">
        <v>22.408004999999999</v>
      </c>
      <c r="G973">
        <v>21914000</v>
      </c>
      <c r="H973">
        <f t="shared" si="30"/>
        <v>26.005000500000001</v>
      </c>
      <c r="I973">
        <f t="shared" si="31"/>
        <v>-5.7647961997543261E-4</v>
      </c>
    </row>
    <row r="974" spans="1:9" x14ac:dyDescent="0.25">
      <c r="A974" s="1">
        <v>41879</v>
      </c>
      <c r="B974">
        <v>26.030000999999999</v>
      </c>
      <c r="C974">
        <v>26.09</v>
      </c>
      <c r="D974">
        <v>25.959999</v>
      </c>
      <c r="E974">
        <v>26.01</v>
      </c>
      <c r="F974">
        <v>22.433879999999998</v>
      </c>
      <c r="G974">
        <v>13438900</v>
      </c>
      <c r="H974">
        <f t="shared" si="30"/>
        <v>26.020000500000002</v>
      </c>
      <c r="I974">
        <f t="shared" si="31"/>
        <v>-2.6829629238390145E-3</v>
      </c>
    </row>
    <row r="975" spans="1:9" x14ac:dyDescent="0.25">
      <c r="A975" s="1">
        <v>41878</v>
      </c>
      <c r="B975">
        <v>26.049999</v>
      </c>
      <c r="C975">
        <v>26.200001</v>
      </c>
      <c r="D975">
        <v>26.02</v>
      </c>
      <c r="E975">
        <v>26.129999000000002</v>
      </c>
      <c r="F975">
        <v>22.537378</v>
      </c>
      <c r="G975">
        <v>21176500</v>
      </c>
      <c r="H975">
        <f t="shared" si="30"/>
        <v>26.089998999999999</v>
      </c>
      <c r="I975">
        <f t="shared" si="31"/>
        <v>-9.5732339569849193E-4</v>
      </c>
    </row>
    <row r="976" spans="1:9" x14ac:dyDescent="0.25">
      <c r="A976" s="1">
        <v>41877</v>
      </c>
      <c r="B976">
        <v>26.219999000000001</v>
      </c>
      <c r="C976">
        <v>26.280000999999999</v>
      </c>
      <c r="D976">
        <v>26.01</v>
      </c>
      <c r="E976">
        <v>26.01</v>
      </c>
      <c r="F976">
        <v>22.433879999999998</v>
      </c>
      <c r="G976">
        <v>26313600</v>
      </c>
      <c r="H976">
        <f t="shared" si="30"/>
        <v>26.114999500000003</v>
      </c>
      <c r="I976">
        <f t="shared" si="31"/>
        <v>-2.2923017709205466E-3</v>
      </c>
    </row>
    <row r="977" spans="1:9" x14ac:dyDescent="0.25">
      <c r="A977" s="1">
        <v>41876</v>
      </c>
      <c r="B977">
        <v>26.15</v>
      </c>
      <c r="C977">
        <v>26.290001</v>
      </c>
      <c r="D977">
        <v>26.02</v>
      </c>
      <c r="E977">
        <v>26.200001</v>
      </c>
      <c r="F977">
        <v>22.597764999999999</v>
      </c>
      <c r="G977">
        <v>21856200</v>
      </c>
      <c r="H977">
        <f t="shared" si="30"/>
        <v>26.175000499999999</v>
      </c>
      <c r="I977">
        <f t="shared" si="31"/>
        <v>-2.6671556486949134E-3</v>
      </c>
    </row>
    <row r="978" spans="1:9" x14ac:dyDescent="0.25">
      <c r="A978" s="1">
        <v>41873</v>
      </c>
      <c r="B978">
        <v>26.34</v>
      </c>
      <c r="C978">
        <v>26.370000999999998</v>
      </c>
      <c r="D978">
        <v>26.110001</v>
      </c>
      <c r="E978">
        <v>26.15</v>
      </c>
      <c r="F978">
        <v>22.554638000000001</v>
      </c>
      <c r="G978">
        <v>22784400</v>
      </c>
      <c r="H978">
        <f t="shared" si="30"/>
        <v>26.244999999999997</v>
      </c>
      <c r="I978">
        <f t="shared" si="31"/>
        <v>-6.8117313150426965E-3</v>
      </c>
    </row>
    <row r="979" spans="1:9" x14ac:dyDescent="0.25">
      <c r="A979" s="1">
        <v>41872</v>
      </c>
      <c r="B979">
        <v>26.42</v>
      </c>
      <c r="C979">
        <v>26.450001</v>
      </c>
      <c r="D979">
        <v>26.299999</v>
      </c>
      <c r="E979">
        <v>26.43</v>
      </c>
      <c r="F979">
        <v>22.796137000000002</v>
      </c>
      <c r="G979">
        <v>22185000</v>
      </c>
      <c r="H979">
        <f t="shared" si="30"/>
        <v>26.425000000000001</v>
      </c>
      <c r="I979">
        <f t="shared" si="31"/>
        <v>7.8184399729513028E-3</v>
      </c>
    </row>
    <row r="980" spans="1:9" x14ac:dyDescent="0.25">
      <c r="A980" s="1">
        <v>41871</v>
      </c>
      <c r="B980">
        <v>26.08</v>
      </c>
      <c r="C980">
        <v>26.4</v>
      </c>
      <c r="D980">
        <v>26.01</v>
      </c>
      <c r="E980">
        <v>26.360001</v>
      </c>
      <c r="F980">
        <v>22.735762000000001</v>
      </c>
      <c r="G980">
        <v>28855400</v>
      </c>
      <c r="H980">
        <f t="shared" si="30"/>
        <v>26.220000499999998</v>
      </c>
      <c r="I980">
        <f t="shared" si="31"/>
        <v>4.7902473573574848E-3</v>
      </c>
    </row>
    <row r="981" spans="1:9" x14ac:dyDescent="0.25">
      <c r="A981" s="1">
        <v>41870</v>
      </c>
      <c r="B981">
        <v>26.139999</v>
      </c>
      <c r="C981">
        <v>26.16</v>
      </c>
      <c r="D981">
        <v>26.049999</v>
      </c>
      <c r="E981">
        <v>26.049999</v>
      </c>
      <c r="F981">
        <v>22.468384</v>
      </c>
      <c r="G981">
        <v>16137200</v>
      </c>
      <c r="H981">
        <f t="shared" si="30"/>
        <v>26.094999000000001</v>
      </c>
      <c r="I981">
        <f t="shared" si="31"/>
        <v>4.8131882015175088E-3</v>
      </c>
    </row>
    <row r="982" spans="1:9" x14ac:dyDescent="0.25">
      <c r="A982" s="1">
        <v>41869</v>
      </c>
      <c r="B982">
        <v>25.870000999999998</v>
      </c>
      <c r="C982">
        <v>26.07</v>
      </c>
      <c r="D982">
        <v>25.85</v>
      </c>
      <c r="E982">
        <v>26.07</v>
      </c>
      <c r="F982">
        <v>22.485634000000001</v>
      </c>
      <c r="G982">
        <v>26809900</v>
      </c>
      <c r="H982">
        <f t="shared" si="30"/>
        <v>25.970000499999998</v>
      </c>
      <c r="I982">
        <f t="shared" si="31"/>
        <v>6.784279899205113E-3</v>
      </c>
    </row>
    <row r="983" spans="1:9" x14ac:dyDescent="0.25">
      <c r="A983" s="1">
        <v>41866</v>
      </c>
      <c r="B983">
        <v>25.950001</v>
      </c>
      <c r="C983">
        <v>25.969999000000001</v>
      </c>
      <c r="D983">
        <v>25.51</v>
      </c>
      <c r="E983">
        <v>25.639999</v>
      </c>
      <c r="F983">
        <v>22.114757999999998</v>
      </c>
      <c r="G983">
        <v>28167900</v>
      </c>
      <c r="H983">
        <f t="shared" si="30"/>
        <v>25.795000000000002</v>
      </c>
      <c r="I983">
        <f t="shared" si="31"/>
        <v>-3.4768786353825561E-3</v>
      </c>
    </row>
    <row r="984" spans="1:9" x14ac:dyDescent="0.25">
      <c r="A984" s="1">
        <v>41865</v>
      </c>
      <c r="B984">
        <v>25.889999</v>
      </c>
      <c r="C984">
        <v>25.950001</v>
      </c>
      <c r="D984">
        <v>25.73</v>
      </c>
      <c r="E984">
        <v>25.879999000000002</v>
      </c>
      <c r="F984">
        <v>22.321753999999999</v>
      </c>
      <c r="G984">
        <v>23322100</v>
      </c>
      <c r="H984">
        <f t="shared" si="30"/>
        <v>25.884999000000001</v>
      </c>
      <c r="I984">
        <f t="shared" si="31"/>
        <v>4.2676819450569031E-3</v>
      </c>
    </row>
    <row r="985" spans="1:9" x14ac:dyDescent="0.25">
      <c r="A985" s="1">
        <v>41864</v>
      </c>
      <c r="B985">
        <v>25.719999000000001</v>
      </c>
      <c r="C985">
        <v>25.92</v>
      </c>
      <c r="D985">
        <v>25.700001</v>
      </c>
      <c r="E985">
        <v>25.83</v>
      </c>
      <c r="F985">
        <v>22.278631000000001</v>
      </c>
      <c r="G985">
        <v>19870100</v>
      </c>
      <c r="H985">
        <f t="shared" si="30"/>
        <v>25.7749995</v>
      </c>
      <c r="I985">
        <f t="shared" si="31"/>
        <v>1.7488923095822372E-3</v>
      </c>
    </row>
    <row r="986" spans="1:9" x14ac:dyDescent="0.25">
      <c r="A986" s="1">
        <v>41863</v>
      </c>
      <c r="B986">
        <v>25.85</v>
      </c>
      <c r="C986">
        <v>25.860001</v>
      </c>
      <c r="D986">
        <v>25.59</v>
      </c>
      <c r="E986">
        <v>25.610001</v>
      </c>
      <c r="F986">
        <v>22.088881000000001</v>
      </c>
      <c r="G986">
        <v>21780300</v>
      </c>
      <c r="H986">
        <f t="shared" si="30"/>
        <v>25.730000500000003</v>
      </c>
      <c r="I986">
        <f t="shared" si="31"/>
        <v>-3.2926592428304349E-3</v>
      </c>
    </row>
    <row r="987" spans="1:9" x14ac:dyDescent="0.25">
      <c r="A987" s="1">
        <v>41862</v>
      </c>
      <c r="B987">
        <v>25.84</v>
      </c>
      <c r="C987">
        <v>26</v>
      </c>
      <c r="D987">
        <v>25.719999000000001</v>
      </c>
      <c r="E987">
        <v>25.790001</v>
      </c>
      <c r="F987">
        <v>22.244133000000001</v>
      </c>
      <c r="G987">
        <v>27873100</v>
      </c>
      <c r="H987">
        <f t="shared" si="30"/>
        <v>25.8150005</v>
      </c>
      <c r="I987">
        <f t="shared" si="31"/>
        <v>9.976565140386643E-3</v>
      </c>
    </row>
    <row r="988" spans="1:9" x14ac:dyDescent="0.25">
      <c r="A988" s="1">
        <v>41859</v>
      </c>
      <c r="B988">
        <v>25.459999</v>
      </c>
      <c r="C988">
        <v>25.67</v>
      </c>
      <c r="D988">
        <v>25.299999</v>
      </c>
      <c r="E988">
        <v>25.66</v>
      </c>
      <c r="F988">
        <v>22.132007999999999</v>
      </c>
      <c r="G988">
        <v>22929500</v>
      </c>
      <c r="H988">
        <f t="shared" si="30"/>
        <v>25.5599995</v>
      </c>
      <c r="I988">
        <f t="shared" si="31"/>
        <v>1.9561729220085635E-4</v>
      </c>
    </row>
    <row r="989" spans="1:9" x14ac:dyDescent="0.25">
      <c r="A989" s="1">
        <v>41858</v>
      </c>
      <c r="B989">
        <v>25.610001</v>
      </c>
      <c r="C989">
        <v>25.700001</v>
      </c>
      <c r="D989">
        <v>25.42</v>
      </c>
      <c r="E989">
        <v>25.5</v>
      </c>
      <c r="F989">
        <v>21.994007</v>
      </c>
      <c r="G989">
        <v>36167500</v>
      </c>
      <c r="H989">
        <f t="shared" si="30"/>
        <v>25.555000499999998</v>
      </c>
      <c r="I989">
        <f t="shared" si="31"/>
        <v>1.0678287522246324E-2</v>
      </c>
    </row>
    <row r="990" spans="1:9" x14ac:dyDescent="0.25">
      <c r="A990" s="1">
        <v>41857</v>
      </c>
      <c r="B990">
        <v>25.129999000000002</v>
      </c>
      <c r="C990">
        <v>25.57</v>
      </c>
      <c r="D990">
        <v>25.09</v>
      </c>
      <c r="E990">
        <v>25.440000999999999</v>
      </c>
      <c r="F990">
        <v>21.942257000000001</v>
      </c>
      <c r="G990">
        <v>47222600</v>
      </c>
      <c r="H990">
        <f t="shared" si="30"/>
        <v>25.285</v>
      </c>
      <c r="I990">
        <f t="shared" si="31"/>
        <v>8.9784517158817984E-3</v>
      </c>
    </row>
    <row r="991" spans="1:9" x14ac:dyDescent="0.25">
      <c r="A991" s="1">
        <v>41856</v>
      </c>
      <c r="B991">
        <v>25.1</v>
      </c>
      <c r="C991">
        <v>25.290001</v>
      </c>
      <c r="D991">
        <v>24.950001</v>
      </c>
      <c r="E991">
        <v>25.02</v>
      </c>
      <c r="F991">
        <v>21.579998</v>
      </c>
      <c r="G991">
        <v>27694300</v>
      </c>
      <c r="H991">
        <f t="shared" si="30"/>
        <v>25.060000000000002</v>
      </c>
      <c r="I991">
        <f t="shared" si="31"/>
        <v>-9.4861660079049379E-3</v>
      </c>
    </row>
    <row r="992" spans="1:9" x14ac:dyDescent="0.25">
      <c r="A992" s="1">
        <v>41855</v>
      </c>
      <c r="B992">
        <v>25.33</v>
      </c>
      <c r="C992">
        <v>25.42</v>
      </c>
      <c r="D992">
        <v>25.1</v>
      </c>
      <c r="E992">
        <v>25.27</v>
      </c>
      <c r="F992">
        <v>21.795624</v>
      </c>
      <c r="G992">
        <v>28410300</v>
      </c>
      <c r="H992">
        <f t="shared" si="30"/>
        <v>25.299999999999997</v>
      </c>
      <c r="I992">
        <f t="shared" si="31"/>
        <v>3.57001190003952E-3</v>
      </c>
    </row>
    <row r="993" spans="1:9" x14ac:dyDescent="0.25">
      <c r="A993" s="1">
        <v>41852</v>
      </c>
      <c r="B993">
        <v>25.07</v>
      </c>
      <c r="C993">
        <v>25.360001</v>
      </c>
      <c r="D993">
        <v>24.75</v>
      </c>
      <c r="E993">
        <v>25.35</v>
      </c>
      <c r="F993">
        <v>21.864628</v>
      </c>
      <c r="G993">
        <v>40198800</v>
      </c>
      <c r="H993">
        <f t="shared" si="30"/>
        <v>25.21</v>
      </c>
      <c r="I993">
        <f t="shared" si="31"/>
        <v>-5.1302485175561754E-3</v>
      </c>
    </row>
    <row r="994" spans="1:9" x14ac:dyDescent="0.25">
      <c r="A994" s="1">
        <v>41851</v>
      </c>
      <c r="B994">
        <v>25.530000999999999</v>
      </c>
      <c r="C994">
        <v>25.559999000000001</v>
      </c>
      <c r="D994">
        <v>25.15</v>
      </c>
      <c r="E994">
        <v>25.15</v>
      </c>
      <c r="F994">
        <v>21.692122999999999</v>
      </c>
      <c r="G994">
        <v>37995200</v>
      </c>
      <c r="H994">
        <f t="shared" si="30"/>
        <v>25.340000499999999</v>
      </c>
      <c r="I994">
        <f t="shared" si="31"/>
        <v>-1.0542717894235104E-2</v>
      </c>
    </row>
    <row r="995" spans="1:9" x14ac:dyDescent="0.25">
      <c r="A995" s="1">
        <v>41850</v>
      </c>
      <c r="B995">
        <v>25.58</v>
      </c>
      <c r="C995">
        <v>25.790001</v>
      </c>
      <c r="D995">
        <v>25.4</v>
      </c>
      <c r="E995">
        <v>25.639999</v>
      </c>
      <c r="F995">
        <v>22.114757999999998</v>
      </c>
      <c r="G995">
        <v>25838200</v>
      </c>
      <c r="H995">
        <f t="shared" si="30"/>
        <v>25.609999500000001</v>
      </c>
      <c r="I995">
        <f t="shared" si="31"/>
        <v>3.9199920831048353E-3</v>
      </c>
    </row>
    <row r="996" spans="1:9" x14ac:dyDescent="0.25">
      <c r="A996" s="1">
        <v>41849</v>
      </c>
      <c r="B996">
        <v>25.57</v>
      </c>
      <c r="C996">
        <v>25.719999000000001</v>
      </c>
      <c r="D996">
        <v>25.450001</v>
      </c>
      <c r="E996">
        <v>25.450001</v>
      </c>
      <c r="F996">
        <v>21.950876000000001</v>
      </c>
      <c r="G996">
        <v>22528900</v>
      </c>
      <c r="H996">
        <f t="shared" si="30"/>
        <v>25.5100005</v>
      </c>
      <c r="I996">
        <f t="shared" si="31"/>
        <v>-4.6819937573157333E-3</v>
      </c>
    </row>
    <row r="997" spans="1:9" x14ac:dyDescent="0.25">
      <c r="A997" s="1">
        <v>41848</v>
      </c>
      <c r="B997">
        <v>25.67</v>
      </c>
      <c r="C997">
        <v>25.73</v>
      </c>
      <c r="D997">
        <v>25.440000999999999</v>
      </c>
      <c r="E997">
        <v>25.59</v>
      </c>
      <c r="F997">
        <v>22.071629999999999</v>
      </c>
      <c r="G997">
        <v>32980200</v>
      </c>
      <c r="H997">
        <f t="shared" si="30"/>
        <v>25.630000000000003</v>
      </c>
      <c r="I997">
        <f t="shared" si="31"/>
        <v>-9.6599690880989179E-3</v>
      </c>
    </row>
    <row r="998" spans="1:9" x14ac:dyDescent="0.25">
      <c r="A998" s="1">
        <v>41845</v>
      </c>
      <c r="B998">
        <v>25.969999000000001</v>
      </c>
      <c r="C998">
        <v>25.99</v>
      </c>
      <c r="D998">
        <v>25.73</v>
      </c>
      <c r="E998">
        <v>25.790001</v>
      </c>
      <c r="F998">
        <v>22.244133000000001</v>
      </c>
      <c r="G998">
        <v>24634100</v>
      </c>
      <c r="H998">
        <f t="shared" si="30"/>
        <v>25.880000000000003</v>
      </c>
      <c r="I998">
        <f t="shared" si="31"/>
        <v>-2.5053381188921598E-3</v>
      </c>
    </row>
    <row r="999" spans="1:9" x14ac:dyDescent="0.25">
      <c r="A999" s="1">
        <v>41844</v>
      </c>
      <c r="B999">
        <v>25.950001</v>
      </c>
      <c r="C999">
        <v>26.08</v>
      </c>
      <c r="D999">
        <v>25.9</v>
      </c>
      <c r="E999">
        <v>25.940000999999999</v>
      </c>
      <c r="F999">
        <v>22.373507</v>
      </c>
      <c r="G999">
        <v>22010800</v>
      </c>
      <c r="H999">
        <f t="shared" si="30"/>
        <v>25.945000999999998</v>
      </c>
      <c r="I999">
        <f t="shared" si="31"/>
        <v>-1.7313966910351762E-3</v>
      </c>
    </row>
    <row r="1000" spans="1:9" x14ac:dyDescent="0.25">
      <c r="A1000" s="1">
        <v>41843</v>
      </c>
      <c r="B1000">
        <v>26.07</v>
      </c>
      <c r="C1000">
        <v>26.09</v>
      </c>
      <c r="D1000">
        <v>25.91</v>
      </c>
      <c r="E1000">
        <v>25.91</v>
      </c>
      <c r="F1000">
        <v>22.347631</v>
      </c>
      <c r="G1000">
        <v>32060800</v>
      </c>
      <c r="H1000">
        <f t="shared" si="30"/>
        <v>25.990000000000002</v>
      </c>
      <c r="I1000">
        <f t="shared" si="31"/>
        <v>-2.1117296985985684E-3</v>
      </c>
    </row>
    <row r="1001" spans="1:9" x14ac:dyDescent="0.25">
      <c r="A1001" s="1">
        <v>41842</v>
      </c>
      <c r="B1001">
        <v>26.07</v>
      </c>
      <c r="C1001">
        <v>26.1</v>
      </c>
      <c r="D1001">
        <v>25.85</v>
      </c>
      <c r="E1001">
        <v>26.02</v>
      </c>
      <c r="F1001">
        <v>22.442509000000001</v>
      </c>
      <c r="G1001">
        <v>34534600</v>
      </c>
      <c r="H1001">
        <f t="shared" si="30"/>
        <v>26.045000000000002</v>
      </c>
      <c r="I1001">
        <f t="shared" si="31"/>
        <v>-4.2056968074937655E-3</v>
      </c>
    </row>
    <row r="1002" spans="1:9" x14ac:dyDescent="0.25">
      <c r="A1002" s="1">
        <v>41841</v>
      </c>
      <c r="B1002">
        <v>26.33</v>
      </c>
      <c r="C1002">
        <v>26.33</v>
      </c>
      <c r="D1002">
        <v>25.719999000000001</v>
      </c>
      <c r="E1002">
        <v>25.98</v>
      </c>
      <c r="F1002">
        <v>22.408004999999999</v>
      </c>
      <c r="G1002">
        <v>59343000</v>
      </c>
      <c r="H1002">
        <f t="shared" si="30"/>
        <v>26.155000000000001</v>
      </c>
      <c r="I1002">
        <f t="shared" si="31"/>
        <v>-1.7283468293884378E-2</v>
      </c>
    </row>
    <row r="1003" spans="1:9" x14ac:dyDescent="0.25">
      <c r="A1003" s="1">
        <v>41838</v>
      </c>
      <c r="B1003">
        <v>26.77</v>
      </c>
      <c r="C1003">
        <v>26.780000999999999</v>
      </c>
      <c r="D1003">
        <v>26.25</v>
      </c>
      <c r="E1003">
        <v>26.459999</v>
      </c>
      <c r="F1003">
        <v>22.822016000000001</v>
      </c>
      <c r="G1003">
        <v>55403000</v>
      </c>
      <c r="H1003">
        <f t="shared" si="30"/>
        <v>26.6149995</v>
      </c>
      <c r="I1003">
        <f t="shared" si="31"/>
        <v>-5.6043712758383699E-3</v>
      </c>
    </row>
    <row r="1004" spans="1:9" x14ac:dyDescent="0.25">
      <c r="A1004" s="1">
        <v>41837</v>
      </c>
      <c r="B1004">
        <v>26.92</v>
      </c>
      <c r="C1004">
        <v>26.98</v>
      </c>
      <c r="D1004">
        <v>26.6</v>
      </c>
      <c r="E1004">
        <v>26.610001</v>
      </c>
      <c r="F1004">
        <v>22.951395000000002</v>
      </c>
      <c r="G1004">
        <v>37548900</v>
      </c>
      <c r="H1004">
        <f t="shared" si="30"/>
        <v>26.765000499999999</v>
      </c>
      <c r="I1004">
        <f t="shared" si="31"/>
        <v>-3.3513311608391093E-3</v>
      </c>
    </row>
    <row r="1005" spans="1:9" x14ac:dyDescent="0.25">
      <c r="A1005" s="1">
        <v>41836</v>
      </c>
      <c r="B1005">
        <v>26.690000999999999</v>
      </c>
      <c r="C1005">
        <v>27.15</v>
      </c>
      <c r="D1005">
        <v>26.66</v>
      </c>
      <c r="E1005">
        <v>27.02</v>
      </c>
      <c r="F1005">
        <v>23.305015999999998</v>
      </c>
      <c r="G1005">
        <v>46983700</v>
      </c>
      <c r="H1005">
        <f t="shared" si="30"/>
        <v>26.855000499999999</v>
      </c>
      <c r="I1005">
        <f t="shared" si="31"/>
        <v>6.5592202668812065E-3</v>
      </c>
    </row>
    <row r="1006" spans="1:9" x14ac:dyDescent="0.25">
      <c r="A1006" s="1">
        <v>41835</v>
      </c>
      <c r="B1006">
        <v>26.75</v>
      </c>
      <c r="C1006">
        <v>26.799999</v>
      </c>
      <c r="D1006">
        <v>26.549999</v>
      </c>
      <c r="E1006">
        <v>26.610001</v>
      </c>
      <c r="F1006">
        <v>22.951395000000002</v>
      </c>
      <c r="G1006">
        <v>41440200</v>
      </c>
      <c r="H1006">
        <f t="shared" si="30"/>
        <v>26.680000499999998</v>
      </c>
      <c r="I1006">
        <f t="shared" si="31"/>
        <v>1.3136048285532006E-3</v>
      </c>
    </row>
    <row r="1007" spans="1:9" x14ac:dyDescent="0.25">
      <c r="A1007" s="1">
        <v>41834</v>
      </c>
      <c r="B1007">
        <v>26.629999000000002</v>
      </c>
      <c r="C1007">
        <v>26.860001</v>
      </c>
      <c r="D1007">
        <v>26.620000999999998</v>
      </c>
      <c r="E1007">
        <v>26.66</v>
      </c>
      <c r="F1007">
        <v>22.994516000000001</v>
      </c>
      <c r="G1007">
        <v>25273800</v>
      </c>
      <c r="H1007">
        <f t="shared" si="30"/>
        <v>26.644999500000001</v>
      </c>
      <c r="I1007">
        <f t="shared" si="31"/>
        <v>1.0428498293515488E-2</v>
      </c>
    </row>
    <row r="1008" spans="1:9" x14ac:dyDescent="0.25">
      <c r="A1008" s="1">
        <v>41831</v>
      </c>
      <c r="B1008">
        <v>26.190000999999999</v>
      </c>
      <c r="C1008">
        <v>26.549999</v>
      </c>
      <c r="D1008">
        <v>26.120000999999998</v>
      </c>
      <c r="E1008">
        <v>26.549999</v>
      </c>
      <c r="F1008">
        <v>22.899640999999999</v>
      </c>
      <c r="G1008">
        <v>35440200</v>
      </c>
      <c r="H1008">
        <f t="shared" si="30"/>
        <v>26.369999999999997</v>
      </c>
      <c r="I1008">
        <f t="shared" si="31"/>
        <v>7.8348939422892526E-3</v>
      </c>
    </row>
    <row r="1009" spans="1:9" x14ac:dyDescent="0.25">
      <c r="A1009" s="1">
        <v>41830</v>
      </c>
      <c r="B1009">
        <v>26.129999000000002</v>
      </c>
      <c r="C1009">
        <v>26.290001</v>
      </c>
      <c r="D1009">
        <v>26.1</v>
      </c>
      <c r="E1009">
        <v>26.200001</v>
      </c>
      <c r="F1009">
        <v>22.597764999999999</v>
      </c>
      <c r="G1009">
        <v>33238500</v>
      </c>
      <c r="H1009">
        <f t="shared" si="30"/>
        <v>26.164999999999999</v>
      </c>
      <c r="I1009">
        <f t="shared" si="31"/>
        <v>-7.9620853080569036E-3</v>
      </c>
    </row>
    <row r="1010" spans="1:9" x14ac:dyDescent="0.25">
      <c r="A1010" s="1">
        <v>41829</v>
      </c>
      <c r="B1010">
        <v>26.43</v>
      </c>
      <c r="C1010">
        <v>26.43</v>
      </c>
      <c r="D1010">
        <v>26.26</v>
      </c>
      <c r="E1010">
        <v>26.32</v>
      </c>
      <c r="F1010">
        <v>22.701263000000001</v>
      </c>
      <c r="G1010">
        <v>37820500</v>
      </c>
      <c r="H1010">
        <f t="shared" si="30"/>
        <v>26.375</v>
      </c>
      <c r="I1010">
        <f t="shared" si="31"/>
        <v>-4.52919401663727E-3</v>
      </c>
    </row>
    <row r="1011" spans="1:9" x14ac:dyDescent="0.25">
      <c r="A1011" s="1">
        <v>41828</v>
      </c>
      <c r="B1011">
        <v>26.620000999999998</v>
      </c>
      <c r="C1011">
        <v>26.65</v>
      </c>
      <c r="D1011">
        <v>26.35</v>
      </c>
      <c r="E1011">
        <v>26.370000999999998</v>
      </c>
      <c r="F1011">
        <v>22.744385000000001</v>
      </c>
      <c r="G1011">
        <v>29105600</v>
      </c>
      <c r="H1011">
        <f t="shared" si="30"/>
        <v>26.495000999999998</v>
      </c>
      <c r="I1011">
        <f t="shared" si="31"/>
        <v>-1.0457460512744411E-2</v>
      </c>
    </row>
    <row r="1012" spans="1:9" x14ac:dyDescent="0.25">
      <c r="A1012" s="1">
        <v>41827</v>
      </c>
      <c r="B1012">
        <v>26.799999</v>
      </c>
      <c r="C1012">
        <v>26.84</v>
      </c>
      <c r="D1012">
        <v>26.68</v>
      </c>
      <c r="E1012">
        <v>26.75</v>
      </c>
      <c r="F1012">
        <v>23.072141999999999</v>
      </c>
      <c r="G1012">
        <v>25263000</v>
      </c>
      <c r="H1012">
        <f t="shared" si="30"/>
        <v>26.7749995</v>
      </c>
      <c r="I1012">
        <f t="shared" si="31"/>
        <v>-2.2359046021986589E-3</v>
      </c>
    </row>
    <row r="1013" spans="1:9" x14ac:dyDescent="0.25">
      <c r="A1013" s="1">
        <v>41823</v>
      </c>
      <c r="B1013">
        <v>26.809999000000001</v>
      </c>
      <c r="C1013">
        <v>26.889999</v>
      </c>
      <c r="D1013">
        <v>26.780000999999999</v>
      </c>
      <c r="E1013">
        <v>26.860001</v>
      </c>
      <c r="F1013">
        <v>23.167019</v>
      </c>
      <c r="G1013">
        <v>20513900</v>
      </c>
      <c r="H1013">
        <f t="shared" si="30"/>
        <v>26.835000000000001</v>
      </c>
      <c r="I1013">
        <f t="shared" si="31"/>
        <v>1.3406325275560252E-2</v>
      </c>
    </row>
    <row r="1014" spans="1:9" x14ac:dyDescent="0.25">
      <c r="A1014" s="1">
        <v>41822</v>
      </c>
      <c r="B1014">
        <v>26.35</v>
      </c>
      <c r="C1014">
        <v>26.65</v>
      </c>
      <c r="D1014">
        <v>26.34</v>
      </c>
      <c r="E1014">
        <v>26.610001</v>
      </c>
      <c r="F1014">
        <v>22.951395000000002</v>
      </c>
      <c r="G1014">
        <v>21284100</v>
      </c>
      <c r="H1014">
        <f t="shared" si="30"/>
        <v>26.480000500000003</v>
      </c>
      <c r="I1014">
        <f t="shared" si="31"/>
        <v>5.5059996202772681E-3</v>
      </c>
    </row>
    <row r="1015" spans="1:9" x14ac:dyDescent="0.25">
      <c r="A1015" s="1">
        <v>41821</v>
      </c>
      <c r="B1015">
        <v>26.27</v>
      </c>
      <c r="C1015">
        <v>26.5</v>
      </c>
      <c r="D1015">
        <v>26.26</v>
      </c>
      <c r="E1015">
        <v>26.4</v>
      </c>
      <c r="F1015">
        <v>22.770264000000001</v>
      </c>
      <c r="G1015">
        <v>28064500</v>
      </c>
      <c r="H1015">
        <f t="shared" si="30"/>
        <v>26.335000000000001</v>
      </c>
      <c r="I1015">
        <f t="shared" si="31"/>
        <v>-9.4844457706947955E-4</v>
      </c>
    </row>
    <row r="1016" spans="1:9" x14ac:dyDescent="0.25">
      <c r="A1016" s="1">
        <v>41820</v>
      </c>
      <c r="B1016">
        <v>26.440000999999999</v>
      </c>
      <c r="C1016">
        <v>26.450001</v>
      </c>
      <c r="D1016">
        <v>26.219999000000001</v>
      </c>
      <c r="E1016">
        <v>26.280000999999999</v>
      </c>
      <c r="F1016">
        <v>22.666763</v>
      </c>
      <c r="G1016">
        <v>29661100</v>
      </c>
      <c r="H1016">
        <f t="shared" si="30"/>
        <v>26.360000999999997</v>
      </c>
      <c r="I1016">
        <f t="shared" si="31"/>
        <v>1.8968133127980078E-8</v>
      </c>
    </row>
    <row r="1017" spans="1:9" x14ac:dyDescent="0.25">
      <c r="A1017" s="1">
        <v>41817</v>
      </c>
      <c r="B1017">
        <v>26.290001</v>
      </c>
      <c r="C1017">
        <v>26.43</v>
      </c>
      <c r="D1017">
        <v>26.23</v>
      </c>
      <c r="E1017">
        <v>26.43</v>
      </c>
      <c r="F1017">
        <v>22.796137000000002</v>
      </c>
      <c r="G1017">
        <v>35155200</v>
      </c>
      <c r="H1017">
        <f t="shared" si="30"/>
        <v>26.360000499999998</v>
      </c>
      <c r="I1017">
        <f t="shared" si="31"/>
        <v>-5.6870142180101731E-4</v>
      </c>
    </row>
    <row r="1018" spans="1:9" x14ac:dyDescent="0.25">
      <c r="A1018" s="1">
        <v>41816</v>
      </c>
      <c r="B1018">
        <v>26.459999</v>
      </c>
      <c r="C1018">
        <v>26.459999</v>
      </c>
      <c r="D1018">
        <v>26.200001</v>
      </c>
      <c r="E1018">
        <v>26.290001</v>
      </c>
      <c r="F1018">
        <v>22.675386</v>
      </c>
      <c r="G1018">
        <v>23159000</v>
      </c>
      <c r="H1018">
        <f t="shared" si="30"/>
        <v>26.375</v>
      </c>
      <c r="I1018">
        <f t="shared" si="31"/>
        <v>-2.6469843570994032E-3</v>
      </c>
    </row>
    <row r="1019" spans="1:9" x14ac:dyDescent="0.25">
      <c r="A1019" s="1">
        <v>41815</v>
      </c>
      <c r="B1019">
        <v>26.469999000000001</v>
      </c>
      <c r="C1019">
        <v>26.51</v>
      </c>
      <c r="D1019">
        <v>26.34</v>
      </c>
      <c r="E1019">
        <v>26.42</v>
      </c>
      <c r="F1019">
        <v>22.787510000000001</v>
      </c>
      <c r="G1019">
        <v>26261200</v>
      </c>
      <c r="H1019">
        <f t="shared" si="30"/>
        <v>26.444999500000002</v>
      </c>
      <c r="I1019">
        <f t="shared" si="31"/>
        <v>-6.5740232907586741E-3</v>
      </c>
    </row>
    <row r="1020" spans="1:9" x14ac:dyDescent="0.25">
      <c r="A1020" s="1">
        <v>41814</v>
      </c>
      <c r="B1020">
        <v>26.66</v>
      </c>
      <c r="C1020">
        <v>26.879999000000002</v>
      </c>
      <c r="D1020">
        <v>26.51</v>
      </c>
      <c r="E1020">
        <v>26.58</v>
      </c>
      <c r="F1020">
        <v>22.925514</v>
      </c>
      <c r="G1020">
        <v>26418900</v>
      </c>
      <c r="H1020">
        <f t="shared" si="30"/>
        <v>26.619999999999997</v>
      </c>
      <c r="I1020">
        <f t="shared" si="31"/>
        <v>-9.1196539944101707E-3</v>
      </c>
    </row>
    <row r="1021" spans="1:9" x14ac:dyDescent="0.25">
      <c r="A1021" s="1">
        <v>41813</v>
      </c>
      <c r="B1021">
        <v>27.049999</v>
      </c>
      <c r="C1021">
        <v>27.059999000000001</v>
      </c>
      <c r="D1021">
        <v>26.6</v>
      </c>
      <c r="E1021">
        <v>26.68</v>
      </c>
      <c r="F1021">
        <v>23.011768</v>
      </c>
      <c r="G1021">
        <v>31244400</v>
      </c>
      <c r="H1021">
        <f t="shared" si="30"/>
        <v>26.8649995</v>
      </c>
      <c r="I1021">
        <f t="shared" si="31"/>
        <v>-4.8157067015318529E-3</v>
      </c>
    </row>
    <row r="1022" spans="1:9" x14ac:dyDescent="0.25">
      <c r="A1022" s="1">
        <v>41810</v>
      </c>
      <c r="B1022">
        <v>27.02</v>
      </c>
      <c r="C1022">
        <v>27.040001</v>
      </c>
      <c r="D1022">
        <v>26.870000999999998</v>
      </c>
      <c r="E1022">
        <v>26.969999000000001</v>
      </c>
      <c r="F1022">
        <v>23.261890000000001</v>
      </c>
      <c r="G1022">
        <v>49758200</v>
      </c>
      <c r="H1022">
        <f t="shared" si="30"/>
        <v>26.994999499999999</v>
      </c>
      <c r="I1022">
        <f t="shared" si="31"/>
        <v>7.4640604590407531E-3</v>
      </c>
    </row>
    <row r="1023" spans="1:9" x14ac:dyDescent="0.25">
      <c r="A1023" s="1">
        <v>41809</v>
      </c>
      <c r="B1023">
        <v>26.66</v>
      </c>
      <c r="C1023">
        <v>26.98</v>
      </c>
      <c r="D1023">
        <v>26.66</v>
      </c>
      <c r="E1023">
        <v>26.93</v>
      </c>
      <c r="F1023">
        <v>23.227391999999998</v>
      </c>
      <c r="G1023">
        <v>31605200</v>
      </c>
      <c r="H1023">
        <f t="shared" si="30"/>
        <v>26.795000000000002</v>
      </c>
      <c r="I1023">
        <f t="shared" si="31"/>
        <v>-3.3475545228771938E-3</v>
      </c>
    </row>
    <row r="1024" spans="1:9" x14ac:dyDescent="0.25">
      <c r="A1024" s="1">
        <v>41808</v>
      </c>
      <c r="B1024">
        <v>26.879999000000002</v>
      </c>
      <c r="C1024">
        <v>26.940000999999999</v>
      </c>
      <c r="D1024">
        <v>26.690000999999999</v>
      </c>
      <c r="E1024">
        <v>26.889999</v>
      </c>
      <c r="F1024">
        <v>23.003140999999999</v>
      </c>
      <c r="G1024">
        <v>26237300</v>
      </c>
      <c r="H1024">
        <f t="shared" si="30"/>
        <v>26.884999000000001</v>
      </c>
      <c r="I1024">
        <f t="shared" si="31"/>
        <v>2.0498694726102029E-3</v>
      </c>
    </row>
    <row r="1025" spans="1:9" x14ac:dyDescent="0.25">
      <c r="A1025" s="1">
        <v>41807</v>
      </c>
      <c r="B1025">
        <v>26.790001</v>
      </c>
      <c r="C1025">
        <v>26.98</v>
      </c>
      <c r="D1025">
        <v>26.68</v>
      </c>
      <c r="E1025">
        <v>26.870000999999998</v>
      </c>
      <c r="F1025">
        <v>22.986034</v>
      </c>
      <c r="G1025">
        <v>21298600</v>
      </c>
      <c r="H1025">
        <f t="shared" si="30"/>
        <v>26.830000999999999</v>
      </c>
      <c r="I1025">
        <f t="shared" si="31"/>
        <v>-2.0457317826719393E-3</v>
      </c>
    </row>
    <row r="1026" spans="1:9" x14ac:dyDescent="0.25">
      <c r="A1026" s="1">
        <v>41806</v>
      </c>
      <c r="B1026">
        <v>26.950001</v>
      </c>
      <c r="C1026">
        <v>26.969999000000001</v>
      </c>
      <c r="D1026">
        <v>26.75</v>
      </c>
      <c r="E1026">
        <v>26.82</v>
      </c>
      <c r="F1026">
        <v>22.943262000000001</v>
      </c>
      <c r="G1026">
        <v>26681100</v>
      </c>
      <c r="H1026">
        <f t="shared" ref="H1026:H1089" si="32">AVERAGE(B1026,E1026)</f>
        <v>26.8850005</v>
      </c>
      <c r="I1026">
        <f t="shared" si="31"/>
        <v>-2.7818805637982399E-3</v>
      </c>
    </row>
    <row r="1027" spans="1:9" x14ac:dyDescent="0.25">
      <c r="A1027" s="1">
        <v>41803</v>
      </c>
      <c r="B1027">
        <v>26.879999000000002</v>
      </c>
      <c r="C1027">
        <v>27.07</v>
      </c>
      <c r="D1027">
        <v>26.879999000000002</v>
      </c>
      <c r="E1027">
        <v>27.040001</v>
      </c>
      <c r="F1027">
        <v>23.131460000000001</v>
      </c>
      <c r="G1027">
        <v>19131500</v>
      </c>
      <c r="H1027">
        <f t="shared" si="32"/>
        <v>26.96</v>
      </c>
      <c r="I1027">
        <f t="shared" ref="I1027:I1090" si="33">(H1027-H1028)/H1028</f>
        <v>-2.5896966812745054E-3</v>
      </c>
    </row>
    <row r="1028" spans="1:9" x14ac:dyDescent="0.25">
      <c r="A1028" s="1">
        <v>41802</v>
      </c>
      <c r="B1028">
        <v>27.1</v>
      </c>
      <c r="C1028">
        <v>27.16</v>
      </c>
      <c r="D1028">
        <v>26.889999</v>
      </c>
      <c r="E1028">
        <v>26.959999</v>
      </c>
      <c r="F1028">
        <v>23.063019000000001</v>
      </c>
      <c r="G1028">
        <v>25742600</v>
      </c>
      <c r="H1028">
        <f t="shared" si="32"/>
        <v>27.029999500000002</v>
      </c>
      <c r="I1028">
        <f t="shared" si="33"/>
        <v>-7.5270974848539391E-3</v>
      </c>
    </row>
    <row r="1029" spans="1:9" x14ac:dyDescent="0.25">
      <c r="A1029" s="1">
        <v>41801</v>
      </c>
      <c r="B1029">
        <v>27.32</v>
      </c>
      <c r="C1029">
        <v>27.360001</v>
      </c>
      <c r="D1029">
        <v>27.059999000000001</v>
      </c>
      <c r="E1029">
        <v>27.15</v>
      </c>
      <c r="F1029">
        <v>23.225555</v>
      </c>
      <c r="G1029">
        <v>24722000</v>
      </c>
      <c r="H1029">
        <f t="shared" si="32"/>
        <v>27.234999999999999</v>
      </c>
      <c r="I1029">
        <f t="shared" si="33"/>
        <v>-4.5686952589308804E-3</v>
      </c>
    </row>
    <row r="1030" spans="1:9" x14ac:dyDescent="0.25">
      <c r="A1030" s="1">
        <v>41800</v>
      </c>
      <c r="B1030">
        <v>27.309999000000001</v>
      </c>
      <c r="C1030">
        <v>27.459999</v>
      </c>
      <c r="D1030">
        <v>27.24</v>
      </c>
      <c r="E1030">
        <v>27.41</v>
      </c>
      <c r="F1030">
        <v>23.447977000000002</v>
      </c>
      <c r="G1030">
        <v>21842400</v>
      </c>
      <c r="H1030">
        <f t="shared" si="32"/>
        <v>27.359999500000001</v>
      </c>
      <c r="I1030">
        <f t="shared" si="33"/>
        <v>4.0366788990825941E-3</v>
      </c>
    </row>
    <row r="1031" spans="1:9" x14ac:dyDescent="0.25">
      <c r="A1031" s="1">
        <v>41799</v>
      </c>
      <c r="B1031">
        <v>27.059999000000001</v>
      </c>
      <c r="C1031">
        <v>27.530000999999999</v>
      </c>
      <c r="D1031">
        <v>27.01</v>
      </c>
      <c r="E1031">
        <v>27.440000999999999</v>
      </c>
      <c r="F1031">
        <v>23.473642000000002</v>
      </c>
      <c r="G1031">
        <v>28282300</v>
      </c>
      <c r="H1031">
        <f t="shared" si="32"/>
        <v>27.25</v>
      </c>
      <c r="I1031">
        <f t="shared" si="33"/>
        <v>9.8202518098897892E-3</v>
      </c>
    </row>
    <row r="1032" spans="1:9" x14ac:dyDescent="0.25">
      <c r="A1032" s="1">
        <v>41796</v>
      </c>
      <c r="B1032">
        <v>26.790001</v>
      </c>
      <c r="C1032">
        <v>27.24</v>
      </c>
      <c r="D1032">
        <v>26.76</v>
      </c>
      <c r="E1032">
        <v>27.18</v>
      </c>
      <c r="F1032">
        <v>23.251223</v>
      </c>
      <c r="G1032">
        <v>33736800</v>
      </c>
      <c r="H1032">
        <f t="shared" si="32"/>
        <v>26.985000499999998</v>
      </c>
      <c r="I1032">
        <f t="shared" si="33"/>
        <v>1.2380416199954612E-2</v>
      </c>
    </row>
    <row r="1033" spans="1:9" x14ac:dyDescent="0.25">
      <c r="A1033" s="1">
        <v>41795</v>
      </c>
      <c r="B1033">
        <v>26.540001</v>
      </c>
      <c r="C1033">
        <v>26.780000999999999</v>
      </c>
      <c r="D1033">
        <v>26.450001</v>
      </c>
      <c r="E1033">
        <v>26.77</v>
      </c>
      <c r="F1033">
        <v>22.900486000000001</v>
      </c>
      <c r="G1033">
        <v>25041400</v>
      </c>
      <c r="H1033">
        <f t="shared" si="32"/>
        <v>26.6550005</v>
      </c>
      <c r="I1033">
        <f t="shared" si="33"/>
        <v>3.7534247279691606E-4</v>
      </c>
    </row>
    <row r="1034" spans="1:9" x14ac:dyDescent="0.25">
      <c r="A1034" s="1">
        <v>41794</v>
      </c>
      <c r="B1034">
        <v>26.74</v>
      </c>
      <c r="C1034">
        <v>26.74</v>
      </c>
      <c r="D1034">
        <v>26.540001</v>
      </c>
      <c r="E1034">
        <v>26.549999</v>
      </c>
      <c r="F1034">
        <v>22.712285999999999</v>
      </c>
      <c r="G1034">
        <v>19969800</v>
      </c>
      <c r="H1034">
        <f t="shared" si="32"/>
        <v>26.644999499999997</v>
      </c>
      <c r="I1034">
        <f t="shared" si="33"/>
        <v>-4.6694433195847186E-3</v>
      </c>
    </row>
    <row r="1035" spans="1:9" x14ac:dyDescent="0.25">
      <c r="A1035" s="1">
        <v>41793</v>
      </c>
      <c r="B1035">
        <v>26.75</v>
      </c>
      <c r="C1035">
        <v>26.809999000000001</v>
      </c>
      <c r="D1035">
        <v>26.67</v>
      </c>
      <c r="E1035">
        <v>26.790001</v>
      </c>
      <c r="F1035">
        <v>22.917597000000001</v>
      </c>
      <c r="G1035">
        <v>18641400</v>
      </c>
      <c r="H1035">
        <f t="shared" si="32"/>
        <v>26.770000500000002</v>
      </c>
      <c r="I1035">
        <f t="shared" si="33"/>
        <v>3.735524928122132E-8</v>
      </c>
    </row>
    <row r="1036" spans="1:9" x14ac:dyDescent="0.25">
      <c r="A1036" s="1">
        <v>41792</v>
      </c>
      <c r="B1036">
        <v>26.709999</v>
      </c>
      <c r="C1036">
        <v>26.85</v>
      </c>
      <c r="D1036">
        <v>26.610001</v>
      </c>
      <c r="E1036">
        <v>26.83</v>
      </c>
      <c r="F1036">
        <v>22.951813000000001</v>
      </c>
      <c r="G1036">
        <v>17123500</v>
      </c>
      <c r="H1036">
        <f t="shared" si="32"/>
        <v>26.769999499999997</v>
      </c>
      <c r="I1036">
        <f t="shared" si="33"/>
        <v>2.0587497660489399E-3</v>
      </c>
    </row>
    <row r="1037" spans="1:9" x14ac:dyDescent="0.25">
      <c r="A1037" s="1">
        <v>41789</v>
      </c>
      <c r="B1037">
        <v>26.639999</v>
      </c>
      <c r="C1037">
        <v>26.790001</v>
      </c>
      <c r="D1037">
        <v>26.6</v>
      </c>
      <c r="E1037">
        <v>26.790001</v>
      </c>
      <c r="F1037">
        <v>22.917597000000001</v>
      </c>
      <c r="G1037">
        <v>18933600</v>
      </c>
      <c r="H1037">
        <f t="shared" si="32"/>
        <v>26.715</v>
      </c>
      <c r="I1037">
        <f t="shared" si="33"/>
        <v>-1.8716076712692607E-8</v>
      </c>
    </row>
    <row r="1038" spans="1:9" x14ac:dyDescent="0.25">
      <c r="A1038" s="1">
        <v>41788</v>
      </c>
      <c r="B1038">
        <v>26.690000999999999</v>
      </c>
      <c r="C1038">
        <v>26.74</v>
      </c>
      <c r="D1038">
        <v>26.549999</v>
      </c>
      <c r="E1038">
        <v>26.74</v>
      </c>
      <c r="F1038">
        <v>22.874822999999999</v>
      </c>
      <c r="G1038">
        <v>15024700</v>
      </c>
      <c r="H1038">
        <f t="shared" si="32"/>
        <v>26.715000499999999</v>
      </c>
      <c r="I1038">
        <f t="shared" si="33"/>
        <v>3.9459226596377014E-3</v>
      </c>
    </row>
    <row r="1039" spans="1:9" x14ac:dyDescent="0.25">
      <c r="A1039" s="1">
        <v>41787</v>
      </c>
      <c r="B1039">
        <v>26.559999000000001</v>
      </c>
      <c r="C1039">
        <v>26.709999</v>
      </c>
      <c r="D1039">
        <v>26.530000999999999</v>
      </c>
      <c r="E1039">
        <v>26.66</v>
      </c>
      <c r="F1039">
        <v>22.806387000000001</v>
      </c>
      <c r="G1039">
        <v>18205700</v>
      </c>
      <c r="H1039">
        <f t="shared" si="32"/>
        <v>26.609999500000001</v>
      </c>
      <c r="I1039">
        <f t="shared" si="33"/>
        <v>1.8825301559211517E-3</v>
      </c>
    </row>
    <row r="1040" spans="1:9" x14ac:dyDescent="0.25">
      <c r="A1040" s="1">
        <v>41786</v>
      </c>
      <c r="B1040">
        <v>26.549999</v>
      </c>
      <c r="C1040">
        <v>26.629999000000002</v>
      </c>
      <c r="D1040">
        <v>26.450001</v>
      </c>
      <c r="E1040">
        <v>26.57</v>
      </c>
      <c r="F1040">
        <v>22.729395</v>
      </c>
      <c r="G1040">
        <v>18317800</v>
      </c>
      <c r="H1040">
        <f t="shared" si="32"/>
        <v>26.5599995</v>
      </c>
      <c r="I1040">
        <f t="shared" si="33"/>
        <v>1.1307953473575294E-3</v>
      </c>
    </row>
    <row r="1041" spans="1:9" x14ac:dyDescent="0.25">
      <c r="A1041" s="1">
        <v>41782</v>
      </c>
      <c r="B1041">
        <v>26.549999</v>
      </c>
      <c r="C1041">
        <v>26.58</v>
      </c>
      <c r="D1041">
        <v>26.43</v>
      </c>
      <c r="E1041">
        <v>26.51</v>
      </c>
      <c r="F1041">
        <v>22.678072</v>
      </c>
      <c r="G1041">
        <v>14833100</v>
      </c>
      <c r="H1041">
        <f t="shared" si="32"/>
        <v>26.529999500000002</v>
      </c>
      <c r="I1041">
        <f t="shared" si="33"/>
        <v>2.4560551672019263E-3</v>
      </c>
    </row>
    <row r="1042" spans="1:9" x14ac:dyDescent="0.25">
      <c r="A1042" s="1">
        <v>41781</v>
      </c>
      <c r="B1042">
        <v>26.42</v>
      </c>
      <c r="C1042">
        <v>26.57</v>
      </c>
      <c r="D1042">
        <v>26.309999000000001</v>
      </c>
      <c r="E1042">
        <v>26.51</v>
      </c>
      <c r="F1042">
        <v>22.678072</v>
      </c>
      <c r="G1042">
        <v>15628700</v>
      </c>
      <c r="H1042">
        <f t="shared" si="32"/>
        <v>26.465000000000003</v>
      </c>
      <c r="I1042">
        <f t="shared" si="33"/>
        <v>1.3242338001471078E-3</v>
      </c>
    </row>
    <row r="1043" spans="1:9" x14ac:dyDescent="0.25">
      <c r="A1043" s="1">
        <v>41780</v>
      </c>
      <c r="B1043">
        <v>26.370000999999998</v>
      </c>
      <c r="C1043">
        <v>26.52</v>
      </c>
      <c r="D1043">
        <v>26.35</v>
      </c>
      <c r="E1043">
        <v>26.49</v>
      </c>
      <c r="F1043">
        <v>22.660958999999998</v>
      </c>
      <c r="G1043">
        <v>17443900</v>
      </c>
      <c r="H1043">
        <f t="shared" si="32"/>
        <v>26.430000499999998</v>
      </c>
      <c r="I1043">
        <f t="shared" si="33"/>
        <v>-9.4498204498203906E-4</v>
      </c>
    </row>
    <row r="1044" spans="1:9" x14ac:dyDescent="0.25">
      <c r="A1044" s="1">
        <v>41779</v>
      </c>
      <c r="B1044">
        <v>26.610001</v>
      </c>
      <c r="C1044">
        <v>26.620000999999998</v>
      </c>
      <c r="D1044">
        <v>26.15</v>
      </c>
      <c r="E1044">
        <v>26.299999</v>
      </c>
      <c r="F1044">
        <v>22.498417</v>
      </c>
      <c r="G1044">
        <v>23477100</v>
      </c>
      <c r="H1044">
        <f t="shared" si="32"/>
        <v>26.454999999999998</v>
      </c>
      <c r="I1044">
        <f t="shared" si="33"/>
        <v>-4.7027840481565089E-3</v>
      </c>
    </row>
    <row r="1045" spans="1:9" x14ac:dyDescent="0.25">
      <c r="A1045" s="1">
        <v>41778</v>
      </c>
      <c r="B1045">
        <v>26.549999</v>
      </c>
      <c r="C1045">
        <v>26.690000999999999</v>
      </c>
      <c r="D1045">
        <v>26.48</v>
      </c>
      <c r="E1045">
        <v>26.610001</v>
      </c>
      <c r="F1045">
        <v>22.763615000000001</v>
      </c>
      <c r="G1045">
        <v>18129700</v>
      </c>
      <c r="H1045">
        <f t="shared" si="32"/>
        <v>26.58</v>
      </c>
      <c r="I1045">
        <f t="shared" si="33"/>
        <v>0</v>
      </c>
    </row>
    <row r="1046" spans="1:9" x14ac:dyDescent="0.25">
      <c r="A1046" s="1">
        <v>41775</v>
      </c>
      <c r="B1046">
        <v>26.49</v>
      </c>
      <c r="C1046">
        <v>26.68</v>
      </c>
      <c r="D1046">
        <v>26.370000999999998</v>
      </c>
      <c r="E1046">
        <v>26.67</v>
      </c>
      <c r="F1046">
        <v>22.814941000000001</v>
      </c>
      <c r="G1046">
        <v>28840900</v>
      </c>
      <c r="H1046">
        <f t="shared" si="32"/>
        <v>26.58</v>
      </c>
      <c r="I1046">
        <f t="shared" si="33"/>
        <v>-3.0007314891361157E-3</v>
      </c>
    </row>
    <row r="1047" spans="1:9" x14ac:dyDescent="0.25">
      <c r="A1047" s="1">
        <v>41774</v>
      </c>
      <c r="B1047">
        <v>26.719999000000001</v>
      </c>
      <c r="C1047">
        <v>26.799999</v>
      </c>
      <c r="D1047">
        <v>26.32</v>
      </c>
      <c r="E1047">
        <v>26.6</v>
      </c>
      <c r="F1047">
        <v>22.755054000000001</v>
      </c>
      <c r="G1047">
        <v>33783100</v>
      </c>
      <c r="H1047">
        <f t="shared" si="32"/>
        <v>26.659999500000001</v>
      </c>
      <c r="I1047">
        <f t="shared" si="33"/>
        <v>-6.5213527110117176E-3</v>
      </c>
    </row>
    <row r="1048" spans="1:9" x14ac:dyDescent="0.25">
      <c r="A1048" s="1">
        <v>41773</v>
      </c>
      <c r="B1048">
        <v>26.91</v>
      </c>
      <c r="C1048">
        <v>26.959999</v>
      </c>
      <c r="D1048">
        <v>26.67</v>
      </c>
      <c r="E1048">
        <v>26.76</v>
      </c>
      <c r="F1048">
        <v>22.891933000000002</v>
      </c>
      <c r="G1048">
        <v>20741600</v>
      </c>
      <c r="H1048">
        <f t="shared" si="32"/>
        <v>26.835000000000001</v>
      </c>
      <c r="I1048">
        <f t="shared" si="33"/>
        <v>-2.6017283516396846E-3</v>
      </c>
    </row>
    <row r="1049" spans="1:9" x14ac:dyDescent="0.25">
      <c r="A1049" s="1">
        <v>41772</v>
      </c>
      <c r="B1049">
        <v>26.889999</v>
      </c>
      <c r="C1049">
        <v>26.950001</v>
      </c>
      <c r="D1049">
        <v>26.77</v>
      </c>
      <c r="E1049">
        <v>26.92</v>
      </c>
      <c r="F1049">
        <v>23.028807</v>
      </c>
      <c r="G1049">
        <v>20482900</v>
      </c>
      <c r="H1049">
        <f t="shared" si="32"/>
        <v>26.904999500000002</v>
      </c>
      <c r="I1049">
        <f t="shared" si="33"/>
        <v>7.1120905858133091E-3</v>
      </c>
    </row>
    <row r="1050" spans="1:9" x14ac:dyDescent="0.25">
      <c r="A1050" s="1">
        <v>41771</v>
      </c>
      <c r="B1050">
        <v>26.58</v>
      </c>
      <c r="C1050">
        <v>26.860001</v>
      </c>
      <c r="D1050">
        <v>26.51</v>
      </c>
      <c r="E1050">
        <v>26.85</v>
      </c>
      <c r="F1050">
        <v>22.968924000000001</v>
      </c>
      <c r="G1050">
        <v>23710800</v>
      </c>
      <c r="H1050">
        <f t="shared" si="32"/>
        <v>26.715</v>
      </c>
      <c r="I1050">
        <f t="shared" si="33"/>
        <v>8.493790269795836E-3</v>
      </c>
    </row>
    <row r="1051" spans="1:9" x14ac:dyDescent="0.25">
      <c r="A1051" s="1">
        <v>41768</v>
      </c>
      <c r="B1051">
        <v>26.559999000000001</v>
      </c>
      <c r="C1051">
        <v>26.57</v>
      </c>
      <c r="D1051">
        <v>26.309999000000001</v>
      </c>
      <c r="E1051">
        <v>26.42</v>
      </c>
      <c r="F1051">
        <v>22.601078000000001</v>
      </c>
      <c r="G1051">
        <v>17437900</v>
      </c>
      <c r="H1051">
        <f t="shared" si="32"/>
        <v>26.489999500000003</v>
      </c>
      <c r="I1051">
        <f t="shared" si="33"/>
        <v>1.1337490337539359E-3</v>
      </c>
    </row>
    <row r="1052" spans="1:9" x14ac:dyDescent="0.25">
      <c r="A1052" s="1">
        <v>41767</v>
      </c>
      <c r="B1052">
        <v>26.48</v>
      </c>
      <c r="C1052">
        <v>26.6</v>
      </c>
      <c r="D1052">
        <v>26.299999</v>
      </c>
      <c r="E1052">
        <v>26.440000999999999</v>
      </c>
      <c r="F1052">
        <v>22.618186999999999</v>
      </c>
      <c r="G1052">
        <v>20886900</v>
      </c>
      <c r="H1052">
        <f t="shared" si="32"/>
        <v>26.4600005</v>
      </c>
      <c r="I1052">
        <f t="shared" si="33"/>
        <v>2.2727272296832828E-3</v>
      </c>
    </row>
    <row r="1053" spans="1:9" x14ac:dyDescent="0.25">
      <c r="A1053" s="1">
        <v>41766</v>
      </c>
      <c r="B1053">
        <v>26.27</v>
      </c>
      <c r="C1053">
        <v>26.530000999999999</v>
      </c>
      <c r="D1053">
        <v>26.27</v>
      </c>
      <c r="E1053">
        <v>26.530000999999999</v>
      </c>
      <c r="F1053">
        <v>22.695179</v>
      </c>
      <c r="G1053">
        <v>24319700</v>
      </c>
      <c r="H1053">
        <f t="shared" si="32"/>
        <v>26.400000499999997</v>
      </c>
      <c r="I1053">
        <f t="shared" si="33"/>
        <v>1.8975331708246895E-3</v>
      </c>
    </row>
    <row r="1054" spans="1:9" x14ac:dyDescent="0.25">
      <c r="A1054" s="1">
        <v>41765</v>
      </c>
      <c r="B1054">
        <v>26.51</v>
      </c>
      <c r="C1054">
        <v>26.530000999999999</v>
      </c>
      <c r="D1054">
        <v>26.190000999999999</v>
      </c>
      <c r="E1054">
        <v>26.190000999999999</v>
      </c>
      <c r="F1054">
        <v>22.404322000000001</v>
      </c>
      <c r="G1054">
        <v>25034200</v>
      </c>
      <c r="H1054">
        <f t="shared" si="32"/>
        <v>26.3500005</v>
      </c>
      <c r="I1054">
        <f t="shared" si="33"/>
        <v>-1.0700206294345541E-2</v>
      </c>
    </row>
    <row r="1055" spans="1:9" x14ac:dyDescent="0.25">
      <c r="A1055" s="1">
        <v>41764</v>
      </c>
      <c r="B1055">
        <v>26.690000999999999</v>
      </c>
      <c r="C1055">
        <v>26.690000999999999</v>
      </c>
      <c r="D1055">
        <v>26.5</v>
      </c>
      <c r="E1055">
        <v>26.58</v>
      </c>
      <c r="F1055">
        <v>22.737949</v>
      </c>
      <c r="G1055">
        <v>16589600</v>
      </c>
      <c r="H1055">
        <f t="shared" si="32"/>
        <v>26.635000499999997</v>
      </c>
      <c r="I1055">
        <f t="shared" si="33"/>
        <v>-3.3676145930778174E-3</v>
      </c>
    </row>
    <row r="1056" spans="1:9" x14ac:dyDescent="0.25">
      <c r="A1056" s="1">
        <v>41761</v>
      </c>
      <c r="B1056">
        <v>26.77</v>
      </c>
      <c r="C1056">
        <v>26.870000999999998</v>
      </c>
      <c r="D1056">
        <v>26.66</v>
      </c>
      <c r="E1056">
        <v>26.68</v>
      </c>
      <c r="F1056">
        <v>22.823495999999999</v>
      </c>
      <c r="G1056">
        <v>23473500</v>
      </c>
      <c r="H1056">
        <f t="shared" si="32"/>
        <v>26.725000000000001</v>
      </c>
      <c r="I1056">
        <f t="shared" si="33"/>
        <v>-9.3457943925228336E-4</v>
      </c>
    </row>
    <row r="1057" spans="1:9" x14ac:dyDescent="0.25">
      <c r="A1057" s="1">
        <v>41760</v>
      </c>
      <c r="B1057">
        <v>26.73</v>
      </c>
      <c r="C1057">
        <v>26.83</v>
      </c>
      <c r="D1057">
        <v>26.639999</v>
      </c>
      <c r="E1057">
        <v>26.77</v>
      </c>
      <c r="F1057">
        <v>22.900486000000001</v>
      </c>
      <c r="G1057">
        <v>25779700</v>
      </c>
      <c r="H1057">
        <f t="shared" si="32"/>
        <v>26.75</v>
      </c>
      <c r="I1057">
        <f t="shared" si="33"/>
        <v>-3.5387969282472832E-3</v>
      </c>
    </row>
    <row r="1058" spans="1:9" x14ac:dyDescent="0.25">
      <c r="A1058" s="1">
        <v>41759</v>
      </c>
      <c r="B1058">
        <v>26.799999</v>
      </c>
      <c r="C1058">
        <v>26.9</v>
      </c>
      <c r="D1058">
        <v>26.65</v>
      </c>
      <c r="E1058">
        <v>26.889999</v>
      </c>
      <c r="F1058">
        <v>23.003140999999999</v>
      </c>
      <c r="G1058">
        <v>29165100</v>
      </c>
      <c r="H1058">
        <f t="shared" si="32"/>
        <v>26.844999000000001</v>
      </c>
      <c r="I1058">
        <f t="shared" si="33"/>
        <v>1.8659824594140578E-3</v>
      </c>
    </row>
    <row r="1059" spans="1:9" x14ac:dyDescent="0.25">
      <c r="A1059" s="1">
        <v>41758</v>
      </c>
      <c r="B1059">
        <v>26.83</v>
      </c>
      <c r="C1059">
        <v>26.879999000000002</v>
      </c>
      <c r="D1059">
        <v>26.59</v>
      </c>
      <c r="E1059">
        <v>26.76</v>
      </c>
      <c r="F1059">
        <v>22.891933000000002</v>
      </c>
      <c r="G1059">
        <v>27676200</v>
      </c>
      <c r="H1059">
        <f t="shared" si="32"/>
        <v>26.795000000000002</v>
      </c>
      <c r="I1059">
        <f t="shared" si="33"/>
        <v>1.6822429906542694E-3</v>
      </c>
    </row>
    <row r="1060" spans="1:9" x14ac:dyDescent="0.25">
      <c r="A1060" s="1">
        <v>41757</v>
      </c>
      <c r="B1060">
        <v>26.719999000000001</v>
      </c>
      <c r="C1060">
        <v>26.85</v>
      </c>
      <c r="D1060">
        <v>26.530000999999999</v>
      </c>
      <c r="E1060">
        <v>26.780000999999999</v>
      </c>
      <c r="F1060">
        <v>22.909040000000001</v>
      </c>
      <c r="G1060">
        <v>34567000</v>
      </c>
      <c r="H1060">
        <f t="shared" si="32"/>
        <v>26.75</v>
      </c>
      <c r="I1060">
        <f t="shared" si="33"/>
        <v>6.2065074290012841E-3</v>
      </c>
    </row>
    <row r="1061" spans="1:9" x14ac:dyDescent="0.25">
      <c r="A1061" s="1">
        <v>41754</v>
      </c>
      <c r="B1061">
        <v>26.57</v>
      </c>
      <c r="C1061">
        <v>26.799999</v>
      </c>
      <c r="D1061">
        <v>26.549999</v>
      </c>
      <c r="E1061">
        <v>26.6</v>
      </c>
      <c r="F1061">
        <v>22.755054000000001</v>
      </c>
      <c r="G1061">
        <v>33750200</v>
      </c>
      <c r="H1061">
        <f t="shared" si="32"/>
        <v>26.585000000000001</v>
      </c>
      <c r="I1061">
        <f t="shared" si="33"/>
        <v>5.1039697542533671E-3</v>
      </c>
    </row>
    <row r="1062" spans="1:9" x14ac:dyDescent="0.25">
      <c r="A1062" s="1">
        <v>41753</v>
      </c>
      <c r="B1062">
        <v>26.440000999999999</v>
      </c>
      <c r="C1062">
        <v>26.639999</v>
      </c>
      <c r="D1062">
        <v>26.23</v>
      </c>
      <c r="E1062">
        <v>26.459999</v>
      </c>
      <c r="F1062">
        <v>22.635296</v>
      </c>
      <c r="G1062">
        <v>25578100</v>
      </c>
      <c r="H1062">
        <f t="shared" si="32"/>
        <v>26.45</v>
      </c>
      <c r="I1062">
        <f t="shared" si="33"/>
        <v>-1.698433666729636E-3</v>
      </c>
    </row>
    <row r="1063" spans="1:9" x14ac:dyDescent="0.25">
      <c r="A1063" s="1">
        <v>41752</v>
      </c>
      <c r="B1063">
        <v>26.57</v>
      </c>
      <c r="C1063">
        <v>26.66</v>
      </c>
      <c r="D1063">
        <v>26.389999</v>
      </c>
      <c r="E1063">
        <v>26.42</v>
      </c>
      <c r="F1063">
        <v>22.601078000000001</v>
      </c>
      <c r="G1063">
        <v>29567100</v>
      </c>
      <c r="H1063">
        <f t="shared" si="32"/>
        <v>26.495000000000001</v>
      </c>
      <c r="I1063">
        <f t="shared" si="33"/>
        <v>-5.4429616095539608E-3</v>
      </c>
    </row>
    <row r="1064" spans="1:9" x14ac:dyDescent="0.25">
      <c r="A1064" s="1">
        <v>41751</v>
      </c>
      <c r="B1064">
        <v>26.700001</v>
      </c>
      <c r="C1064">
        <v>26.77</v>
      </c>
      <c r="D1064">
        <v>26.57</v>
      </c>
      <c r="E1064">
        <v>26.58</v>
      </c>
      <c r="F1064">
        <v>22.737949</v>
      </c>
      <c r="G1064">
        <v>27796600</v>
      </c>
      <c r="H1064">
        <f t="shared" si="32"/>
        <v>26.640000499999999</v>
      </c>
      <c r="I1064">
        <f t="shared" si="33"/>
        <v>1.1274333169378156E-3</v>
      </c>
    </row>
    <row r="1065" spans="1:9" x14ac:dyDescent="0.25">
      <c r="A1065" s="1">
        <v>41750</v>
      </c>
      <c r="B1065">
        <v>26.629999000000002</v>
      </c>
      <c r="C1065">
        <v>26.709999</v>
      </c>
      <c r="D1065">
        <v>26.559999000000001</v>
      </c>
      <c r="E1065">
        <v>26.59</v>
      </c>
      <c r="F1065">
        <v>22.746506</v>
      </c>
      <c r="G1065">
        <v>25131300</v>
      </c>
      <c r="H1065">
        <f t="shared" si="32"/>
        <v>26.609999500000001</v>
      </c>
      <c r="I1065">
        <f t="shared" si="33"/>
        <v>3.582896608821203E-3</v>
      </c>
    </row>
    <row r="1066" spans="1:9" x14ac:dyDescent="0.25">
      <c r="A1066" s="1">
        <v>41746</v>
      </c>
      <c r="B1066">
        <v>26.469999000000001</v>
      </c>
      <c r="C1066">
        <v>26.76</v>
      </c>
      <c r="D1066">
        <v>26.450001</v>
      </c>
      <c r="E1066">
        <v>26.559999000000001</v>
      </c>
      <c r="F1066">
        <v>22.720842000000001</v>
      </c>
      <c r="G1066">
        <v>69658600</v>
      </c>
      <c r="H1066">
        <f t="shared" si="32"/>
        <v>26.514999000000003</v>
      </c>
      <c r="I1066">
        <f t="shared" si="33"/>
        <v>1.7264473100624074E-2</v>
      </c>
    </row>
    <row r="1067" spans="1:9" x14ac:dyDescent="0.25">
      <c r="A1067" s="1">
        <v>41745</v>
      </c>
      <c r="B1067">
        <v>26.01</v>
      </c>
      <c r="C1067">
        <v>26.200001</v>
      </c>
      <c r="D1067">
        <v>25.889999</v>
      </c>
      <c r="E1067">
        <v>26.120000999999998</v>
      </c>
      <c r="F1067">
        <v>22.344442000000001</v>
      </c>
      <c r="G1067">
        <v>33496600</v>
      </c>
      <c r="H1067">
        <f t="shared" si="32"/>
        <v>26.0650005</v>
      </c>
      <c r="I1067">
        <f t="shared" si="33"/>
        <v>1.2429617401437134E-2</v>
      </c>
    </row>
    <row r="1068" spans="1:9" x14ac:dyDescent="0.25">
      <c r="A1068" s="1">
        <v>41744</v>
      </c>
      <c r="B1068">
        <v>25.67</v>
      </c>
      <c r="C1068">
        <v>25.889999</v>
      </c>
      <c r="D1068">
        <v>25.58</v>
      </c>
      <c r="E1068">
        <v>25.82</v>
      </c>
      <c r="F1068">
        <v>22.087809</v>
      </c>
      <c r="G1068">
        <v>30287300</v>
      </c>
      <c r="H1068">
        <f t="shared" si="32"/>
        <v>25.745000000000001</v>
      </c>
      <c r="I1068">
        <f t="shared" si="33"/>
        <v>3.8994151666879042E-3</v>
      </c>
    </row>
    <row r="1069" spans="1:9" x14ac:dyDescent="0.25">
      <c r="A1069" s="1">
        <v>41743</v>
      </c>
      <c r="B1069">
        <v>25.58</v>
      </c>
      <c r="C1069">
        <v>25.75</v>
      </c>
      <c r="D1069">
        <v>25.43</v>
      </c>
      <c r="E1069">
        <v>25.709999</v>
      </c>
      <c r="F1069">
        <v>21.9937</v>
      </c>
      <c r="G1069">
        <v>25067000</v>
      </c>
      <c r="H1069">
        <f t="shared" si="32"/>
        <v>25.644999499999997</v>
      </c>
      <c r="I1069">
        <f t="shared" si="33"/>
        <v>6.8708087946603227E-3</v>
      </c>
    </row>
    <row r="1070" spans="1:9" x14ac:dyDescent="0.25">
      <c r="A1070" s="1">
        <v>41740</v>
      </c>
      <c r="B1070">
        <v>25.51</v>
      </c>
      <c r="C1070">
        <v>25.76</v>
      </c>
      <c r="D1070">
        <v>25.43</v>
      </c>
      <c r="E1070">
        <v>25.43</v>
      </c>
      <c r="F1070">
        <v>21.754176999999999</v>
      </c>
      <c r="G1070">
        <v>37319900</v>
      </c>
      <c r="H1070">
        <f t="shared" si="32"/>
        <v>25.47</v>
      </c>
      <c r="I1070">
        <f t="shared" si="33"/>
        <v>-1.4128120766402245E-2</v>
      </c>
    </row>
    <row r="1071" spans="1:9" x14ac:dyDescent="0.25">
      <c r="A1071" s="1">
        <v>41739</v>
      </c>
      <c r="B1071">
        <v>26.09</v>
      </c>
      <c r="C1071">
        <v>26.110001</v>
      </c>
      <c r="D1071">
        <v>25.57</v>
      </c>
      <c r="E1071">
        <v>25.58</v>
      </c>
      <c r="F1071">
        <v>21.882494000000001</v>
      </c>
      <c r="G1071">
        <v>36293700</v>
      </c>
      <c r="H1071">
        <f t="shared" si="32"/>
        <v>25.835000000000001</v>
      </c>
      <c r="I1071">
        <f t="shared" si="33"/>
        <v>-2.7022195444037144E-3</v>
      </c>
    </row>
    <row r="1072" spans="1:9" x14ac:dyDescent="0.25">
      <c r="A1072" s="1">
        <v>41738</v>
      </c>
      <c r="B1072">
        <v>25.860001</v>
      </c>
      <c r="C1072">
        <v>25.959999</v>
      </c>
      <c r="D1072">
        <v>25.59</v>
      </c>
      <c r="E1072">
        <v>25.950001</v>
      </c>
      <c r="F1072">
        <v>22.199017000000001</v>
      </c>
      <c r="G1072">
        <v>25177500</v>
      </c>
      <c r="H1072">
        <f t="shared" si="32"/>
        <v>25.905000999999999</v>
      </c>
      <c r="I1072">
        <f t="shared" si="33"/>
        <v>5.8241506503589995E-3</v>
      </c>
    </row>
    <row r="1073" spans="1:9" x14ac:dyDescent="0.25">
      <c r="A1073" s="1">
        <v>41737</v>
      </c>
      <c r="B1073">
        <v>25.76</v>
      </c>
      <c r="C1073">
        <v>25.92</v>
      </c>
      <c r="D1073">
        <v>25.67</v>
      </c>
      <c r="E1073">
        <v>25.75</v>
      </c>
      <c r="F1073">
        <v>22.027923999999999</v>
      </c>
      <c r="G1073">
        <v>26915900</v>
      </c>
      <c r="H1073">
        <f t="shared" si="32"/>
        <v>25.755000000000003</v>
      </c>
      <c r="I1073">
        <f t="shared" si="33"/>
        <v>-5.5984747953961743E-3</v>
      </c>
    </row>
    <row r="1074" spans="1:9" x14ac:dyDescent="0.25">
      <c r="A1074" s="1">
        <v>41736</v>
      </c>
      <c r="B1074">
        <v>25.950001</v>
      </c>
      <c r="C1074">
        <v>26.040001</v>
      </c>
      <c r="D1074">
        <v>25.74</v>
      </c>
      <c r="E1074">
        <v>25.85</v>
      </c>
      <c r="F1074">
        <v>22.11347</v>
      </c>
      <c r="G1074">
        <v>30438900</v>
      </c>
      <c r="H1074">
        <f t="shared" si="32"/>
        <v>25.900000500000001</v>
      </c>
      <c r="I1074">
        <f t="shared" si="33"/>
        <v>-1.126169094747672E-2</v>
      </c>
    </row>
    <row r="1075" spans="1:9" x14ac:dyDescent="0.25">
      <c r="A1075" s="1">
        <v>41733</v>
      </c>
      <c r="B1075">
        <v>26.370000999999998</v>
      </c>
      <c r="C1075">
        <v>26.4</v>
      </c>
      <c r="D1075">
        <v>25.99</v>
      </c>
      <c r="E1075">
        <v>26.02</v>
      </c>
      <c r="F1075">
        <v>22.258896</v>
      </c>
      <c r="G1075">
        <v>33140800</v>
      </c>
      <c r="H1075">
        <f t="shared" si="32"/>
        <v>26.195000499999999</v>
      </c>
      <c r="I1075">
        <f t="shared" si="33"/>
        <v>1.909316533028368E-4</v>
      </c>
    </row>
    <row r="1076" spans="1:9" x14ac:dyDescent="0.25">
      <c r="A1076" s="1">
        <v>41732</v>
      </c>
      <c r="B1076">
        <v>26.15</v>
      </c>
      <c r="C1076">
        <v>26.26</v>
      </c>
      <c r="D1076">
        <v>26.049999</v>
      </c>
      <c r="E1076">
        <v>26.23</v>
      </c>
      <c r="F1076">
        <v>22.438542999999999</v>
      </c>
      <c r="G1076">
        <v>22259400</v>
      </c>
      <c r="H1076">
        <f t="shared" si="32"/>
        <v>26.189999999999998</v>
      </c>
      <c r="I1076">
        <f t="shared" si="33"/>
        <v>8.0831214764601322E-3</v>
      </c>
    </row>
    <row r="1077" spans="1:9" x14ac:dyDescent="0.25">
      <c r="A1077" s="1">
        <v>41731</v>
      </c>
      <c r="B1077">
        <v>25.92</v>
      </c>
      <c r="C1077">
        <v>26.059999000000001</v>
      </c>
      <c r="D1077">
        <v>25.870000999999998</v>
      </c>
      <c r="E1077">
        <v>26.040001</v>
      </c>
      <c r="F1077">
        <v>22.276007</v>
      </c>
      <c r="G1077">
        <v>26403700</v>
      </c>
      <c r="H1077">
        <f t="shared" si="32"/>
        <v>25.980000500000003</v>
      </c>
      <c r="I1077">
        <f t="shared" si="33"/>
        <v>5.0290134423789492E-3</v>
      </c>
    </row>
    <row r="1078" spans="1:9" x14ac:dyDescent="0.25">
      <c r="A1078" s="1">
        <v>41730</v>
      </c>
      <c r="B1078">
        <v>25.83</v>
      </c>
      <c r="C1078">
        <v>25.99</v>
      </c>
      <c r="D1078">
        <v>25.75</v>
      </c>
      <c r="E1078">
        <v>25.870000999999998</v>
      </c>
      <c r="F1078">
        <v>22.130583000000001</v>
      </c>
      <c r="G1078">
        <v>28496000</v>
      </c>
      <c r="H1078">
        <f t="shared" si="32"/>
        <v>25.8500005</v>
      </c>
      <c r="I1078">
        <f t="shared" si="33"/>
        <v>-4.0454248515781862E-3</v>
      </c>
    </row>
    <row r="1079" spans="1:9" x14ac:dyDescent="0.25">
      <c r="A1079" s="1">
        <v>41729</v>
      </c>
      <c r="B1079">
        <v>26.02</v>
      </c>
      <c r="C1079">
        <v>26.08</v>
      </c>
      <c r="D1079">
        <v>25.809999000000001</v>
      </c>
      <c r="E1079">
        <v>25.889999</v>
      </c>
      <c r="F1079">
        <v>22.147686</v>
      </c>
      <c r="G1079">
        <v>32088900</v>
      </c>
      <c r="H1079">
        <f t="shared" si="32"/>
        <v>25.9549995</v>
      </c>
      <c r="I1079">
        <f t="shared" si="33"/>
        <v>2.5106219102089098E-3</v>
      </c>
    </row>
    <row r="1080" spans="1:9" x14ac:dyDescent="0.25">
      <c r="A1080" s="1">
        <v>41726</v>
      </c>
      <c r="B1080">
        <v>25.9</v>
      </c>
      <c r="C1080">
        <v>26.02</v>
      </c>
      <c r="D1080">
        <v>25.780000999999999</v>
      </c>
      <c r="E1080">
        <v>25.879999000000002</v>
      </c>
      <c r="F1080">
        <v>22.139130000000002</v>
      </c>
      <c r="G1080">
        <v>29691400</v>
      </c>
      <c r="H1080">
        <f t="shared" si="32"/>
        <v>25.889999500000002</v>
      </c>
      <c r="I1080">
        <f t="shared" si="33"/>
        <v>7.5890252498350998E-3</v>
      </c>
    </row>
    <row r="1081" spans="1:9" x14ac:dyDescent="0.25">
      <c r="A1081" s="1">
        <v>41725</v>
      </c>
      <c r="B1081">
        <v>25.58</v>
      </c>
      <c r="C1081">
        <v>25.85</v>
      </c>
      <c r="D1081">
        <v>25.51</v>
      </c>
      <c r="E1081">
        <v>25.809999000000001</v>
      </c>
      <c r="F1081">
        <v>22.079249999999998</v>
      </c>
      <c r="G1081">
        <v>29636400</v>
      </c>
      <c r="H1081">
        <f t="shared" si="32"/>
        <v>25.694999500000002</v>
      </c>
      <c r="I1081">
        <f t="shared" si="33"/>
        <v>-5.8345001944765877E-4</v>
      </c>
    </row>
    <row r="1082" spans="1:9" x14ac:dyDescent="0.25">
      <c r="A1082" s="1">
        <v>41724</v>
      </c>
      <c r="B1082">
        <v>25.799999</v>
      </c>
      <c r="C1082">
        <v>25.92</v>
      </c>
      <c r="D1082">
        <v>25.6</v>
      </c>
      <c r="E1082">
        <v>25.620000999999998</v>
      </c>
      <c r="F1082">
        <v>21.916713999999999</v>
      </c>
      <c r="G1082">
        <v>31830100</v>
      </c>
      <c r="H1082">
        <f t="shared" si="32"/>
        <v>25.71</v>
      </c>
      <c r="I1082">
        <f t="shared" si="33"/>
        <v>2.7300896503493263E-3</v>
      </c>
    </row>
    <row r="1083" spans="1:9" x14ac:dyDescent="0.25">
      <c r="A1083" s="1">
        <v>41723</v>
      </c>
      <c r="B1083">
        <v>25.58</v>
      </c>
      <c r="C1083">
        <v>25.709999</v>
      </c>
      <c r="D1083">
        <v>25.389999</v>
      </c>
      <c r="E1083">
        <v>25.700001</v>
      </c>
      <c r="F1083">
        <v>21.985150999999998</v>
      </c>
      <c r="G1083">
        <v>31154500</v>
      </c>
      <c r="H1083">
        <f t="shared" si="32"/>
        <v>25.640000499999999</v>
      </c>
      <c r="I1083">
        <f t="shared" si="33"/>
        <v>7.4656385068762286E-3</v>
      </c>
    </row>
    <row r="1084" spans="1:9" x14ac:dyDescent="0.25">
      <c r="A1084" s="1">
        <v>41722</v>
      </c>
      <c r="B1084">
        <v>25.49</v>
      </c>
      <c r="C1084">
        <v>25.530000999999999</v>
      </c>
      <c r="D1084">
        <v>25.200001</v>
      </c>
      <c r="E1084">
        <v>25.41</v>
      </c>
      <c r="F1084">
        <v>21.737065999999999</v>
      </c>
      <c r="G1084">
        <v>31146600</v>
      </c>
      <c r="H1084">
        <f t="shared" si="32"/>
        <v>25.45</v>
      </c>
      <c r="I1084">
        <f t="shared" si="33"/>
        <v>-3.718946883559511E-3</v>
      </c>
    </row>
    <row r="1085" spans="1:9" x14ac:dyDescent="0.25">
      <c r="A1085" s="1">
        <v>41719</v>
      </c>
      <c r="B1085">
        <v>25.690000999999999</v>
      </c>
      <c r="C1085">
        <v>25.83</v>
      </c>
      <c r="D1085">
        <v>25.34</v>
      </c>
      <c r="E1085">
        <v>25.4</v>
      </c>
      <c r="F1085">
        <v>21.728511999999998</v>
      </c>
      <c r="G1085">
        <v>55158900</v>
      </c>
      <c r="H1085">
        <f t="shared" si="32"/>
        <v>25.5450005</v>
      </c>
      <c r="I1085">
        <f t="shared" si="33"/>
        <v>8.8862557486916894E-3</v>
      </c>
    </row>
    <row r="1086" spans="1:9" x14ac:dyDescent="0.25">
      <c r="A1086" s="1">
        <v>41718</v>
      </c>
      <c r="B1086">
        <v>25.370000999999998</v>
      </c>
      <c r="C1086">
        <v>25.370000999999998</v>
      </c>
      <c r="D1086">
        <v>25.120000999999998</v>
      </c>
      <c r="E1086">
        <v>25.27</v>
      </c>
      <c r="F1086">
        <v>21.61731</v>
      </c>
      <c r="G1086">
        <v>35712300</v>
      </c>
      <c r="H1086">
        <f t="shared" si="32"/>
        <v>25.320000499999999</v>
      </c>
      <c r="I1086">
        <f t="shared" si="33"/>
        <v>-5.4988020424195537E-3</v>
      </c>
    </row>
    <row r="1087" spans="1:9" x14ac:dyDescent="0.25">
      <c r="A1087" s="1">
        <v>41717</v>
      </c>
      <c r="B1087">
        <v>25.639999</v>
      </c>
      <c r="C1087">
        <v>25.700001</v>
      </c>
      <c r="D1087">
        <v>25.110001</v>
      </c>
      <c r="E1087">
        <v>25.280000999999999</v>
      </c>
      <c r="F1087">
        <v>21.625859999999999</v>
      </c>
      <c r="G1087">
        <v>35246800</v>
      </c>
      <c r="H1087">
        <f t="shared" si="32"/>
        <v>25.46</v>
      </c>
      <c r="I1087">
        <f t="shared" si="33"/>
        <v>-4.885675200312683E-3</v>
      </c>
    </row>
    <row r="1088" spans="1:9" x14ac:dyDescent="0.25">
      <c r="A1088" s="1">
        <v>41716</v>
      </c>
      <c r="B1088">
        <v>25.52</v>
      </c>
      <c r="C1088">
        <v>25.73</v>
      </c>
      <c r="D1088">
        <v>25.469999000000001</v>
      </c>
      <c r="E1088">
        <v>25.65</v>
      </c>
      <c r="F1088">
        <v>21.942377</v>
      </c>
      <c r="G1088">
        <v>23785100</v>
      </c>
      <c r="H1088">
        <f t="shared" si="32"/>
        <v>25.585000000000001</v>
      </c>
      <c r="I1088">
        <f t="shared" si="33"/>
        <v>9.4693233379365555E-3</v>
      </c>
    </row>
    <row r="1089" spans="1:9" x14ac:dyDescent="0.25">
      <c r="A1089" s="1">
        <v>41715</v>
      </c>
      <c r="B1089">
        <v>25.26</v>
      </c>
      <c r="C1089">
        <v>25.629999000000002</v>
      </c>
      <c r="D1089">
        <v>25.25</v>
      </c>
      <c r="E1089">
        <v>25.43</v>
      </c>
      <c r="F1089">
        <v>21.754176999999999</v>
      </c>
      <c r="G1089">
        <v>45614000</v>
      </c>
      <c r="H1089">
        <f t="shared" si="32"/>
        <v>25.344999999999999</v>
      </c>
      <c r="I1089">
        <f t="shared" si="33"/>
        <v>6.5527997110246452E-3</v>
      </c>
    </row>
    <row r="1090" spans="1:9" x14ac:dyDescent="0.25">
      <c r="A1090" s="1">
        <v>41712</v>
      </c>
      <c r="B1090">
        <v>25.25</v>
      </c>
      <c r="C1090">
        <v>25.379999000000002</v>
      </c>
      <c r="D1090">
        <v>25.09</v>
      </c>
      <c r="E1090">
        <v>25.110001</v>
      </c>
      <c r="F1090">
        <v>21.480433999999999</v>
      </c>
      <c r="G1090">
        <v>29461300</v>
      </c>
      <c r="H1090">
        <f t="shared" ref="H1090:H1153" si="34">AVERAGE(B1090,E1090)</f>
        <v>25.180000499999998</v>
      </c>
      <c r="I1090">
        <f t="shared" si="33"/>
        <v>-1.9088410596026617E-2</v>
      </c>
    </row>
    <row r="1091" spans="1:9" x14ac:dyDescent="0.25">
      <c r="A1091" s="1">
        <v>41711</v>
      </c>
      <c r="B1091">
        <v>26</v>
      </c>
      <c r="C1091">
        <v>26</v>
      </c>
      <c r="D1091">
        <v>25.209999</v>
      </c>
      <c r="E1091">
        <v>25.34</v>
      </c>
      <c r="F1091">
        <v>21.677188999999998</v>
      </c>
      <c r="G1091">
        <v>37865100</v>
      </c>
      <c r="H1091">
        <f t="shared" si="34"/>
        <v>25.67</v>
      </c>
      <c r="I1091">
        <f t="shared" ref="I1091:I1154" si="35">(H1091-H1092)/H1092</f>
        <v>-1.9440124416795163E-3</v>
      </c>
    </row>
    <row r="1092" spans="1:9" x14ac:dyDescent="0.25">
      <c r="A1092" s="1">
        <v>41710</v>
      </c>
      <c r="B1092">
        <v>25.68</v>
      </c>
      <c r="C1092">
        <v>25.83</v>
      </c>
      <c r="D1092">
        <v>25.629999000000002</v>
      </c>
      <c r="E1092">
        <v>25.76</v>
      </c>
      <c r="F1092">
        <v>22.036476</v>
      </c>
      <c r="G1092">
        <v>23464100</v>
      </c>
      <c r="H1092">
        <f t="shared" si="34"/>
        <v>25.72</v>
      </c>
      <c r="I1092">
        <f t="shared" si="35"/>
        <v>-1.0007679176437216E-2</v>
      </c>
    </row>
    <row r="1093" spans="1:9" x14ac:dyDescent="0.25">
      <c r="A1093" s="1">
        <v>41709</v>
      </c>
      <c r="B1093">
        <v>26.059999000000001</v>
      </c>
      <c r="C1093">
        <v>26.1</v>
      </c>
      <c r="D1093">
        <v>25.76</v>
      </c>
      <c r="E1093">
        <v>25.9</v>
      </c>
      <c r="F1093">
        <v>22.156241999999999</v>
      </c>
      <c r="G1093">
        <v>24863700</v>
      </c>
      <c r="H1093">
        <f t="shared" si="34"/>
        <v>25.979999499999998</v>
      </c>
      <c r="I1093">
        <f t="shared" si="35"/>
        <v>-3.8344131965332819E-3</v>
      </c>
    </row>
    <row r="1094" spans="1:9" x14ac:dyDescent="0.25">
      <c r="A1094" s="1">
        <v>41708</v>
      </c>
      <c r="B1094">
        <v>26.120000999999998</v>
      </c>
      <c r="C1094">
        <v>26.129999000000002</v>
      </c>
      <c r="D1094">
        <v>25.84</v>
      </c>
      <c r="E1094">
        <v>26.040001</v>
      </c>
      <c r="F1094">
        <v>22.276007</v>
      </c>
      <c r="G1094">
        <v>22263500</v>
      </c>
      <c r="H1094">
        <f t="shared" si="34"/>
        <v>26.080000999999999</v>
      </c>
      <c r="I1094">
        <f t="shared" si="35"/>
        <v>-5.7185856980286566E-3</v>
      </c>
    </row>
    <row r="1095" spans="1:9" x14ac:dyDescent="0.25">
      <c r="A1095" s="1">
        <v>41705</v>
      </c>
      <c r="B1095">
        <v>26.33</v>
      </c>
      <c r="C1095">
        <v>26.35</v>
      </c>
      <c r="D1095">
        <v>25.969999000000001</v>
      </c>
      <c r="E1095">
        <v>26.129999000000002</v>
      </c>
      <c r="F1095">
        <v>22.352996999999998</v>
      </c>
      <c r="G1095">
        <v>27284000</v>
      </c>
      <c r="H1095">
        <f t="shared" si="34"/>
        <v>26.229999499999998</v>
      </c>
      <c r="I1095">
        <f t="shared" si="35"/>
        <v>3.4430184943769521E-3</v>
      </c>
    </row>
    <row r="1096" spans="1:9" x14ac:dyDescent="0.25">
      <c r="A1096" s="1">
        <v>41704</v>
      </c>
      <c r="B1096">
        <v>26.059999000000001</v>
      </c>
      <c r="C1096">
        <v>26.280000999999999</v>
      </c>
      <c r="D1096">
        <v>26.02</v>
      </c>
      <c r="E1096">
        <v>26.219999000000001</v>
      </c>
      <c r="F1096">
        <v>22.429987000000001</v>
      </c>
      <c r="G1096">
        <v>34911100</v>
      </c>
      <c r="H1096">
        <f t="shared" si="34"/>
        <v>26.139999000000003</v>
      </c>
      <c r="I1096">
        <f t="shared" si="35"/>
        <v>1.1022954727848639E-2</v>
      </c>
    </row>
    <row r="1097" spans="1:9" x14ac:dyDescent="0.25">
      <c r="A1097" s="1">
        <v>41703</v>
      </c>
      <c r="B1097">
        <v>25.780000999999999</v>
      </c>
      <c r="C1097">
        <v>25.959999</v>
      </c>
      <c r="D1097">
        <v>25.65</v>
      </c>
      <c r="E1097">
        <v>25.93</v>
      </c>
      <c r="F1097">
        <v>22.181903999999999</v>
      </c>
      <c r="G1097">
        <v>30128700</v>
      </c>
      <c r="H1097">
        <f t="shared" si="34"/>
        <v>25.855000499999999</v>
      </c>
      <c r="I1097">
        <f t="shared" si="35"/>
        <v>1.055307797537613E-2</v>
      </c>
    </row>
    <row r="1098" spans="1:9" x14ac:dyDescent="0.25">
      <c r="A1098" s="1">
        <v>41702</v>
      </c>
      <c r="B1098">
        <v>25.52</v>
      </c>
      <c r="C1098">
        <v>25.73</v>
      </c>
      <c r="D1098">
        <v>25.459999</v>
      </c>
      <c r="E1098">
        <v>25.65</v>
      </c>
      <c r="F1098">
        <v>21.942377</v>
      </c>
      <c r="G1098">
        <v>36638400</v>
      </c>
      <c r="H1098">
        <f t="shared" si="34"/>
        <v>25.585000000000001</v>
      </c>
      <c r="I1098">
        <f t="shared" si="35"/>
        <v>1.6689847009735814E-2</v>
      </c>
    </row>
    <row r="1099" spans="1:9" x14ac:dyDescent="0.25">
      <c r="A1099" s="1">
        <v>41701</v>
      </c>
      <c r="B1099">
        <v>25.209999</v>
      </c>
      <c r="C1099">
        <v>25.209999</v>
      </c>
      <c r="D1099">
        <v>24.92</v>
      </c>
      <c r="E1099">
        <v>25.120000999999998</v>
      </c>
      <c r="F1099">
        <v>21.488993000000001</v>
      </c>
      <c r="G1099">
        <v>34210600</v>
      </c>
      <c r="H1099">
        <f t="shared" si="34"/>
        <v>25.164999999999999</v>
      </c>
      <c r="I1099">
        <f t="shared" si="35"/>
        <v>-1.3330719466771354E-2</v>
      </c>
    </row>
    <row r="1100" spans="1:9" x14ac:dyDescent="0.25">
      <c r="A1100" s="1">
        <v>41698</v>
      </c>
      <c r="B1100">
        <v>25.540001</v>
      </c>
      <c r="C1100">
        <v>25.690000999999999</v>
      </c>
      <c r="D1100">
        <v>25.309999000000001</v>
      </c>
      <c r="E1100">
        <v>25.469999000000001</v>
      </c>
      <c r="F1100">
        <v>21.788398999999998</v>
      </c>
      <c r="G1100">
        <v>29436800</v>
      </c>
      <c r="H1100">
        <f t="shared" si="34"/>
        <v>25.505000000000003</v>
      </c>
      <c r="I1100">
        <f t="shared" si="35"/>
        <v>5.9160127374486612E-3</v>
      </c>
    </row>
    <row r="1101" spans="1:9" x14ac:dyDescent="0.25">
      <c r="A1101" s="1">
        <v>41697</v>
      </c>
      <c r="B1101">
        <v>25.209999</v>
      </c>
      <c r="C1101">
        <v>25.559999000000001</v>
      </c>
      <c r="D1101">
        <v>25.15</v>
      </c>
      <c r="E1101">
        <v>25.5</v>
      </c>
      <c r="F1101">
        <v>21.814057999999999</v>
      </c>
      <c r="G1101">
        <v>22813400</v>
      </c>
      <c r="H1101">
        <f t="shared" si="34"/>
        <v>25.354999499999998</v>
      </c>
      <c r="I1101">
        <f t="shared" si="35"/>
        <v>1.5800908864327312E-3</v>
      </c>
    </row>
    <row r="1102" spans="1:9" x14ac:dyDescent="0.25">
      <c r="A1102" s="1">
        <v>41696</v>
      </c>
      <c r="B1102">
        <v>25.33</v>
      </c>
      <c r="C1102">
        <v>25.360001</v>
      </c>
      <c r="D1102">
        <v>25.1</v>
      </c>
      <c r="E1102">
        <v>25.299999</v>
      </c>
      <c r="F1102">
        <v>21.642965</v>
      </c>
      <c r="G1102">
        <v>29784400</v>
      </c>
      <c r="H1102">
        <f t="shared" si="34"/>
        <v>25.314999499999999</v>
      </c>
      <c r="I1102">
        <f t="shared" si="35"/>
        <v>-3.9486674027383741E-4</v>
      </c>
    </row>
    <row r="1103" spans="1:9" x14ac:dyDescent="0.25">
      <c r="A1103" s="1">
        <v>41695</v>
      </c>
      <c r="B1103">
        <v>25.379999000000002</v>
      </c>
      <c r="C1103">
        <v>25.48</v>
      </c>
      <c r="D1103">
        <v>25.17</v>
      </c>
      <c r="E1103">
        <v>25.27</v>
      </c>
      <c r="F1103">
        <v>21.61731</v>
      </c>
      <c r="G1103">
        <v>33090400</v>
      </c>
      <c r="H1103">
        <f t="shared" si="34"/>
        <v>25.324999500000001</v>
      </c>
      <c r="I1103">
        <f t="shared" si="35"/>
        <v>6.7580598934991343E-3</v>
      </c>
    </row>
    <row r="1104" spans="1:9" x14ac:dyDescent="0.25">
      <c r="A1104" s="1">
        <v>41694</v>
      </c>
      <c r="B1104">
        <v>25.02</v>
      </c>
      <c r="C1104">
        <v>25.450001</v>
      </c>
      <c r="D1104">
        <v>24.959999</v>
      </c>
      <c r="E1104">
        <v>25.290001</v>
      </c>
      <c r="F1104">
        <v>21.634416999999999</v>
      </c>
      <c r="G1104">
        <v>38023300</v>
      </c>
      <c r="H1104">
        <f t="shared" si="34"/>
        <v>25.1550005</v>
      </c>
      <c r="I1104">
        <f t="shared" si="35"/>
        <v>4.9939870158215846E-3</v>
      </c>
    </row>
    <row r="1105" spans="1:9" x14ac:dyDescent="0.25">
      <c r="A1105" s="1">
        <v>41691</v>
      </c>
      <c r="B1105">
        <v>25.120000999999998</v>
      </c>
      <c r="C1105">
        <v>25.190000999999999</v>
      </c>
      <c r="D1105">
        <v>24.940000999999999</v>
      </c>
      <c r="E1105">
        <v>24.940000999999999</v>
      </c>
      <c r="F1105">
        <v>21.335007000000001</v>
      </c>
      <c r="G1105">
        <v>37146000</v>
      </c>
      <c r="H1105">
        <f t="shared" si="34"/>
        <v>25.030000999999999</v>
      </c>
      <c r="I1105">
        <f t="shared" si="35"/>
        <v>-7.3368629783859309E-3</v>
      </c>
    </row>
    <row r="1106" spans="1:9" x14ac:dyDescent="0.25">
      <c r="A1106" s="1">
        <v>41690</v>
      </c>
      <c r="B1106">
        <v>25.309999000000001</v>
      </c>
      <c r="C1106">
        <v>25.32</v>
      </c>
      <c r="D1106">
        <v>25.02</v>
      </c>
      <c r="E1106">
        <v>25.120000999999998</v>
      </c>
      <c r="F1106">
        <v>21.488993000000001</v>
      </c>
      <c r="G1106">
        <v>32274900</v>
      </c>
      <c r="H1106">
        <f t="shared" si="34"/>
        <v>25.215</v>
      </c>
      <c r="I1106">
        <f t="shared" si="35"/>
        <v>-1.2725137039937325E-2</v>
      </c>
    </row>
    <row r="1107" spans="1:9" x14ac:dyDescent="0.25">
      <c r="A1107" s="1">
        <v>41689</v>
      </c>
      <c r="B1107">
        <v>25.68</v>
      </c>
      <c r="C1107">
        <v>25.77</v>
      </c>
      <c r="D1107">
        <v>25.370000999999998</v>
      </c>
      <c r="E1107">
        <v>25.4</v>
      </c>
      <c r="F1107">
        <v>21.540310000000002</v>
      </c>
      <c r="G1107">
        <v>33893100</v>
      </c>
      <c r="H1107">
        <f t="shared" si="34"/>
        <v>25.54</v>
      </c>
      <c r="I1107">
        <f t="shared" si="35"/>
        <v>-1.1227255129694122E-2</v>
      </c>
    </row>
    <row r="1108" spans="1:9" x14ac:dyDescent="0.25">
      <c r="A1108" s="1">
        <v>41688</v>
      </c>
      <c r="B1108">
        <v>26.01</v>
      </c>
      <c r="C1108">
        <v>26.040001</v>
      </c>
      <c r="D1108">
        <v>25.65</v>
      </c>
      <c r="E1108">
        <v>25.65</v>
      </c>
      <c r="F1108">
        <v>21.752324999999999</v>
      </c>
      <c r="G1108">
        <v>29216000</v>
      </c>
      <c r="H1108">
        <f t="shared" si="34"/>
        <v>25.83</v>
      </c>
      <c r="I1108">
        <f t="shared" si="35"/>
        <v>8.7873659204719054E-3</v>
      </c>
    </row>
    <row r="1109" spans="1:9" x14ac:dyDescent="0.25">
      <c r="A1109" s="1">
        <v>41684</v>
      </c>
      <c r="B1109">
        <v>25.469999000000001</v>
      </c>
      <c r="C1109">
        <v>25.85</v>
      </c>
      <c r="D1109">
        <v>25.379999000000002</v>
      </c>
      <c r="E1109">
        <v>25.74</v>
      </c>
      <c r="F1109">
        <v>21.82865</v>
      </c>
      <c r="G1109">
        <v>24928400</v>
      </c>
      <c r="H1109">
        <f t="shared" si="34"/>
        <v>25.604999499999998</v>
      </c>
      <c r="I1109">
        <f t="shared" si="35"/>
        <v>1.0657153924271624E-2</v>
      </c>
    </row>
    <row r="1110" spans="1:9" x14ac:dyDescent="0.25">
      <c r="A1110" s="1">
        <v>41683</v>
      </c>
      <c r="B1110">
        <v>25.23</v>
      </c>
      <c r="C1110">
        <v>25.440000999999999</v>
      </c>
      <c r="D1110">
        <v>25.110001</v>
      </c>
      <c r="E1110">
        <v>25.440000999999999</v>
      </c>
      <c r="F1110">
        <v>21.574244</v>
      </c>
      <c r="G1110">
        <v>32357200</v>
      </c>
      <c r="H1110">
        <f t="shared" si="34"/>
        <v>25.3350005</v>
      </c>
      <c r="I1110">
        <f t="shared" si="35"/>
        <v>-5.6906986987970134E-3</v>
      </c>
    </row>
    <row r="1111" spans="1:9" x14ac:dyDescent="0.25">
      <c r="A1111" s="1">
        <v>41682</v>
      </c>
      <c r="B1111">
        <v>25.57</v>
      </c>
      <c r="C1111">
        <v>25.629999000000002</v>
      </c>
      <c r="D1111">
        <v>25.35</v>
      </c>
      <c r="E1111">
        <v>25.389999</v>
      </c>
      <c r="F1111">
        <v>21.531835999999998</v>
      </c>
      <c r="G1111">
        <v>25227900</v>
      </c>
      <c r="H1111">
        <f t="shared" si="34"/>
        <v>25.479999499999998</v>
      </c>
      <c r="I1111">
        <f t="shared" si="35"/>
        <v>6.3191154486395857E-3</v>
      </c>
    </row>
    <row r="1112" spans="1:9" x14ac:dyDescent="0.25">
      <c r="A1112" s="1">
        <v>41681</v>
      </c>
      <c r="B1112">
        <v>25.209999</v>
      </c>
      <c r="C1112">
        <v>25.52</v>
      </c>
      <c r="D1112">
        <v>25.16</v>
      </c>
      <c r="E1112">
        <v>25.43</v>
      </c>
      <c r="F1112">
        <v>21.565757999999999</v>
      </c>
      <c r="G1112">
        <v>32587400</v>
      </c>
      <c r="H1112">
        <f t="shared" si="34"/>
        <v>25.319999500000002</v>
      </c>
      <c r="I1112">
        <f t="shared" si="35"/>
        <v>3.9651270406473905E-3</v>
      </c>
    </row>
    <row r="1113" spans="1:9" x14ac:dyDescent="0.25">
      <c r="A1113" s="1">
        <v>41680</v>
      </c>
      <c r="B1113">
        <v>25.389999</v>
      </c>
      <c r="C1113">
        <v>25.389999</v>
      </c>
      <c r="D1113">
        <v>24.93</v>
      </c>
      <c r="E1113">
        <v>25.049999</v>
      </c>
      <c r="F1113">
        <v>21.243497999999999</v>
      </c>
      <c r="G1113">
        <v>33004400</v>
      </c>
      <c r="H1113">
        <f t="shared" si="34"/>
        <v>25.219999000000001</v>
      </c>
      <c r="I1113">
        <f t="shared" si="35"/>
        <v>9.921809489113983E-4</v>
      </c>
    </row>
    <row r="1114" spans="1:9" x14ac:dyDescent="0.25">
      <c r="A1114" s="1">
        <v>41677</v>
      </c>
      <c r="B1114">
        <v>25.200001</v>
      </c>
      <c r="C1114">
        <v>25.280000999999999</v>
      </c>
      <c r="D1114">
        <v>25</v>
      </c>
      <c r="E1114">
        <v>25.190000999999999</v>
      </c>
      <c r="F1114">
        <v>21.362231999999999</v>
      </c>
      <c r="G1114">
        <v>34720900</v>
      </c>
      <c r="H1114">
        <f t="shared" si="34"/>
        <v>25.195000999999998</v>
      </c>
      <c r="I1114">
        <f t="shared" si="35"/>
        <v>1.2864361809045136E-2</v>
      </c>
    </row>
    <row r="1115" spans="1:9" x14ac:dyDescent="0.25">
      <c r="A1115" s="1">
        <v>41676</v>
      </c>
      <c r="B1115">
        <v>24.799999</v>
      </c>
      <c r="C1115">
        <v>25.1</v>
      </c>
      <c r="D1115">
        <v>24.620000999999998</v>
      </c>
      <c r="E1115">
        <v>24.950001</v>
      </c>
      <c r="F1115">
        <v>21.158702999999999</v>
      </c>
      <c r="G1115">
        <v>44724400</v>
      </c>
      <c r="H1115">
        <f t="shared" si="34"/>
        <v>24.875</v>
      </c>
      <c r="I1115">
        <f t="shared" si="35"/>
        <v>1.5720723064939233E-2</v>
      </c>
    </row>
    <row r="1116" spans="1:9" x14ac:dyDescent="0.25">
      <c r="A1116" s="1">
        <v>41675</v>
      </c>
      <c r="B1116">
        <v>24.459999</v>
      </c>
      <c r="C1116">
        <v>24.639999</v>
      </c>
      <c r="D1116">
        <v>24.32</v>
      </c>
      <c r="E1116">
        <v>24.52</v>
      </c>
      <c r="F1116">
        <v>20.794039000000001</v>
      </c>
      <c r="G1116">
        <v>40259700</v>
      </c>
      <c r="H1116">
        <f t="shared" si="34"/>
        <v>24.4899995</v>
      </c>
      <c r="I1116">
        <f t="shared" si="35"/>
        <v>-2.4440325367814045E-3</v>
      </c>
    </row>
    <row r="1117" spans="1:9" x14ac:dyDescent="0.25">
      <c r="A1117" s="1">
        <v>41674</v>
      </c>
      <c r="B1117">
        <v>24.530000999999999</v>
      </c>
      <c r="C1117">
        <v>24.780000999999999</v>
      </c>
      <c r="D1117">
        <v>24.4</v>
      </c>
      <c r="E1117">
        <v>24.57</v>
      </c>
      <c r="F1117">
        <v>20.836437</v>
      </c>
      <c r="G1117">
        <v>45856000</v>
      </c>
      <c r="H1117">
        <f t="shared" si="34"/>
        <v>24.550000499999999</v>
      </c>
      <c r="I1117">
        <f t="shared" si="35"/>
        <v>-7.6798303896491093E-3</v>
      </c>
    </row>
    <row r="1118" spans="1:9" x14ac:dyDescent="0.25">
      <c r="A1118" s="1">
        <v>41673</v>
      </c>
      <c r="B1118">
        <v>25.129999000000002</v>
      </c>
      <c r="C1118">
        <v>25.209999</v>
      </c>
      <c r="D1118">
        <v>24.32</v>
      </c>
      <c r="E1118">
        <v>24.35</v>
      </c>
      <c r="F1118">
        <v>20.64987</v>
      </c>
      <c r="G1118">
        <v>75451400</v>
      </c>
      <c r="H1118">
        <f t="shared" si="34"/>
        <v>24.739999500000003</v>
      </c>
      <c r="I1118">
        <f t="shared" si="35"/>
        <v>-1.7083810770115542E-2</v>
      </c>
    </row>
    <row r="1119" spans="1:9" x14ac:dyDescent="0.25">
      <c r="A1119" s="1">
        <v>41670</v>
      </c>
      <c r="B1119">
        <v>25.209999</v>
      </c>
      <c r="C1119">
        <v>25.379999000000002</v>
      </c>
      <c r="D1119">
        <v>25.08</v>
      </c>
      <c r="E1119">
        <v>25.129999000000002</v>
      </c>
      <c r="F1119">
        <v>21.311342</v>
      </c>
      <c r="G1119">
        <v>40334000</v>
      </c>
      <c r="H1119">
        <f t="shared" si="34"/>
        <v>25.169999000000001</v>
      </c>
      <c r="I1119">
        <f t="shared" si="35"/>
        <v>-1.2941215686274482E-2</v>
      </c>
    </row>
    <row r="1120" spans="1:9" x14ac:dyDescent="0.25">
      <c r="A1120" s="1">
        <v>41669</v>
      </c>
      <c r="B1120">
        <v>25.5</v>
      </c>
      <c r="C1120">
        <v>25.59</v>
      </c>
      <c r="D1120">
        <v>25.33</v>
      </c>
      <c r="E1120">
        <v>25.5</v>
      </c>
      <c r="F1120">
        <v>21.625119999999999</v>
      </c>
      <c r="G1120">
        <v>30094200</v>
      </c>
      <c r="H1120">
        <f t="shared" si="34"/>
        <v>25.5</v>
      </c>
      <c r="I1120">
        <f t="shared" si="35"/>
        <v>7.3079003099367898E-3</v>
      </c>
    </row>
    <row r="1121" spans="1:9" x14ac:dyDescent="0.25">
      <c r="A1121" s="1">
        <v>41668</v>
      </c>
      <c r="B1121">
        <v>25.34</v>
      </c>
      <c r="C1121">
        <v>25.52</v>
      </c>
      <c r="D1121">
        <v>25.16</v>
      </c>
      <c r="E1121">
        <v>25.290001</v>
      </c>
      <c r="F1121">
        <v>21.447033000000001</v>
      </c>
      <c r="G1121">
        <v>39629700</v>
      </c>
      <c r="H1121">
        <f t="shared" si="34"/>
        <v>25.3150005</v>
      </c>
      <c r="I1121">
        <f t="shared" si="35"/>
        <v>-3.1501871067174969E-3</v>
      </c>
    </row>
    <row r="1122" spans="1:9" x14ac:dyDescent="0.25">
      <c r="A1122" s="1">
        <v>41667</v>
      </c>
      <c r="B1122">
        <v>25.33</v>
      </c>
      <c r="C1122">
        <v>25.620000999999998</v>
      </c>
      <c r="D1122">
        <v>25.299999</v>
      </c>
      <c r="E1122">
        <v>25.459999</v>
      </c>
      <c r="F1122">
        <v>21.591194000000002</v>
      </c>
      <c r="G1122">
        <v>50425800</v>
      </c>
      <c r="H1122">
        <f t="shared" si="34"/>
        <v>25.394999499999997</v>
      </c>
      <c r="I1122">
        <f t="shared" si="35"/>
        <v>9.1396582555135358E-3</v>
      </c>
    </row>
    <row r="1123" spans="1:9" x14ac:dyDescent="0.25">
      <c r="A1123" s="1">
        <v>41666</v>
      </c>
      <c r="B1123">
        <v>25.26</v>
      </c>
      <c r="C1123">
        <v>25.290001</v>
      </c>
      <c r="D1123">
        <v>24.9</v>
      </c>
      <c r="E1123">
        <v>25.07</v>
      </c>
      <c r="F1123">
        <v>21.260459999999998</v>
      </c>
      <c r="G1123">
        <v>60548000</v>
      </c>
      <c r="H1123">
        <f t="shared" si="34"/>
        <v>25.164999999999999</v>
      </c>
      <c r="I1123">
        <f t="shared" si="35"/>
        <v>-3.7609064972109227E-3</v>
      </c>
    </row>
    <row r="1124" spans="1:9" x14ac:dyDescent="0.25">
      <c r="A1124" s="1">
        <v>41663</v>
      </c>
      <c r="B1124">
        <v>25.57</v>
      </c>
      <c r="C1124">
        <v>25.59</v>
      </c>
      <c r="D1124">
        <v>24.950001</v>
      </c>
      <c r="E1124">
        <v>24.950001</v>
      </c>
      <c r="F1124">
        <v>21.158702999999999</v>
      </c>
      <c r="G1124">
        <v>95605000</v>
      </c>
      <c r="H1124">
        <f t="shared" si="34"/>
        <v>25.2600005</v>
      </c>
      <c r="I1124">
        <f t="shared" si="35"/>
        <v>-2.4710405405405339E-2</v>
      </c>
    </row>
    <row r="1125" spans="1:9" x14ac:dyDescent="0.25">
      <c r="A1125" s="1">
        <v>41662</v>
      </c>
      <c r="B1125">
        <v>25.98</v>
      </c>
      <c r="C1125">
        <v>25.98</v>
      </c>
      <c r="D1125">
        <v>25.530000999999999</v>
      </c>
      <c r="E1125">
        <v>25.82</v>
      </c>
      <c r="F1125">
        <v>21.896494000000001</v>
      </c>
      <c r="G1125">
        <v>58047400</v>
      </c>
      <c r="H1125">
        <f t="shared" si="34"/>
        <v>25.9</v>
      </c>
      <c r="I1125">
        <f t="shared" si="35"/>
        <v>-9.3707976548249201E-3</v>
      </c>
    </row>
    <row r="1126" spans="1:9" x14ac:dyDescent="0.25">
      <c r="A1126" s="1">
        <v>41661</v>
      </c>
      <c r="B1126">
        <v>26.299999</v>
      </c>
      <c r="C1126">
        <v>26.309999000000001</v>
      </c>
      <c r="D1126">
        <v>25.99</v>
      </c>
      <c r="E1126">
        <v>25.99</v>
      </c>
      <c r="F1126">
        <v>22.040662999999999</v>
      </c>
      <c r="G1126">
        <v>48673300</v>
      </c>
      <c r="H1126">
        <f t="shared" si="34"/>
        <v>26.144999499999997</v>
      </c>
      <c r="I1126">
        <f t="shared" si="35"/>
        <v>-1.3768426748992441E-2</v>
      </c>
    </row>
    <row r="1127" spans="1:9" x14ac:dyDescent="0.25">
      <c r="A1127" s="1">
        <v>41660</v>
      </c>
      <c r="B1127">
        <v>26.73</v>
      </c>
      <c r="C1127">
        <v>26.74</v>
      </c>
      <c r="D1127">
        <v>26.040001</v>
      </c>
      <c r="E1127">
        <v>26.290001</v>
      </c>
      <c r="F1127">
        <v>22.295074</v>
      </c>
      <c r="G1127">
        <v>59938700</v>
      </c>
      <c r="H1127">
        <f t="shared" si="34"/>
        <v>26.5100005</v>
      </c>
      <c r="I1127">
        <f t="shared" si="35"/>
        <v>-8.2304154177031633E-3</v>
      </c>
    </row>
    <row r="1128" spans="1:9" x14ac:dyDescent="0.25">
      <c r="A1128" s="1">
        <v>41656</v>
      </c>
      <c r="B1128">
        <v>26.879999000000002</v>
      </c>
      <c r="C1128">
        <v>26.92</v>
      </c>
      <c r="D1128">
        <v>26.280000999999999</v>
      </c>
      <c r="E1128">
        <v>26.58</v>
      </c>
      <c r="F1128">
        <v>22.541008000000001</v>
      </c>
      <c r="G1128">
        <v>97240600</v>
      </c>
      <c r="H1128">
        <f t="shared" si="34"/>
        <v>26.729999499999998</v>
      </c>
      <c r="I1128">
        <f t="shared" si="35"/>
        <v>-1.764059169423016E-2</v>
      </c>
    </row>
    <row r="1129" spans="1:9" x14ac:dyDescent="0.25">
      <c r="A1129" s="1">
        <v>41655</v>
      </c>
      <c r="B1129">
        <v>27.219999000000001</v>
      </c>
      <c r="C1129">
        <v>27.27</v>
      </c>
      <c r="D1129">
        <v>27.08</v>
      </c>
      <c r="E1129">
        <v>27.200001</v>
      </c>
      <c r="F1129">
        <v>23.066797000000001</v>
      </c>
      <c r="G1129">
        <v>32648300</v>
      </c>
      <c r="H1129">
        <f t="shared" si="34"/>
        <v>27.21</v>
      </c>
      <c r="I1129">
        <f t="shared" si="35"/>
        <v>-1.2846393833729709E-3</v>
      </c>
    </row>
    <row r="1130" spans="1:9" x14ac:dyDescent="0.25">
      <c r="A1130" s="1">
        <v>41654</v>
      </c>
      <c r="B1130">
        <v>27.15</v>
      </c>
      <c r="C1130">
        <v>27.4</v>
      </c>
      <c r="D1130">
        <v>27.01</v>
      </c>
      <c r="E1130">
        <v>27.34</v>
      </c>
      <c r="F1130">
        <v>23.18552</v>
      </c>
      <c r="G1130">
        <v>31863300</v>
      </c>
      <c r="H1130">
        <f t="shared" si="34"/>
        <v>27.244999999999997</v>
      </c>
      <c r="I1130">
        <f t="shared" si="35"/>
        <v>1.2637075127988574E-2</v>
      </c>
    </row>
    <row r="1131" spans="1:9" x14ac:dyDescent="0.25">
      <c r="A1131" s="1">
        <v>41653</v>
      </c>
      <c r="B1131">
        <v>26.84</v>
      </c>
      <c r="C1131">
        <v>27</v>
      </c>
      <c r="D1131">
        <v>26.74</v>
      </c>
      <c r="E1131">
        <v>26.969999000000001</v>
      </c>
      <c r="F1131">
        <v>22.871744</v>
      </c>
      <c r="G1131">
        <v>24945900</v>
      </c>
      <c r="H1131">
        <f t="shared" si="34"/>
        <v>26.904999500000002</v>
      </c>
      <c r="I1131">
        <f t="shared" si="35"/>
        <v>1.8618320610687758E-3</v>
      </c>
    </row>
    <row r="1132" spans="1:9" x14ac:dyDescent="0.25">
      <c r="A1132" s="1">
        <v>41652</v>
      </c>
      <c r="B1132">
        <v>26.98</v>
      </c>
      <c r="C1132">
        <v>27.1</v>
      </c>
      <c r="D1132">
        <v>26.68</v>
      </c>
      <c r="E1132">
        <v>26.73</v>
      </c>
      <c r="F1132">
        <v>22.668213000000002</v>
      </c>
      <c r="G1132">
        <v>34419200</v>
      </c>
      <c r="H1132">
        <f t="shared" si="34"/>
        <v>26.855</v>
      </c>
      <c r="I1132">
        <f t="shared" si="35"/>
        <v>-8.1255771006463109E-3</v>
      </c>
    </row>
    <row r="1133" spans="1:9" x14ac:dyDescent="0.25">
      <c r="A1133" s="1">
        <v>41649</v>
      </c>
      <c r="B1133">
        <v>27.190000999999999</v>
      </c>
      <c r="C1133">
        <v>27.23</v>
      </c>
      <c r="D1133">
        <v>26.860001</v>
      </c>
      <c r="E1133">
        <v>26.959999</v>
      </c>
      <c r="F1133">
        <v>22.863264000000001</v>
      </c>
      <c r="G1133">
        <v>38828600</v>
      </c>
      <c r="H1133">
        <f t="shared" si="34"/>
        <v>27.074999999999999</v>
      </c>
      <c r="I1133">
        <f t="shared" si="35"/>
        <v>-7.3327040757599484E-3</v>
      </c>
    </row>
    <row r="1134" spans="1:9" x14ac:dyDescent="0.25">
      <c r="A1134" s="1">
        <v>41648</v>
      </c>
      <c r="B1134">
        <v>27.33</v>
      </c>
      <c r="C1134">
        <v>27.360001</v>
      </c>
      <c r="D1134">
        <v>26.93</v>
      </c>
      <c r="E1134">
        <v>27.219999000000001</v>
      </c>
      <c r="F1134">
        <v>23.083753999999999</v>
      </c>
      <c r="G1134">
        <v>31311400</v>
      </c>
      <c r="H1134">
        <f t="shared" si="34"/>
        <v>27.2749995</v>
      </c>
      <c r="I1134">
        <f t="shared" si="35"/>
        <v>-1.832844608374189E-4</v>
      </c>
    </row>
    <row r="1135" spans="1:9" x14ac:dyDescent="0.25">
      <c r="A1135" s="1">
        <v>41647</v>
      </c>
      <c r="B1135">
        <v>27.35</v>
      </c>
      <c r="C1135">
        <v>27.360001</v>
      </c>
      <c r="D1135">
        <v>27.120000999999998</v>
      </c>
      <c r="E1135">
        <v>27.209999</v>
      </c>
      <c r="F1135">
        <v>23.075277</v>
      </c>
      <c r="G1135">
        <v>25868900</v>
      </c>
      <c r="H1135">
        <f t="shared" si="34"/>
        <v>27.279999500000002</v>
      </c>
      <c r="I1135">
        <f t="shared" si="35"/>
        <v>-3.8342522579102346E-3</v>
      </c>
    </row>
    <row r="1136" spans="1:9" x14ac:dyDescent="0.25">
      <c r="A1136" s="1">
        <v>41646</v>
      </c>
      <c r="B1136">
        <v>27.48</v>
      </c>
      <c r="C1136">
        <v>27.49</v>
      </c>
      <c r="D1136">
        <v>27.209999</v>
      </c>
      <c r="E1136">
        <v>27.290001</v>
      </c>
      <c r="F1136">
        <v>23.14312</v>
      </c>
      <c r="G1136">
        <v>24728000</v>
      </c>
      <c r="H1136">
        <f t="shared" si="34"/>
        <v>27.3850005</v>
      </c>
      <c r="I1136">
        <f t="shared" si="35"/>
        <v>-2.7312272396212874E-3</v>
      </c>
    </row>
    <row r="1137" spans="1:9" x14ac:dyDescent="0.25">
      <c r="A1137" s="1">
        <v>41645</v>
      </c>
      <c r="B1137">
        <v>27.66</v>
      </c>
      <c r="C1137">
        <v>27.73</v>
      </c>
      <c r="D1137">
        <v>27.15</v>
      </c>
      <c r="E1137">
        <v>27.26</v>
      </c>
      <c r="F1137">
        <v>23.11768</v>
      </c>
      <c r="G1137">
        <v>29356600</v>
      </c>
      <c r="H1137">
        <f t="shared" si="34"/>
        <v>27.46</v>
      </c>
      <c r="I1137">
        <f t="shared" si="35"/>
        <v>-1.4545454545454234E-3</v>
      </c>
    </row>
    <row r="1138" spans="1:9" x14ac:dyDescent="0.25">
      <c r="A1138" s="1">
        <v>41642</v>
      </c>
      <c r="B1138">
        <v>27.52</v>
      </c>
      <c r="C1138">
        <v>27.6</v>
      </c>
      <c r="D1138">
        <v>27.41</v>
      </c>
      <c r="E1138">
        <v>27.48</v>
      </c>
      <c r="F1138">
        <v>23.304245000000002</v>
      </c>
      <c r="G1138">
        <v>27570800</v>
      </c>
      <c r="H1138">
        <f t="shared" si="34"/>
        <v>27.5</v>
      </c>
      <c r="I1138">
        <f t="shared" si="35"/>
        <v>-6.5029081195283386E-3</v>
      </c>
    </row>
    <row r="1139" spans="1:9" x14ac:dyDescent="0.25">
      <c r="A1139" s="1">
        <v>41641</v>
      </c>
      <c r="B1139">
        <v>27.860001</v>
      </c>
      <c r="C1139">
        <v>27.940000999999999</v>
      </c>
      <c r="D1139">
        <v>27.41</v>
      </c>
      <c r="E1139">
        <v>27.5</v>
      </c>
      <c r="F1139">
        <v>23.321211000000002</v>
      </c>
      <c r="G1139">
        <v>41453700</v>
      </c>
      <c r="H1139">
        <f t="shared" si="34"/>
        <v>27.680000499999998</v>
      </c>
      <c r="I1139">
        <f t="shared" si="35"/>
        <v>-1.0191310384564453E-2</v>
      </c>
    </row>
    <row r="1140" spans="1:9" x14ac:dyDescent="0.25">
      <c r="A1140" s="1">
        <v>41639</v>
      </c>
      <c r="B1140">
        <v>27.9</v>
      </c>
      <c r="C1140">
        <v>28.09</v>
      </c>
      <c r="D1140">
        <v>27.83</v>
      </c>
      <c r="E1140">
        <v>28.030000999999999</v>
      </c>
      <c r="F1140">
        <v>23.770668000000001</v>
      </c>
      <c r="G1140">
        <v>30306700</v>
      </c>
      <c r="H1140">
        <f t="shared" si="34"/>
        <v>27.965000499999999</v>
      </c>
      <c r="I1140">
        <f t="shared" si="35"/>
        <v>3.588767335165353E-3</v>
      </c>
    </row>
    <row r="1141" spans="1:9" x14ac:dyDescent="0.25">
      <c r="A1141" s="1">
        <v>41638</v>
      </c>
      <c r="B1141">
        <v>27.84</v>
      </c>
      <c r="C1141">
        <v>27.98</v>
      </c>
      <c r="D1141">
        <v>27.799999</v>
      </c>
      <c r="E1141">
        <v>27.889999</v>
      </c>
      <c r="F1141">
        <v>23.651945000000001</v>
      </c>
      <c r="G1141">
        <v>23832300</v>
      </c>
      <c r="H1141">
        <f t="shared" si="34"/>
        <v>27.8649995</v>
      </c>
      <c r="I1141">
        <f t="shared" si="35"/>
        <v>1.0777618106699782E-3</v>
      </c>
    </row>
    <row r="1142" spans="1:9" x14ac:dyDescent="0.25">
      <c r="A1142" s="1">
        <v>41635</v>
      </c>
      <c r="B1142">
        <v>27.84</v>
      </c>
      <c r="C1142">
        <v>27.940000999999999</v>
      </c>
      <c r="D1142">
        <v>27.76</v>
      </c>
      <c r="E1142">
        <v>27.83</v>
      </c>
      <c r="F1142">
        <v>23.601061000000001</v>
      </c>
      <c r="G1142">
        <v>18990700</v>
      </c>
      <c r="H1142">
        <f t="shared" si="34"/>
        <v>27.835000000000001</v>
      </c>
      <c r="I1142">
        <f t="shared" si="35"/>
        <v>2.8823635381013098E-3</v>
      </c>
    </row>
    <row r="1143" spans="1:9" x14ac:dyDescent="0.25">
      <c r="A1143" s="1">
        <v>41634</v>
      </c>
      <c r="B1143">
        <v>27.68</v>
      </c>
      <c r="C1143">
        <v>27.959999</v>
      </c>
      <c r="D1143">
        <v>27.6</v>
      </c>
      <c r="E1143">
        <v>27.83</v>
      </c>
      <c r="F1143">
        <v>23.601061000000001</v>
      </c>
      <c r="G1143">
        <v>24765300</v>
      </c>
      <c r="H1143">
        <f t="shared" si="34"/>
        <v>27.754999999999999</v>
      </c>
      <c r="I1143">
        <f t="shared" si="35"/>
        <v>9.4562647754136385E-3</v>
      </c>
    </row>
    <row r="1144" spans="1:9" x14ac:dyDescent="0.25">
      <c r="A1144" s="1">
        <v>41632</v>
      </c>
      <c r="B1144">
        <v>27.379999000000002</v>
      </c>
      <c r="C1144">
        <v>27.66</v>
      </c>
      <c r="D1144">
        <v>27.360001</v>
      </c>
      <c r="E1144">
        <v>27.610001</v>
      </c>
      <c r="F1144">
        <v>23.414494000000001</v>
      </c>
      <c r="G1144">
        <v>15109700</v>
      </c>
      <c r="H1144">
        <f t="shared" si="34"/>
        <v>27.495000000000001</v>
      </c>
      <c r="I1144">
        <f t="shared" si="35"/>
        <v>2.9181105234361428E-3</v>
      </c>
    </row>
    <row r="1145" spans="1:9" x14ac:dyDescent="0.25">
      <c r="A1145" s="1">
        <v>41631</v>
      </c>
      <c r="B1145">
        <v>27.43</v>
      </c>
      <c r="C1145">
        <v>27.49</v>
      </c>
      <c r="D1145">
        <v>27.27</v>
      </c>
      <c r="E1145">
        <v>27.4</v>
      </c>
      <c r="F1145">
        <v>23.236402999999999</v>
      </c>
      <c r="G1145">
        <v>29903400</v>
      </c>
      <c r="H1145">
        <f t="shared" si="34"/>
        <v>27.414999999999999</v>
      </c>
      <c r="I1145">
        <f t="shared" si="35"/>
        <v>3.6609737568922664E-3</v>
      </c>
    </row>
    <row r="1146" spans="1:9" x14ac:dyDescent="0.25">
      <c r="A1146" s="1">
        <v>41628</v>
      </c>
      <c r="B1146">
        <v>27.27</v>
      </c>
      <c r="C1146">
        <v>27.469999000000001</v>
      </c>
      <c r="D1146">
        <v>27.02</v>
      </c>
      <c r="E1146">
        <v>27.360001</v>
      </c>
      <c r="F1146">
        <v>23.202483999999998</v>
      </c>
      <c r="G1146">
        <v>78154800</v>
      </c>
      <c r="H1146">
        <f t="shared" si="34"/>
        <v>27.3150005</v>
      </c>
      <c r="I1146">
        <f t="shared" si="35"/>
        <v>2.5692971187373471E-3</v>
      </c>
    </row>
    <row r="1147" spans="1:9" x14ac:dyDescent="0.25">
      <c r="A1147" s="1">
        <v>41627</v>
      </c>
      <c r="B1147">
        <v>27.17</v>
      </c>
      <c r="C1147">
        <v>27.4</v>
      </c>
      <c r="D1147">
        <v>26.83</v>
      </c>
      <c r="E1147">
        <v>27.32</v>
      </c>
      <c r="F1147">
        <v>23.168559999999999</v>
      </c>
      <c r="G1147">
        <v>50735900</v>
      </c>
      <c r="H1147">
        <f t="shared" si="34"/>
        <v>27.245000000000001</v>
      </c>
      <c r="I1147">
        <f t="shared" si="35"/>
        <v>9.184239361054897E-4</v>
      </c>
    </row>
    <row r="1148" spans="1:9" x14ac:dyDescent="0.25">
      <c r="A1148" s="1">
        <v>41626</v>
      </c>
      <c r="B1148">
        <v>27.030000999999999</v>
      </c>
      <c r="C1148">
        <v>27.469999000000001</v>
      </c>
      <c r="D1148">
        <v>26.84</v>
      </c>
      <c r="E1148">
        <v>27.41</v>
      </c>
      <c r="F1148">
        <v>23.058315</v>
      </c>
      <c r="G1148">
        <v>55268800</v>
      </c>
      <c r="H1148">
        <f t="shared" si="34"/>
        <v>27.220000499999998</v>
      </c>
      <c r="I1148">
        <f t="shared" si="35"/>
        <v>5.7269535243495593E-3</v>
      </c>
    </row>
    <row r="1149" spans="1:9" x14ac:dyDescent="0.25">
      <c r="A1149" s="1">
        <v>41625</v>
      </c>
      <c r="B1149">
        <v>27.1</v>
      </c>
      <c r="C1149">
        <v>27.139999</v>
      </c>
      <c r="D1149">
        <v>26.940000999999999</v>
      </c>
      <c r="E1149">
        <v>27.030000999999999</v>
      </c>
      <c r="F1149">
        <v>22.738645999999999</v>
      </c>
      <c r="G1149">
        <v>36632600</v>
      </c>
      <c r="H1149">
        <f t="shared" si="34"/>
        <v>27.0650005</v>
      </c>
      <c r="I1149">
        <f t="shared" si="35"/>
        <v>3.8946586814788977E-3</v>
      </c>
    </row>
    <row r="1150" spans="1:9" x14ac:dyDescent="0.25">
      <c r="A1150" s="1">
        <v>41624</v>
      </c>
      <c r="B1150">
        <v>26.940000999999999</v>
      </c>
      <c r="C1150">
        <v>27.09</v>
      </c>
      <c r="D1150">
        <v>26.870000999999998</v>
      </c>
      <c r="E1150">
        <v>26.98</v>
      </c>
      <c r="F1150">
        <v>22.696579</v>
      </c>
      <c r="G1150">
        <v>40160000</v>
      </c>
      <c r="H1150">
        <f t="shared" si="34"/>
        <v>26.9600005</v>
      </c>
      <c r="I1150">
        <f t="shared" si="35"/>
        <v>9.1708965000935703E-3</v>
      </c>
    </row>
    <row r="1151" spans="1:9" x14ac:dyDescent="0.25">
      <c r="A1151" s="1">
        <v>41621</v>
      </c>
      <c r="B1151">
        <v>26.59</v>
      </c>
      <c r="C1151">
        <v>26.940000999999999</v>
      </c>
      <c r="D1151">
        <v>26.51</v>
      </c>
      <c r="E1151">
        <v>26.84</v>
      </c>
      <c r="F1151">
        <v>22.578807999999999</v>
      </c>
      <c r="G1151">
        <v>39833700</v>
      </c>
      <c r="H1151">
        <f t="shared" si="34"/>
        <v>26.715</v>
      </c>
      <c r="I1151">
        <f t="shared" si="35"/>
        <v>7.3529221841454329E-3</v>
      </c>
    </row>
    <row r="1152" spans="1:9" x14ac:dyDescent="0.25">
      <c r="A1152" s="1">
        <v>41620</v>
      </c>
      <c r="B1152">
        <v>26.5</v>
      </c>
      <c r="C1152">
        <v>26.700001</v>
      </c>
      <c r="D1152">
        <v>26.48</v>
      </c>
      <c r="E1152">
        <v>26.540001</v>
      </c>
      <c r="F1152">
        <v>22.326433000000002</v>
      </c>
      <c r="G1152">
        <v>30960200</v>
      </c>
      <c r="H1152">
        <f t="shared" si="34"/>
        <v>26.520000500000002</v>
      </c>
      <c r="I1152">
        <f t="shared" si="35"/>
        <v>-1.2106537304776573E-2</v>
      </c>
    </row>
    <row r="1153" spans="1:9" x14ac:dyDescent="0.25">
      <c r="A1153" s="1">
        <v>41619</v>
      </c>
      <c r="B1153">
        <v>27.110001</v>
      </c>
      <c r="C1153">
        <v>27.129999000000002</v>
      </c>
      <c r="D1153">
        <v>26.540001</v>
      </c>
      <c r="E1153">
        <v>26.58</v>
      </c>
      <c r="F1153">
        <v>22.360085999999999</v>
      </c>
      <c r="G1153">
        <v>40161400</v>
      </c>
      <c r="H1153">
        <f t="shared" si="34"/>
        <v>26.845000499999998</v>
      </c>
      <c r="I1153">
        <f t="shared" si="35"/>
        <v>-9.9575513545556993E-3</v>
      </c>
    </row>
    <row r="1154" spans="1:9" x14ac:dyDescent="0.25">
      <c r="A1154" s="1">
        <v>41618</v>
      </c>
      <c r="B1154">
        <v>27.09</v>
      </c>
      <c r="C1154">
        <v>27.389999</v>
      </c>
      <c r="D1154">
        <v>27.07</v>
      </c>
      <c r="E1154">
        <v>27.139999</v>
      </c>
      <c r="F1154">
        <v>22.831181999999998</v>
      </c>
      <c r="G1154">
        <v>30864700</v>
      </c>
      <c r="H1154">
        <f t="shared" ref="H1154:H1217" si="36">AVERAGE(B1154,E1154)</f>
        <v>27.1149995</v>
      </c>
      <c r="I1154">
        <f t="shared" si="35"/>
        <v>2.0324833327330753E-3</v>
      </c>
    </row>
    <row r="1155" spans="1:9" x14ac:dyDescent="0.25">
      <c r="A1155" s="1">
        <v>41617</v>
      </c>
      <c r="B1155">
        <v>26.93</v>
      </c>
      <c r="C1155">
        <v>27.33</v>
      </c>
      <c r="D1155">
        <v>26.879999000000002</v>
      </c>
      <c r="E1155">
        <v>27.190000999999999</v>
      </c>
      <c r="F1155">
        <v>22.873242999999999</v>
      </c>
      <c r="G1155">
        <v>30725600</v>
      </c>
      <c r="H1155">
        <f t="shared" si="36"/>
        <v>27.060000500000001</v>
      </c>
      <c r="I1155">
        <f t="shared" ref="I1155:I1218" si="37">(H1155-H1156)/H1156</f>
        <v>7.6335876441336074E-3</v>
      </c>
    </row>
    <row r="1156" spans="1:9" x14ac:dyDescent="0.25">
      <c r="A1156" s="1">
        <v>41614</v>
      </c>
      <c r="B1156">
        <v>26.77</v>
      </c>
      <c r="C1156">
        <v>26.98</v>
      </c>
      <c r="D1156">
        <v>26.68</v>
      </c>
      <c r="E1156">
        <v>26.940000999999999</v>
      </c>
      <c r="F1156">
        <v>22.662935000000001</v>
      </c>
      <c r="G1156">
        <v>25347300</v>
      </c>
      <c r="H1156">
        <f t="shared" si="36"/>
        <v>26.855000499999999</v>
      </c>
      <c r="I1156">
        <f t="shared" si="37"/>
        <v>1.1868896006028636E-2</v>
      </c>
    </row>
    <row r="1157" spans="1:9" x14ac:dyDescent="0.25">
      <c r="A1157" s="1">
        <v>41613</v>
      </c>
      <c r="B1157">
        <v>26.629999000000002</v>
      </c>
      <c r="C1157">
        <v>26.639999</v>
      </c>
      <c r="D1157">
        <v>26.35</v>
      </c>
      <c r="E1157">
        <v>26.450001</v>
      </c>
      <c r="F1157">
        <v>22.250729</v>
      </c>
      <c r="G1157">
        <v>28455400</v>
      </c>
      <c r="H1157">
        <f t="shared" si="36"/>
        <v>26.54</v>
      </c>
      <c r="I1157">
        <f t="shared" si="37"/>
        <v>1.8875236294360613E-3</v>
      </c>
    </row>
    <row r="1158" spans="1:9" x14ac:dyDescent="0.25">
      <c r="A1158" s="1">
        <v>41612</v>
      </c>
      <c r="B1158">
        <v>26.34</v>
      </c>
      <c r="C1158">
        <v>26.66</v>
      </c>
      <c r="D1158">
        <v>26.200001</v>
      </c>
      <c r="E1158">
        <v>26.639999</v>
      </c>
      <c r="F1158">
        <v>22.410563</v>
      </c>
      <c r="G1158">
        <v>44947100</v>
      </c>
      <c r="H1158">
        <f t="shared" si="36"/>
        <v>26.4899995</v>
      </c>
      <c r="I1158">
        <f t="shared" si="37"/>
        <v>-3.3860045783672744E-3</v>
      </c>
    </row>
    <row r="1159" spans="1:9" x14ac:dyDescent="0.25">
      <c r="A1159" s="1">
        <v>41611</v>
      </c>
      <c r="B1159">
        <v>26.6</v>
      </c>
      <c r="C1159">
        <v>26.6</v>
      </c>
      <c r="D1159">
        <v>26.34</v>
      </c>
      <c r="E1159">
        <v>26.559999000000001</v>
      </c>
      <c r="F1159">
        <v>22.343264000000001</v>
      </c>
      <c r="G1159">
        <v>32745800</v>
      </c>
      <c r="H1159">
        <f t="shared" si="36"/>
        <v>26.5799995</v>
      </c>
      <c r="I1159">
        <f t="shared" si="37"/>
        <v>-2.8137497655224752E-3</v>
      </c>
    </row>
    <row r="1160" spans="1:9" x14ac:dyDescent="0.25">
      <c r="A1160" s="1">
        <v>41610</v>
      </c>
      <c r="B1160">
        <v>26.65</v>
      </c>
      <c r="C1160">
        <v>26.74</v>
      </c>
      <c r="D1160">
        <v>26.559999000000001</v>
      </c>
      <c r="E1160">
        <v>26.66</v>
      </c>
      <c r="F1160">
        <v>22.427385000000001</v>
      </c>
      <c r="G1160">
        <v>34650700</v>
      </c>
      <c r="H1160">
        <f t="shared" si="36"/>
        <v>26.655000000000001</v>
      </c>
      <c r="I1160">
        <f t="shared" si="37"/>
        <v>-1.8723085564499966E-3</v>
      </c>
    </row>
    <row r="1161" spans="1:9" x14ac:dyDescent="0.25">
      <c r="A1161" s="1">
        <v>41607</v>
      </c>
      <c r="B1161">
        <v>26.75</v>
      </c>
      <c r="C1161">
        <v>26.870000999999998</v>
      </c>
      <c r="D1161">
        <v>26.629999000000002</v>
      </c>
      <c r="E1161">
        <v>26.66</v>
      </c>
      <c r="F1161">
        <v>22.427385000000001</v>
      </c>
      <c r="G1161">
        <v>21405900</v>
      </c>
      <c r="H1161">
        <f t="shared" si="36"/>
        <v>26.704999999999998</v>
      </c>
      <c r="I1161">
        <f t="shared" si="37"/>
        <v>-4.6589638464405517E-3</v>
      </c>
    </row>
    <row r="1162" spans="1:9" x14ac:dyDescent="0.25">
      <c r="A1162" s="1">
        <v>41605</v>
      </c>
      <c r="B1162">
        <v>26.83</v>
      </c>
      <c r="C1162">
        <v>26.9</v>
      </c>
      <c r="D1162">
        <v>26.75</v>
      </c>
      <c r="E1162">
        <v>26.83</v>
      </c>
      <c r="F1162">
        <v>22.570392999999999</v>
      </c>
      <c r="G1162">
        <v>22707700</v>
      </c>
      <c r="H1162">
        <f t="shared" si="36"/>
        <v>26.83</v>
      </c>
      <c r="I1162">
        <f t="shared" si="37"/>
        <v>2.9906542056074127E-3</v>
      </c>
    </row>
    <row r="1163" spans="1:9" x14ac:dyDescent="0.25">
      <c r="A1163" s="1">
        <v>41604</v>
      </c>
      <c r="B1163">
        <v>26.719999000000001</v>
      </c>
      <c r="C1163">
        <v>26.950001</v>
      </c>
      <c r="D1163">
        <v>26.719999000000001</v>
      </c>
      <c r="E1163">
        <v>26.780000999999999</v>
      </c>
      <c r="F1163">
        <v>22.528335999999999</v>
      </c>
      <c r="G1163">
        <v>36551000</v>
      </c>
      <c r="H1163">
        <f t="shared" si="36"/>
        <v>26.75</v>
      </c>
      <c r="I1163">
        <f t="shared" si="37"/>
        <v>-6.8683684215401592E-3</v>
      </c>
    </row>
    <row r="1164" spans="1:9" x14ac:dyDescent="0.25">
      <c r="A1164" s="1">
        <v>41603</v>
      </c>
      <c r="B1164">
        <v>27.139999</v>
      </c>
      <c r="C1164">
        <v>27.17</v>
      </c>
      <c r="D1164">
        <v>26.73</v>
      </c>
      <c r="E1164">
        <v>26.73</v>
      </c>
      <c r="F1164">
        <v>22.486270999999999</v>
      </c>
      <c r="G1164">
        <v>32335400</v>
      </c>
      <c r="H1164">
        <f t="shared" si="36"/>
        <v>26.9349995</v>
      </c>
      <c r="I1164">
        <f t="shared" si="37"/>
        <v>-1.4828915387786619E-3</v>
      </c>
    </row>
    <row r="1165" spans="1:9" x14ac:dyDescent="0.25">
      <c r="A1165" s="1">
        <v>41600</v>
      </c>
      <c r="B1165">
        <v>26.870000999999998</v>
      </c>
      <c r="C1165">
        <v>27.09</v>
      </c>
      <c r="D1165">
        <v>26.860001</v>
      </c>
      <c r="E1165">
        <v>27.08</v>
      </c>
      <c r="F1165">
        <v>22.780704</v>
      </c>
      <c r="G1165">
        <v>22047800</v>
      </c>
      <c r="H1165">
        <f t="shared" si="36"/>
        <v>26.9750005</v>
      </c>
      <c r="I1165">
        <f t="shared" si="37"/>
        <v>3.7086964583720751E-4</v>
      </c>
    </row>
    <row r="1166" spans="1:9" x14ac:dyDescent="0.25">
      <c r="A1166" s="1">
        <v>41599</v>
      </c>
      <c r="B1166">
        <v>27.02</v>
      </c>
      <c r="C1166">
        <v>27.02</v>
      </c>
      <c r="D1166">
        <v>26.76</v>
      </c>
      <c r="E1166">
        <v>26.91</v>
      </c>
      <c r="F1166">
        <v>22.637699000000001</v>
      </c>
      <c r="G1166">
        <v>30361500</v>
      </c>
      <c r="H1166">
        <f t="shared" si="36"/>
        <v>26.965</v>
      </c>
      <c r="I1166">
        <f t="shared" si="37"/>
        <v>-3.7069509491554481E-4</v>
      </c>
    </row>
    <row r="1167" spans="1:9" x14ac:dyDescent="0.25">
      <c r="A1167" s="1">
        <v>41598</v>
      </c>
      <c r="B1167">
        <v>26.99</v>
      </c>
      <c r="C1167">
        <v>27.17</v>
      </c>
      <c r="D1167">
        <v>26.879999000000002</v>
      </c>
      <c r="E1167">
        <v>26.959999</v>
      </c>
      <c r="F1167">
        <v>22.679758</v>
      </c>
      <c r="G1167">
        <v>30286400</v>
      </c>
      <c r="H1167">
        <f t="shared" si="36"/>
        <v>26.974999499999999</v>
      </c>
      <c r="I1167">
        <f t="shared" si="37"/>
        <v>-3.8774187592318749E-3</v>
      </c>
    </row>
    <row r="1168" spans="1:9" x14ac:dyDescent="0.25">
      <c r="A1168" s="1">
        <v>41597</v>
      </c>
      <c r="B1168">
        <v>27.129999000000002</v>
      </c>
      <c r="C1168">
        <v>27.33</v>
      </c>
      <c r="D1168">
        <v>26.92</v>
      </c>
      <c r="E1168">
        <v>27.030000999999999</v>
      </c>
      <c r="F1168">
        <v>22.738645999999999</v>
      </c>
      <c r="G1168">
        <v>35722000</v>
      </c>
      <c r="H1168">
        <f t="shared" si="36"/>
        <v>27.08</v>
      </c>
      <c r="I1168">
        <f t="shared" si="37"/>
        <v>-6.2385321100918061E-3</v>
      </c>
    </row>
    <row r="1169" spans="1:9" x14ac:dyDescent="0.25">
      <c r="A1169" s="1">
        <v>41596</v>
      </c>
      <c r="B1169">
        <v>27.280000999999999</v>
      </c>
      <c r="C1169">
        <v>27.5</v>
      </c>
      <c r="D1169">
        <v>27.110001</v>
      </c>
      <c r="E1169">
        <v>27.219999000000001</v>
      </c>
      <c r="F1169">
        <v>22.898481</v>
      </c>
      <c r="G1169">
        <v>39084100</v>
      </c>
      <c r="H1169">
        <f t="shared" si="36"/>
        <v>27.25</v>
      </c>
      <c r="I1169">
        <f t="shared" si="37"/>
        <v>5.3495479551825603E-3</v>
      </c>
    </row>
    <row r="1170" spans="1:9" x14ac:dyDescent="0.25">
      <c r="A1170" s="1">
        <v>41593</v>
      </c>
      <c r="B1170">
        <v>27.01</v>
      </c>
      <c r="C1170">
        <v>27.43</v>
      </c>
      <c r="D1170">
        <v>26.969999000000001</v>
      </c>
      <c r="E1170">
        <v>27.200001</v>
      </c>
      <c r="F1170">
        <v>22.881651000000002</v>
      </c>
      <c r="G1170">
        <v>51698500</v>
      </c>
      <c r="H1170">
        <f t="shared" si="36"/>
        <v>27.105000500000003</v>
      </c>
      <c r="I1170">
        <f t="shared" si="37"/>
        <v>1.2929626893240648E-3</v>
      </c>
    </row>
    <row r="1171" spans="1:9" x14ac:dyDescent="0.25">
      <c r="A1171" s="1">
        <v>41592</v>
      </c>
      <c r="B1171">
        <v>27.15</v>
      </c>
      <c r="C1171">
        <v>27.200001</v>
      </c>
      <c r="D1171">
        <v>26.860001</v>
      </c>
      <c r="E1171">
        <v>26.99</v>
      </c>
      <c r="F1171">
        <v>22.704999999999998</v>
      </c>
      <c r="G1171">
        <v>32454600</v>
      </c>
      <c r="H1171">
        <f t="shared" si="36"/>
        <v>27.07</v>
      </c>
      <c r="I1171">
        <f t="shared" si="37"/>
        <v>3.6956763432313813E-4</v>
      </c>
    </row>
    <row r="1172" spans="1:9" x14ac:dyDescent="0.25">
      <c r="A1172" s="1">
        <v>41591</v>
      </c>
      <c r="B1172">
        <v>26.969999000000001</v>
      </c>
      <c r="C1172">
        <v>27.15</v>
      </c>
      <c r="D1172">
        <v>26.75</v>
      </c>
      <c r="E1172">
        <v>27.15</v>
      </c>
      <c r="F1172">
        <v>22.839592</v>
      </c>
      <c r="G1172">
        <v>34393600</v>
      </c>
      <c r="H1172">
        <f t="shared" si="36"/>
        <v>27.0599995</v>
      </c>
      <c r="I1172">
        <f t="shared" si="37"/>
        <v>2.7793218969672127E-3</v>
      </c>
    </row>
    <row r="1173" spans="1:9" x14ac:dyDescent="0.25">
      <c r="A1173" s="1">
        <v>41590</v>
      </c>
      <c r="B1173">
        <v>26.92</v>
      </c>
      <c r="C1173">
        <v>27.139999</v>
      </c>
      <c r="D1173">
        <v>26.809999000000001</v>
      </c>
      <c r="E1173">
        <v>27.049999</v>
      </c>
      <c r="F1173">
        <v>22.755469999999999</v>
      </c>
      <c r="G1173">
        <v>37560200</v>
      </c>
      <c r="H1173">
        <f t="shared" si="36"/>
        <v>26.984999500000001</v>
      </c>
      <c r="I1173">
        <f t="shared" si="37"/>
        <v>-1.1105126781417683E-3</v>
      </c>
    </row>
    <row r="1174" spans="1:9" x14ac:dyDescent="0.25">
      <c r="A1174" s="1">
        <v>41589</v>
      </c>
      <c r="B1174">
        <v>27.02</v>
      </c>
      <c r="C1174">
        <v>27.040001</v>
      </c>
      <c r="D1174">
        <v>26.889999</v>
      </c>
      <c r="E1174">
        <v>27.01</v>
      </c>
      <c r="F1174">
        <v>22.721823000000001</v>
      </c>
      <c r="G1174">
        <v>23888300</v>
      </c>
      <c r="H1174">
        <f t="shared" si="36"/>
        <v>27.015000000000001</v>
      </c>
      <c r="I1174">
        <f t="shared" si="37"/>
        <v>1.0473181418985995E-2</v>
      </c>
    </row>
    <row r="1175" spans="1:9" x14ac:dyDescent="0.25">
      <c r="A1175" s="1">
        <v>41586</v>
      </c>
      <c r="B1175">
        <v>26.42</v>
      </c>
      <c r="C1175">
        <v>27.059999000000001</v>
      </c>
      <c r="D1175">
        <v>26.4</v>
      </c>
      <c r="E1175">
        <v>27.049999</v>
      </c>
      <c r="F1175">
        <v>22.755469999999999</v>
      </c>
      <c r="G1175">
        <v>37708900</v>
      </c>
      <c r="H1175">
        <f t="shared" si="36"/>
        <v>26.734999500000001</v>
      </c>
      <c r="I1175">
        <f t="shared" si="37"/>
        <v>-1.3074710252620715E-3</v>
      </c>
    </row>
    <row r="1176" spans="1:9" x14ac:dyDescent="0.25">
      <c r="A1176" s="1">
        <v>41585</v>
      </c>
      <c r="B1176">
        <v>26.940000999999999</v>
      </c>
      <c r="C1176">
        <v>27.190000999999999</v>
      </c>
      <c r="D1176">
        <v>26.6</v>
      </c>
      <c r="E1176">
        <v>26.6</v>
      </c>
      <c r="F1176">
        <v>22.376909000000001</v>
      </c>
      <c r="G1176">
        <v>59541600</v>
      </c>
      <c r="H1176">
        <f t="shared" si="36"/>
        <v>26.770000500000002</v>
      </c>
      <c r="I1176">
        <f t="shared" si="37"/>
        <v>3.1853476332274946E-3</v>
      </c>
    </row>
    <row r="1177" spans="1:9" x14ac:dyDescent="0.25">
      <c r="A1177" s="1">
        <v>41584</v>
      </c>
      <c r="B1177">
        <v>26.469999000000001</v>
      </c>
      <c r="C1177">
        <v>26.98</v>
      </c>
      <c r="D1177">
        <v>26.450001</v>
      </c>
      <c r="E1177">
        <v>26.9</v>
      </c>
      <c r="F1177">
        <v>22.629280000000001</v>
      </c>
      <c r="G1177">
        <v>58658800</v>
      </c>
      <c r="H1177">
        <f t="shared" si="36"/>
        <v>26.6849995</v>
      </c>
      <c r="I1177">
        <f t="shared" si="37"/>
        <v>1.1945373530527076E-2</v>
      </c>
    </row>
    <row r="1178" spans="1:9" x14ac:dyDescent="0.25">
      <c r="A1178" s="1">
        <v>41583</v>
      </c>
      <c r="B1178">
        <v>26.32</v>
      </c>
      <c r="C1178">
        <v>26.52</v>
      </c>
      <c r="D1178">
        <v>26.26</v>
      </c>
      <c r="E1178">
        <v>26.42</v>
      </c>
      <c r="F1178">
        <v>22.225491999999999</v>
      </c>
      <c r="G1178">
        <v>24897500</v>
      </c>
      <c r="H1178">
        <f t="shared" si="36"/>
        <v>26.37</v>
      </c>
      <c r="I1178">
        <f t="shared" si="37"/>
        <v>-5.2810260279138824E-3</v>
      </c>
    </row>
    <row r="1179" spans="1:9" x14ac:dyDescent="0.25">
      <c r="A1179" s="1">
        <v>41582</v>
      </c>
      <c r="B1179">
        <v>26.59</v>
      </c>
      <c r="C1179">
        <v>26.59</v>
      </c>
      <c r="D1179">
        <v>26.309999000000001</v>
      </c>
      <c r="E1179">
        <v>26.43</v>
      </c>
      <c r="F1179">
        <v>22.233902</v>
      </c>
      <c r="G1179">
        <v>28166100</v>
      </c>
      <c r="H1179">
        <f t="shared" si="36"/>
        <v>26.509999999999998</v>
      </c>
      <c r="I1179">
        <f t="shared" si="37"/>
        <v>8.1764594029281722E-3</v>
      </c>
    </row>
    <row r="1180" spans="1:9" x14ac:dyDescent="0.25">
      <c r="A1180" s="1">
        <v>41579</v>
      </c>
      <c r="B1180">
        <v>26.049999</v>
      </c>
      <c r="C1180">
        <v>26.639999</v>
      </c>
      <c r="D1180">
        <v>26.030000999999999</v>
      </c>
      <c r="E1180">
        <v>26.540001</v>
      </c>
      <c r="F1180">
        <v>22.326433000000002</v>
      </c>
      <c r="G1180">
        <v>55634500</v>
      </c>
      <c r="H1180">
        <f t="shared" si="36"/>
        <v>26.295000000000002</v>
      </c>
      <c r="I1180">
        <f t="shared" si="37"/>
        <v>1.9051438732168009E-3</v>
      </c>
    </row>
    <row r="1181" spans="1:9" x14ac:dyDescent="0.25">
      <c r="A1181" s="1">
        <v>41578</v>
      </c>
      <c r="B1181">
        <v>26.35</v>
      </c>
      <c r="C1181">
        <v>26.440000999999999</v>
      </c>
      <c r="D1181">
        <v>26.120000999999998</v>
      </c>
      <c r="E1181">
        <v>26.139999</v>
      </c>
      <c r="F1181">
        <v>21.989946</v>
      </c>
      <c r="G1181">
        <v>42852500</v>
      </c>
      <c r="H1181">
        <f t="shared" si="36"/>
        <v>26.244999499999999</v>
      </c>
      <c r="I1181">
        <f t="shared" si="37"/>
        <v>-3.2283135879865943E-3</v>
      </c>
    </row>
    <row r="1182" spans="1:9" x14ac:dyDescent="0.25">
      <c r="A1182" s="1">
        <v>41577</v>
      </c>
      <c r="B1182">
        <v>26.290001</v>
      </c>
      <c r="C1182">
        <v>26.48</v>
      </c>
      <c r="D1182">
        <v>26.190000999999999</v>
      </c>
      <c r="E1182">
        <v>26.370000999999998</v>
      </c>
      <c r="F1182">
        <v>22.183430000000001</v>
      </c>
      <c r="G1182">
        <v>39840400</v>
      </c>
      <c r="H1182">
        <f t="shared" si="36"/>
        <v>26.330000999999999</v>
      </c>
      <c r="I1182">
        <f t="shared" si="37"/>
        <v>4.9618702290076351E-3</v>
      </c>
    </row>
    <row r="1183" spans="1:9" x14ac:dyDescent="0.25">
      <c r="A1183" s="1">
        <v>41576</v>
      </c>
      <c r="B1183">
        <v>26.190000999999999</v>
      </c>
      <c r="C1183">
        <v>26.299999</v>
      </c>
      <c r="D1183">
        <v>26.07</v>
      </c>
      <c r="E1183">
        <v>26.209999</v>
      </c>
      <c r="F1183">
        <v>22.048829999999999</v>
      </c>
      <c r="G1183">
        <v>38436000</v>
      </c>
      <c r="H1183">
        <f t="shared" si="36"/>
        <v>26.2</v>
      </c>
      <c r="I1183">
        <f t="shared" si="37"/>
        <v>8.2740236342894128E-3</v>
      </c>
    </row>
    <row r="1184" spans="1:9" x14ac:dyDescent="0.25">
      <c r="A1184" s="1">
        <v>41575</v>
      </c>
      <c r="B1184">
        <v>25.879999000000002</v>
      </c>
      <c r="C1184">
        <v>26.16</v>
      </c>
      <c r="D1184">
        <v>25.76</v>
      </c>
      <c r="E1184">
        <v>26.09</v>
      </c>
      <c r="F1184">
        <v>21.947882</v>
      </c>
      <c r="G1184">
        <v>31952000</v>
      </c>
      <c r="H1184">
        <f t="shared" si="36"/>
        <v>25.984999500000001</v>
      </c>
      <c r="I1184">
        <f t="shared" si="37"/>
        <v>3.8498557045200363E-4</v>
      </c>
    </row>
    <row r="1185" spans="1:9" x14ac:dyDescent="0.25">
      <c r="A1185" s="1">
        <v>41572</v>
      </c>
      <c r="B1185">
        <v>26.07</v>
      </c>
      <c r="C1185">
        <v>26.08</v>
      </c>
      <c r="D1185">
        <v>25.799999</v>
      </c>
      <c r="E1185">
        <v>25.879999000000002</v>
      </c>
      <c r="F1185">
        <v>21.771218999999999</v>
      </c>
      <c r="G1185">
        <v>27373400</v>
      </c>
      <c r="H1185">
        <f t="shared" si="36"/>
        <v>25.974999500000003</v>
      </c>
      <c r="I1185">
        <f t="shared" si="37"/>
        <v>3.2830822077428456E-3</v>
      </c>
    </row>
    <row r="1186" spans="1:9" x14ac:dyDescent="0.25">
      <c r="A1186" s="1">
        <v>41571</v>
      </c>
      <c r="B1186">
        <v>25.84</v>
      </c>
      <c r="C1186">
        <v>26.02</v>
      </c>
      <c r="D1186">
        <v>25.67</v>
      </c>
      <c r="E1186">
        <v>25.940000999999999</v>
      </c>
      <c r="F1186">
        <v>21.821697</v>
      </c>
      <c r="G1186">
        <v>34619100</v>
      </c>
      <c r="H1186">
        <f t="shared" si="36"/>
        <v>25.890000499999999</v>
      </c>
      <c r="I1186">
        <f t="shared" si="37"/>
        <v>1.7411491247601913E-3</v>
      </c>
    </row>
    <row r="1187" spans="1:9" x14ac:dyDescent="0.25">
      <c r="A1187" s="1">
        <v>41570</v>
      </c>
      <c r="B1187">
        <v>25.99</v>
      </c>
      <c r="C1187">
        <v>26</v>
      </c>
      <c r="D1187">
        <v>25.639999</v>
      </c>
      <c r="E1187">
        <v>25.700001</v>
      </c>
      <c r="F1187">
        <v>21.619799</v>
      </c>
      <c r="G1187">
        <v>39545800</v>
      </c>
      <c r="H1187">
        <f t="shared" si="36"/>
        <v>25.845000499999998</v>
      </c>
      <c r="I1187">
        <f t="shared" si="37"/>
        <v>-9.9597776295771989E-3</v>
      </c>
    </row>
    <row r="1188" spans="1:9" x14ac:dyDescent="0.25">
      <c r="A1188" s="1">
        <v>41569</v>
      </c>
      <c r="B1188">
        <v>26.190000999999999</v>
      </c>
      <c r="C1188">
        <v>26.24</v>
      </c>
      <c r="D1188">
        <v>25.98</v>
      </c>
      <c r="E1188">
        <v>26.02</v>
      </c>
      <c r="F1188">
        <v>21.888994</v>
      </c>
      <c r="G1188">
        <v>43352900</v>
      </c>
      <c r="H1188">
        <f t="shared" si="36"/>
        <v>26.105000499999999</v>
      </c>
      <c r="I1188">
        <f t="shared" si="37"/>
        <v>3.8454335704672239E-3</v>
      </c>
    </row>
    <row r="1189" spans="1:9" x14ac:dyDescent="0.25">
      <c r="A1189" s="1">
        <v>41568</v>
      </c>
      <c r="B1189">
        <v>25.870000999999998</v>
      </c>
      <c r="C1189">
        <v>26.35</v>
      </c>
      <c r="D1189">
        <v>25.790001</v>
      </c>
      <c r="E1189">
        <v>26.139999</v>
      </c>
      <c r="F1189">
        <v>21.989946</v>
      </c>
      <c r="G1189">
        <v>60782400</v>
      </c>
      <c r="H1189">
        <f t="shared" si="36"/>
        <v>26.004999999999999</v>
      </c>
      <c r="I1189">
        <f t="shared" si="37"/>
        <v>2.4625729890690739E-2</v>
      </c>
    </row>
    <row r="1190" spans="1:9" x14ac:dyDescent="0.25">
      <c r="A1190" s="1">
        <v>41565</v>
      </c>
      <c r="B1190">
        <v>25.209999</v>
      </c>
      <c r="C1190">
        <v>25.75</v>
      </c>
      <c r="D1190">
        <v>25.09</v>
      </c>
      <c r="E1190">
        <v>25.549999</v>
      </c>
      <c r="F1190">
        <v>21.493614000000001</v>
      </c>
      <c r="G1190">
        <v>98507300</v>
      </c>
      <c r="H1190">
        <f t="shared" si="36"/>
        <v>25.379998999999998</v>
      </c>
      <c r="I1190">
        <f t="shared" si="37"/>
        <v>3.4651427530603719E-2</v>
      </c>
    </row>
    <row r="1191" spans="1:9" x14ac:dyDescent="0.25">
      <c r="A1191" s="1">
        <v>41564</v>
      </c>
      <c r="B1191">
        <v>24.379999000000002</v>
      </c>
      <c r="C1191">
        <v>24.68</v>
      </c>
      <c r="D1191">
        <v>24.23</v>
      </c>
      <c r="E1191">
        <v>24.68</v>
      </c>
      <c r="F1191">
        <v>20.76174</v>
      </c>
      <c r="G1191">
        <v>45442400</v>
      </c>
      <c r="H1191">
        <f t="shared" si="36"/>
        <v>24.529999500000002</v>
      </c>
      <c r="I1191">
        <f t="shared" si="37"/>
        <v>7.1853416714156779E-3</v>
      </c>
    </row>
    <row r="1192" spans="1:9" x14ac:dyDescent="0.25">
      <c r="A1192" s="1">
        <v>41563</v>
      </c>
      <c r="B1192">
        <v>24.35</v>
      </c>
      <c r="C1192">
        <v>24.4</v>
      </c>
      <c r="D1192">
        <v>24.129999000000002</v>
      </c>
      <c r="E1192">
        <v>24.360001</v>
      </c>
      <c r="F1192">
        <v>20.492540000000002</v>
      </c>
      <c r="G1192">
        <v>30230600</v>
      </c>
      <c r="H1192">
        <f t="shared" si="36"/>
        <v>24.355000500000003</v>
      </c>
      <c r="I1192">
        <f t="shared" si="37"/>
        <v>5.1588938266841373E-3</v>
      </c>
    </row>
    <row r="1193" spans="1:9" x14ac:dyDescent="0.25">
      <c r="A1193" s="1">
        <v>41562</v>
      </c>
      <c r="B1193">
        <v>24.27</v>
      </c>
      <c r="C1193">
        <v>24.450001</v>
      </c>
      <c r="D1193">
        <v>24.15</v>
      </c>
      <c r="E1193">
        <v>24.190000999999999</v>
      </c>
      <c r="F1193">
        <v>20.349530999999999</v>
      </c>
      <c r="G1193">
        <v>28367200</v>
      </c>
      <c r="H1193">
        <f t="shared" si="36"/>
        <v>24.230000499999999</v>
      </c>
      <c r="I1193">
        <f t="shared" si="37"/>
        <v>-2.675385991989607E-3</v>
      </c>
    </row>
    <row r="1194" spans="1:9" x14ac:dyDescent="0.25">
      <c r="A1194" s="1">
        <v>41561</v>
      </c>
      <c r="B1194">
        <v>24.209999</v>
      </c>
      <c r="C1194">
        <v>24.379999000000002</v>
      </c>
      <c r="D1194">
        <v>24.16</v>
      </c>
      <c r="E1194">
        <v>24.379999000000002</v>
      </c>
      <c r="F1194">
        <v>20.509364999999999</v>
      </c>
      <c r="G1194">
        <v>22026900</v>
      </c>
      <c r="H1194">
        <f t="shared" si="36"/>
        <v>24.294999000000001</v>
      </c>
      <c r="I1194">
        <f t="shared" si="37"/>
        <v>-2.6683497536945304E-3</v>
      </c>
    </row>
    <row r="1195" spans="1:9" x14ac:dyDescent="0.25">
      <c r="A1195" s="1">
        <v>41558</v>
      </c>
      <c r="B1195">
        <v>24.32</v>
      </c>
      <c r="C1195">
        <v>24.49</v>
      </c>
      <c r="D1195">
        <v>24.200001</v>
      </c>
      <c r="E1195">
        <v>24.4</v>
      </c>
      <c r="F1195">
        <v>20.52619</v>
      </c>
      <c r="G1195">
        <v>34178400</v>
      </c>
      <c r="H1195">
        <f t="shared" si="36"/>
        <v>24.36</v>
      </c>
      <c r="I1195">
        <f t="shared" si="37"/>
        <v>1.18380062305296E-2</v>
      </c>
    </row>
    <row r="1196" spans="1:9" x14ac:dyDescent="0.25">
      <c r="A1196" s="1">
        <v>41557</v>
      </c>
      <c r="B1196">
        <v>23.9</v>
      </c>
      <c r="C1196">
        <v>24.25</v>
      </c>
      <c r="D1196">
        <v>23.82</v>
      </c>
      <c r="E1196">
        <v>24.25</v>
      </c>
      <c r="F1196">
        <v>20.400006999999999</v>
      </c>
      <c r="G1196">
        <v>38175500</v>
      </c>
      <c r="H1196">
        <f t="shared" si="36"/>
        <v>24.074999999999999</v>
      </c>
      <c r="I1196">
        <f t="shared" si="37"/>
        <v>1.560852140898549E-2</v>
      </c>
    </row>
    <row r="1197" spans="1:9" x14ac:dyDescent="0.25">
      <c r="A1197" s="1">
        <v>41556</v>
      </c>
      <c r="B1197">
        <v>23.84</v>
      </c>
      <c r="C1197">
        <v>23.84</v>
      </c>
      <c r="D1197">
        <v>23.5</v>
      </c>
      <c r="E1197">
        <v>23.57</v>
      </c>
      <c r="F1197">
        <v>19.827964999999999</v>
      </c>
      <c r="G1197">
        <v>35095500</v>
      </c>
      <c r="H1197">
        <f t="shared" si="36"/>
        <v>23.704999999999998</v>
      </c>
      <c r="I1197">
        <f t="shared" si="37"/>
        <v>-3.7823072073966549E-3</v>
      </c>
    </row>
    <row r="1198" spans="1:9" x14ac:dyDescent="0.25">
      <c r="A1198" s="1">
        <v>41555</v>
      </c>
      <c r="B1198">
        <v>23.92</v>
      </c>
      <c r="C1198">
        <v>23.92</v>
      </c>
      <c r="D1198">
        <v>23.67</v>
      </c>
      <c r="E1198">
        <v>23.67</v>
      </c>
      <c r="F1198">
        <v>19.912082999999999</v>
      </c>
      <c r="G1198">
        <v>42390800</v>
      </c>
      <c r="H1198">
        <f t="shared" si="36"/>
        <v>23.795000000000002</v>
      </c>
      <c r="I1198">
        <f t="shared" si="37"/>
        <v>-3.9765800758353939E-3</v>
      </c>
    </row>
    <row r="1199" spans="1:9" x14ac:dyDescent="0.25">
      <c r="A1199" s="1">
        <v>41554</v>
      </c>
      <c r="B1199">
        <v>23.84</v>
      </c>
      <c r="C1199">
        <v>24.129999000000002</v>
      </c>
      <c r="D1199">
        <v>23.799999</v>
      </c>
      <c r="E1199">
        <v>23.940000999999999</v>
      </c>
      <c r="F1199">
        <v>20.139225</v>
      </c>
      <c r="G1199">
        <v>28981600</v>
      </c>
      <c r="H1199">
        <f t="shared" si="36"/>
        <v>23.890000499999999</v>
      </c>
      <c r="I1199">
        <f t="shared" si="37"/>
        <v>-9.3302510746475602E-3</v>
      </c>
    </row>
    <row r="1200" spans="1:9" x14ac:dyDescent="0.25">
      <c r="A1200" s="1">
        <v>41551</v>
      </c>
      <c r="B1200">
        <v>24.18</v>
      </c>
      <c r="C1200">
        <v>24.18</v>
      </c>
      <c r="D1200">
        <v>23.9</v>
      </c>
      <c r="E1200">
        <v>24.049999</v>
      </c>
      <c r="F1200">
        <v>20.231757999999999</v>
      </c>
      <c r="G1200">
        <v>33307300</v>
      </c>
      <c r="H1200">
        <f t="shared" si="36"/>
        <v>24.1149995</v>
      </c>
      <c r="I1200">
        <f t="shared" si="37"/>
        <v>-1.8625828200038541E-3</v>
      </c>
    </row>
    <row r="1201" spans="1:9" x14ac:dyDescent="0.25">
      <c r="A1201" s="1">
        <v>41550</v>
      </c>
      <c r="B1201">
        <v>24.219999000000001</v>
      </c>
      <c r="C1201">
        <v>24.25</v>
      </c>
      <c r="D1201">
        <v>23.84</v>
      </c>
      <c r="E1201">
        <v>24.1</v>
      </c>
      <c r="F1201">
        <v>20.273817000000001</v>
      </c>
      <c r="G1201">
        <v>37472200</v>
      </c>
      <c r="H1201">
        <f t="shared" si="36"/>
        <v>24.159999500000001</v>
      </c>
      <c r="I1201">
        <f t="shared" si="37"/>
        <v>-3.0946978150339674E-3</v>
      </c>
    </row>
    <row r="1202" spans="1:9" x14ac:dyDescent="0.25">
      <c r="A1202" s="1">
        <v>41549</v>
      </c>
      <c r="B1202">
        <v>24.139999</v>
      </c>
      <c r="C1202">
        <v>24.35</v>
      </c>
      <c r="D1202">
        <v>24.049999</v>
      </c>
      <c r="E1202">
        <v>24.33</v>
      </c>
      <c r="F1202">
        <v>20.467303999999999</v>
      </c>
      <c r="G1202">
        <v>34224600</v>
      </c>
      <c r="H1202">
        <f t="shared" si="36"/>
        <v>24.234999500000001</v>
      </c>
      <c r="I1202">
        <f t="shared" si="37"/>
        <v>7.4828100710287761E-3</v>
      </c>
    </row>
    <row r="1203" spans="1:9" x14ac:dyDescent="0.25">
      <c r="A1203" s="1">
        <v>41548</v>
      </c>
      <c r="B1203">
        <v>23.940000999999999</v>
      </c>
      <c r="C1203">
        <v>24.219999000000001</v>
      </c>
      <c r="D1203">
        <v>23.9</v>
      </c>
      <c r="E1203">
        <v>24.17</v>
      </c>
      <c r="F1203">
        <v>20.332706000000002</v>
      </c>
      <c r="G1203">
        <v>28985200</v>
      </c>
      <c r="H1203">
        <f t="shared" si="36"/>
        <v>24.055000499999998</v>
      </c>
      <c r="I1203">
        <f t="shared" si="37"/>
        <v>7.1175008213313264E-3</v>
      </c>
    </row>
    <row r="1204" spans="1:9" x14ac:dyDescent="0.25">
      <c r="A1204" s="1">
        <v>41547</v>
      </c>
      <c r="B1204">
        <v>23.879999000000002</v>
      </c>
      <c r="C1204">
        <v>24.08</v>
      </c>
      <c r="D1204">
        <v>23.82</v>
      </c>
      <c r="E1204">
        <v>23.889999</v>
      </c>
      <c r="F1204">
        <v>20.097158</v>
      </c>
      <c r="G1204">
        <v>35343600</v>
      </c>
      <c r="H1204">
        <f t="shared" si="36"/>
        <v>23.884999000000001</v>
      </c>
      <c r="I1204">
        <f t="shared" si="37"/>
        <v>-7.8920250860233659E-3</v>
      </c>
    </row>
    <row r="1205" spans="1:9" x14ac:dyDescent="0.25">
      <c r="A1205" s="1">
        <v>41544</v>
      </c>
      <c r="B1205">
        <v>24.1</v>
      </c>
      <c r="C1205">
        <v>24.1</v>
      </c>
      <c r="D1205">
        <v>23.940000999999999</v>
      </c>
      <c r="E1205">
        <v>24.049999</v>
      </c>
      <c r="F1205">
        <v>20.231757999999999</v>
      </c>
      <c r="G1205">
        <v>25753800</v>
      </c>
      <c r="H1205">
        <f t="shared" si="36"/>
        <v>24.074999500000001</v>
      </c>
      <c r="I1205">
        <f t="shared" si="37"/>
        <v>-8.2389291089377484E-3</v>
      </c>
    </row>
    <row r="1206" spans="1:9" x14ac:dyDescent="0.25">
      <c r="A1206" s="1">
        <v>41543</v>
      </c>
      <c r="B1206">
        <v>24.299999</v>
      </c>
      <c r="C1206">
        <v>24.51</v>
      </c>
      <c r="D1206">
        <v>23.959999</v>
      </c>
      <c r="E1206">
        <v>24.25</v>
      </c>
      <c r="F1206">
        <v>20.400006999999999</v>
      </c>
      <c r="G1206">
        <v>34259500</v>
      </c>
      <c r="H1206">
        <f t="shared" si="36"/>
        <v>24.2749995</v>
      </c>
      <c r="I1206">
        <f t="shared" si="37"/>
        <v>4.1211622526503701E-4</v>
      </c>
    </row>
    <row r="1207" spans="1:9" x14ac:dyDescent="0.25">
      <c r="A1207" s="1">
        <v>41542</v>
      </c>
      <c r="B1207">
        <v>24.299999</v>
      </c>
      <c r="C1207">
        <v>24.48</v>
      </c>
      <c r="D1207">
        <v>24.200001</v>
      </c>
      <c r="E1207">
        <v>24.23</v>
      </c>
      <c r="F1207">
        <v>20.383181</v>
      </c>
      <c r="G1207">
        <v>29448200</v>
      </c>
      <c r="H1207">
        <f t="shared" si="36"/>
        <v>24.264999500000002</v>
      </c>
      <c r="I1207">
        <f t="shared" si="37"/>
        <v>-2.0601566143415063E-4</v>
      </c>
    </row>
    <row r="1208" spans="1:9" x14ac:dyDescent="0.25">
      <c r="A1208" s="1">
        <v>41541</v>
      </c>
      <c r="B1208">
        <v>24.219999000000001</v>
      </c>
      <c r="C1208">
        <v>24.540001</v>
      </c>
      <c r="D1208">
        <v>24.219999000000001</v>
      </c>
      <c r="E1208">
        <v>24.32</v>
      </c>
      <c r="F1208">
        <v>20.458888999999999</v>
      </c>
      <c r="G1208">
        <v>33024300</v>
      </c>
      <c r="H1208">
        <f t="shared" si="36"/>
        <v>24.269999500000001</v>
      </c>
      <c r="I1208">
        <f t="shared" si="37"/>
        <v>1.2375618301336444E-3</v>
      </c>
    </row>
    <row r="1209" spans="1:9" x14ac:dyDescent="0.25">
      <c r="A1209" s="1">
        <v>41540</v>
      </c>
      <c r="B1209">
        <v>24.200001</v>
      </c>
      <c r="C1209">
        <v>24.379999000000002</v>
      </c>
      <c r="D1209">
        <v>24.15</v>
      </c>
      <c r="E1209">
        <v>24.280000999999999</v>
      </c>
      <c r="F1209">
        <v>20.425239999999999</v>
      </c>
      <c r="G1209">
        <v>41414600</v>
      </c>
      <c r="H1209">
        <f t="shared" si="36"/>
        <v>24.240000999999999</v>
      </c>
      <c r="I1209">
        <f t="shared" si="37"/>
        <v>-1.6473847126727878E-3</v>
      </c>
    </row>
    <row r="1210" spans="1:9" x14ac:dyDescent="0.25">
      <c r="A1210" s="1">
        <v>41537</v>
      </c>
      <c r="B1210">
        <v>24.549999</v>
      </c>
      <c r="C1210">
        <v>24.559999000000001</v>
      </c>
      <c r="D1210">
        <v>24</v>
      </c>
      <c r="E1210">
        <v>24.01</v>
      </c>
      <c r="F1210">
        <v>20.198105000000002</v>
      </c>
      <c r="G1210">
        <v>67953000</v>
      </c>
      <c r="H1210">
        <f t="shared" si="36"/>
        <v>24.279999500000002</v>
      </c>
      <c r="I1210">
        <f t="shared" si="37"/>
        <v>-1.4210292903381588E-2</v>
      </c>
    </row>
    <row r="1211" spans="1:9" x14ac:dyDescent="0.25">
      <c r="A1211" s="1">
        <v>41536</v>
      </c>
      <c r="B1211">
        <v>24.799999</v>
      </c>
      <c r="C1211">
        <v>24.889999</v>
      </c>
      <c r="D1211">
        <v>24.4</v>
      </c>
      <c r="E1211">
        <v>24.459999</v>
      </c>
      <c r="F1211">
        <v>20.576661999999999</v>
      </c>
      <c r="G1211">
        <v>49713200</v>
      </c>
      <c r="H1211">
        <f t="shared" si="36"/>
        <v>24.629998999999998</v>
      </c>
      <c r="I1211">
        <f t="shared" si="37"/>
        <v>-1.419055341577181E-3</v>
      </c>
    </row>
    <row r="1212" spans="1:9" x14ac:dyDescent="0.25">
      <c r="A1212" s="1">
        <v>41535</v>
      </c>
      <c r="B1212">
        <v>24.469999000000001</v>
      </c>
      <c r="C1212">
        <v>24.91</v>
      </c>
      <c r="D1212">
        <v>24.4</v>
      </c>
      <c r="E1212">
        <v>24.860001</v>
      </c>
      <c r="F1212">
        <v>20.753328</v>
      </c>
      <c r="G1212">
        <v>51092000</v>
      </c>
      <c r="H1212">
        <f t="shared" si="36"/>
        <v>24.664999999999999</v>
      </c>
      <c r="I1212">
        <f t="shared" si="37"/>
        <v>1.543845203787567E-2</v>
      </c>
    </row>
    <row r="1213" spans="1:9" x14ac:dyDescent="0.25">
      <c r="A1213" s="1">
        <v>41534</v>
      </c>
      <c r="B1213">
        <v>24.129999000000002</v>
      </c>
      <c r="C1213">
        <v>24.469999000000001</v>
      </c>
      <c r="D1213">
        <v>24.110001</v>
      </c>
      <c r="E1213">
        <v>24.450001</v>
      </c>
      <c r="F1213">
        <v>20.411059999999999</v>
      </c>
      <c r="G1213">
        <v>35810200</v>
      </c>
      <c r="H1213">
        <f t="shared" si="36"/>
        <v>24.29</v>
      </c>
      <c r="I1213">
        <f t="shared" si="37"/>
        <v>7.8838592482928637E-3</v>
      </c>
    </row>
    <row r="1214" spans="1:9" x14ac:dyDescent="0.25">
      <c r="A1214" s="1">
        <v>41533</v>
      </c>
      <c r="B1214">
        <v>24.059999000000001</v>
      </c>
      <c r="C1214">
        <v>24.23</v>
      </c>
      <c r="D1214">
        <v>23.93</v>
      </c>
      <c r="E1214">
        <v>24.139999</v>
      </c>
      <c r="F1214">
        <v>20.152262</v>
      </c>
      <c r="G1214">
        <v>36741200</v>
      </c>
      <c r="H1214">
        <f t="shared" si="36"/>
        <v>24.099999</v>
      </c>
      <c r="I1214">
        <f t="shared" si="37"/>
        <v>1.3669757861834875E-2</v>
      </c>
    </row>
    <row r="1215" spans="1:9" x14ac:dyDescent="0.25">
      <c r="A1215" s="1">
        <v>41530</v>
      </c>
      <c r="B1215">
        <v>23.77</v>
      </c>
      <c r="C1215">
        <v>23.9</v>
      </c>
      <c r="D1215">
        <v>23.75</v>
      </c>
      <c r="E1215">
        <v>23.780000999999999</v>
      </c>
      <c r="F1215">
        <v>19.851734</v>
      </c>
      <c r="G1215">
        <v>19071500</v>
      </c>
      <c r="H1215">
        <f t="shared" si="36"/>
        <v>23.775000499999997</v>
      </c>
      <c r="I1215">
        <f t="shared" si="37"/>
        <v>-9.5813163924184635E-3</v>
      </c>
    </row>
    <row r="1216" spans="1:9" x14ac:dyDescent="0.25">
      <c r="A1216" s="1">
        <v>41529</v>
      </c>
      <c r="B1216">
        <v>24.16</v>
      </c>
      <c r="C1216">
        <v>24.200001</v>
      </c>
      <c r="D1216">
        <v>23.77</v>
      </c>
      <c r="E1216">
        <v>23.85</v>
      </c>
      <c r="F1216">
        <v>19.910171999999999</v>
      </c>
      <c r="G1216">
        <v>30677600</v>
      </c>
      <c r="H1216">
        <f t="shared" si="36"/>
        <v>24.005000000000003</v>
      </c>
      <c r="I1216">
        <f t="shared" si="37"/>
        <v>-6.245004033201125E-4</v>
      </c>
    </row>
    <row r="1217" spans="1:9" x14ac:dyDescent="0.25">
      <c r="A1217" s="1">
        <v>41528</v>
      </c>
      <c r="B1217">
        <v>23.950001</v>
      </c>
      <c r="C1217">
        <v>24.09</v>
      </c>
      <c r="D1217">
        <v>23.719999000000001</v>
      </c>
      <c r="E1217">
        <v>24.09</v>
      </c>
      <c r="F1217">
        <v>20.110520999999999</v>
      </c>
      <c r="G1217">
        <v>34603600</v>
      </c>
      <c r="H1217">
        <f t="shared" si="36"/>
        <v>24.020000500000002</v>
      </c>
      <c r="I1217">
        <f t="shared" si="37"/>
        <v>1.0517458760676087E-2</v>
      </c>
    </row>
    <row r="1218" spans="1:9" x14ac:dyDescent="0.25">
      <c r="A1218" s="1">
        <v>41527</v>
      </c>
      <c r="B1218">
        <v>23.67</v>
      </c>
      <c r="C1218">
        <v>23.940000999999999</v>
      </c>
      <c r="D1218">
        <v>23.620000999999998</v>
      </c>
      <c r="E1218">
        <v>23.870000999999998</v>
      </c>
      <c r="F1218">
        <v>19.926863000000001</v>
      </c>
      <c r="G1218">
        <v>35717800</v>
      </c>
      <c r="H1218">
        <f t="shared" ref="H1218:H1261" si="38">AVERAGE(B1218,E1218)</f>
        <v>23.770000500000002</v>
      </c>
      <c r="I1218">
        <f t="shared" si="37"/>
        <v>1.9296784290239812E-2</v>
      </c>
    </row>
    <row r="1219" spans="1:9" x14ac:dyDescent="0.25">
      <c r="A1219" s="1">
        <v>41526</v>
      </c>
      <c r="B1219">
        <v>23.25</v>
      </c>
      <c r="C1219">
        <v>23.459999</v>
      </c>
      <c r="D1219">
        <v>23.18</v>
      </c>
      <c r="E1219">
        <v>23.389999</v>
      </c>
      <c r="F1219">
        <v>19.526157000000001</v>
      </c>
      <c r="G1219">
        <v>28181800</v>
      </c>
      <c r="H1219">
        <f t="shared" si="38"/>
        <v>23.319999500000002</v>
      </c>
      <c r="I1219">
        <f t="shared" ref="I1219:I1261" si="39">(H1219-H1220)/H1220</f>
        <v>7.1258691427337683E-3</v>
      </c>
    </row>
    <row r="1220" spans="1:9" x14ac:dyDescent="0.25">
      <c r="A1220" s="1">
        <v>41523</v>
      </c>
      <c r="B1220">
        <v>23.15</v>
      </c>
      <c r="C1220">
        <v>23.379999000000002</v>
      </c>
      <c r="D1220">
        <v>22.959999</v>
      </c>
      <c r="E1220">
        <v>23.16</v>
      </c>
      <c r="F1220">
        <v>19.334150000000001</v>
      </c>
      <c r="G1220">
        <v>36731500</v>
      </c>
      <c r="H1220">
        <f t="shared" si="38"/>
        <v>23.155000000000001</v>
      </c>
      <c r="I1220">
        <f t="shared" si="39"/>
        <v>-4.0860215053762951E-3</v>
      </c>
    </row>
    <row r="1221" spans="1:9" x14ac:dyDescent="0.25">
      <c r="A1221" s="1">
        <v>41522</v>
      </c>
      <c r="B1221">
        <v>23.34</v>
      </c>
      <c r="C1221">
        <v>23.35</v>
      </c>
      <c r="D1221">
        <v>23.09</v>
      </c>
      <c r="E1221">
        <v>23.16</v>
      </c>
      <c r="F1221">
        <v>19.334150000000001</v>
      </c>
      <c r="G1221">
        <v>30302300</v>
      </c>
      <c r="H1221">
        <f t="shared" si="38"/>
        <v>23.25</v>
      </c>
      <c r="I1221">
        <f t="shared" si="39"/>
        <v>7.365684575390022E-3</v>
      </c>
    </row>
    <row r="1222" spans="1:9" x14ac:dyDescent="0.25">
      <c r="A1222" s="1">
        <v>41521</v>
      </c>
      <c r="B1222">
        <v>22.99</v>
      </c>
      <c r="C1222">
        <v>23.18</v>
      </c>
      <c r="D1222">
        <v>22.959999</v>
      </c>
      <c r="E1222">
        <v>23.17</v>
      </c>
      <c r="F1222">
        <v>19.342503000000001</v>
      </c>
      <c r="G1222">
        <v>31629800</v>
      </c>
      <c r="H1222">
        <f t="shared" si="38"/>
        <v>23.08</v>
      </c>
      <c r="I1222">
        <f t="shared" si="39"/>
        <v>-4.5287472300517655E-3</v>
      </c>
    </row>
    <row r="1223" spans="1:9" x14ac:dyDescent="0.25">
      <c r="A1223" s="1">
        <v>41520</v>
      </c>
      <c r="B1223">
        <v>23.309999000000001</v>
      </c>
      <c r="C1223">
        <v>23.450001</v>
      </c>
      <c r="D1223">
        <v>22.92</v>
      </c>
      <c r="E1223">
        <v>23.059999000000001</v>
      </c>
      <c r="F1223">
        <v>19.250668999999998</v>
      </c>
      <c r="G1223">
        <v>52049800</v>
      </c>
      <c r="H1223">
        <f t="shared" si="38"/>
        <v>23.184999000000001</v>
      </c>
      <c r="I1223">
        <f t="shared" si="39"/>
        <v>-4.5084156290252425E-3</v>
      </c>
    </row>
    <row r="1224" spans="1:9" x14ac:dyDescent="0.25">
      <c r="A1224" s="1">
        <v>41516</v>
      </c>
      <c r="B1224">
        <v>23.440000999999999</v>
      </c>
      <c r="C1224">
        <v>23.5</v>
      </c>
      <c r="D1224">
        <v>23.040001</v>
      </c>
      <c r="E1224">
        <v>23.139999</v>
      </c>
      <c r="F1224">
        <v>19.317453</v>
      </c>
      <c r="G1224">
        <v>46275600</v>
      </c>
      <c r="H1224">
        <f t="shared" si="38"/>
        <v>23.29</v>
      </c>
      <c r="I1224">
        <f t="shared" si="39"/>
        <v>6.69978373244465E-3</v>
      </c>
    </row>
    <row r="1225" spans="1:9" x14ac:dyDescent="0.25">
      <c r="A1225" s="1">
        <v>41515</v>
      </c>
      <c r="B1225">
        <v>23.16</v>
      </c>
      <c r="C1225">
        <v>23.299999</v>
      </c>
      <c r="D1225">
        <v>23.09</v>
      </c>
      <c r="E1225">
        <v>23.110001</v>
      </c>
      <c r="F1225">
        <v>19.29241</v>
      </c>
      <c r="G1225">
        <v>22104600</v>
      </c>
      <c r="H1225">
        <f t="shared" si="38"/>
        <v>23.1350005</v>
      </c>
      <c r="I1225">
        <f t="shared" si="39"/>
        <v>-1.9413286897900694E-3</v>
      </c>
    </row>
    <row r="1226" spans="1:9" x14ac:dyDescent="0.25">
      <c r="A1226" s="1">
        <v>41514</v>
      </c>
      <c r="B1226">
        <v>23.16</v>
      </c>
      <c r="C1226">
        <v>23.4</v>
      </c>
      <c r="D1226">
        <v>23.16</v>
      </c>
      <c r="E1226">
        <v>23.200001</v>
      </c>
      <c r="F1226">
        <v>19.367543999999999</v>
      </c>
      <c r="G1226">
        <v>28862600</v>
      </c>
      <c r="H1226">
        <f t="shared" si="38"/>
        <v>23.180000499999998</v>
      </c>
      <c r="I1226">
        <f t="shared" si="39"/>
        <v>-3.8676406560456842E-3</v>
      </c>
    </row>
    <row r="1227" spans="1:9" x14ac:dyDescent="0.25">
      <c r="A1227" s="1">
        <v>41513</v>
      </c>
      <c r="B1227">
        <v>23.360001</v>
      </c>
      <c r="C1227">
        <v>23.389999</v>
      </c>
      <c r="D1227">
        <v>23.110001</v>
      </c>
      <c r="E1227">
        <v>23.18</v>
      </c>
      <c r="F1227">
        <v>19.350843000000001</v>
      </c>
      <c r="G1227">
        <v>51392900</v>
      </c>
      <c r="H1227">
        <f t="shared" si="38"/>
        <v>23.270000500000002</v>
      </c>
      <c r="I1227">
        <f t="shared" si="39"/>
        <v>-1.7106652225836176E-2</v>
      </c>
    </row>
    <row r="1228" spans="1:9" x14ac:dyDescent="0.25">
      <c r="A1228" s="1">
        <v>41512</v>
      </c>
      <c r="B1228">
        <v>23.74</v>
      </c>
      <c r="C1228">
        <v>23.790001</v>
      </c>
      <c r="D1228">
        <v>23.559999000000001</v>
      </c>
      <c r="E1228">
        <v>23.610001</v>
      </c>
      <c r="F1228">
        <v>19.709816</v>
      </c>
      <c r="G1228">
        <v>25948900</v>
      </c>
      <c r="H1228">
        <f t="shared" si="38"/>
        <v>23.675000499999999</v>
      </c>
      <c r="I1228">
        <f t="shared" si="39"/>
        <v>-5.4610374824398348E-3</v>
      </c>
    </row>
    <row r="1229" spans="1:9" x14ac:dyDescent="0.25">
      <c r="A1229" s="1">
        <v>41509</v>
      </c>
      <c r="B1229">
        <v>23.83</v>
      </c>
      <c r="C1229">
        <v>23.85</v>
      </c>
      <c r="D1229">
        <v>23.639999</v>
      </c>
      <c r="E1229">
        <v>23.780000999999999</v>
      </c>
      <c r="F1229">
        <v>19.851734</v>
      </c>
      <c r="G1229">
        <v>20690400</v>
      </c>
      <c r="H1229">
        <f t="shared" si="38"/>
        <v>23.805000499999998</v>
      </c>
      <c r="I1229">
        <f t="shared" si="39"/>
        <v>3.5834737861831353E-3</v>
      </c>
    </row>
    <row r="1230" spans="1:9" x14ac:dyDescent="0.25">
      <c r="A1230" s="1">
        <v>41508</v>
      </c>
      <c r="B1230">
        <v>23.66</v>
      </c>
      <c r="C1230">
        <v>23.799999</v>
      </c>
      <c r="D1230">
        <v>23.610001</v>
      </c>
      <c r="E1230">
        <v>23.780000999999999</v>
      </c>
      <c r="F1230">
        <v>19.851734</v>
      </c>
      <c r="G1230">
        <v>31033000</v>
      </c>
      <c r="H1230">
        <f t="shared" si="38"/>
        <v>23.720000499999998</v>
      </c>
      <c r="I1230">
        <f t="shared" si="39"/>
        <v>2.3241284597506212E-3</v>
      </c>
    </row>
    <row r="1231" spans="1:9" x14ac:dyDescent="0.25">
      <c r="A1231" s="1">
        <v>41507</v>
      </c>
      <c r="B1231">
        <v>23.719999000000001</v>
      </c>
      <c r="C1231">
        <v>23.790001</v>
      </c>
      <c r="D1231">
        <v>23.559999000000001</v>
      </c>
      <c r="E1231">
        <v>23.610001</v>
      </c>
      <c r="F1231">
        <v>19.709816</v>
      </c>
      <c r="G1231">
        <v>31897000</v>
      </c>
      <c r="H1231">
        <f t="shared" si="38"/>
        <v>23.664999999999999</v>
      </c>
      <c r="I1231">
        <f t="shared" si="39"/>
        <v>-3.3691093571090436E-3</v>
      </c>
    </row>
    <row r="1232" spans="1:9" x14ac:dyDescent="0.25">
      <c r="A1232" s="1">
        <v>41506</v>
      </c>
      <c r="B1232">
        <v>23.77</v>
      </c>
      <c r="C1232">
        <v>23.85</v>
      </c>
      <c r="D1232">
        <v>23.629999000000002</v>
      </c>
      <c r="E1232">
        <v>23.719999000000001</v>
      </c>
      <c r="F1232">
        <v>19.801641</v>
      </c>
      <c r="G1232">
        <v>30451500</v>
      </c>
      <c r="H1232">
        <f t="shared" si="38"/>
        <v>23.744999499999999</v>
      </c>
      <c r="I1232">
        <f t="shared" si="39"/>
        <v>-5.445047120418902E-3</v>
      </c>
    </row>
    <row r="1233" spans="1:9" x14ac:dyDescent="0.25">
      <c r="A1233" s="1">
        <v>41505</v>
      </c>
      <c r="B1233">
        <v>23.9</v>
      </c>
      <c r="C1233">
        <v>23.959999</v>
      </c>
      <c r="D1233">
        <v>23.76</v>
      </c>
      <c r="E1233">
        <v>23.85</v>
      </c>
      <c r="F1233">
        <v>19.910171999999999</v>
      </c>
      <c r="G1233">
        <v>32219000</v>
      </c>
      <c r="H1233">
        <f t="shared" si="38"/>
        <v>23.875</v>
      </c>
      <c r="I1233">
        <f t="shared" si="39"/>
        <v>-1.6725904244197845E-3</v>
      </c>
    </row>
    <row r="1234" spans="1:9" x14ac:dyDescent="0.25">
      <c r="A1234" s="1">
        <v>41502</v>
      </c>
      <c r="B1234">
        <v>23.879999000000002</v>
      </c>
      <c r="C1234">
        <v>24.049999</v>
      </c>
      <c r="D1234">
        <v>23.860001</v>
      </c>
      <c r="E1234">
        <v>23.950001</v>
      </c>
      <c r="F1234">
        <v>19.993652000000001</v>
      </c>
      <c r="G1234">
        <v>36315500</v>
      </c>
      <c r="H1234">
        <f t="shared" si="38"/>
        <v>23.914999999999999</v>
      </c>
      <c r="I1234">
        <f t="shared" si="39"/>
        <v>-2.9184699378460087E-3</v>
      </c>
    </row>
    <row r="1235" spans="1:9" x14ac:dyDescent="0.25">
      <c r="A1235" s="1">
        <v>41501</v>
      </c>
      <c r="B1235">
        <v>23.969999000000001</v>
      </c>
      <c r="C1235">
        <v>24.26</v>
      </c>
      <c r="D1235">
        <v>23.92</v>
      </c>
      <c r="E1235">
        <v>24</v>
      </c>
      <c r="F1235">
        <v>20.035395000000001</v>
      </c>
      <c r="G1235">
        <v>39962300</v>
      </c>
      <c r="H1235">
        <f t="shared" si="38"/>
        <v>23.984999500000001</v>
      </c>
      <c r="I1235">
        <f t="shared" si="39"/>
        <v>-6.2150817026086084E-3</v>
      </c>
    </row>
    <row r="1236" spans="1:9" x14ac:dyDescent="0.25">
      <c r="A1236" s="1">
        <v>41500</v>
      </c>
      <c r="B1236">
        <v>24.200001</v>
      </c>
      <c r="C1236">
        <v>24.290001</v>
      </c>
      <c r="D1236">
        <v>24.049999</v>
      </c>
      <c r="E1236">
        <v>24.07</v>
      </c>
      <c r="F1236">
        <v>20.093826</v>
      </c>
      <c r="G1236">
        <v>27983800</v>
      </c>
      <c r="H1236">
        <f t="shared" si="38"/>
        <v>24.1350005</v>
      </c>
      <c r="I1236">
        <f t="shared" si="39"/>
        <v>-4.7422474226804E-3</v>
      </c>
    </row>
    <row r="1237" spans="1:9" x14ac:dyDescent="0.25">
      <c r="A1237" s="1">
        <v>41499</v>
      </c>
      <c r="B1237">
        <v>24.299999</v>
      </c>
      <c r="C1237">
        <v>24.299999</v>
      </c>
      <c r="D1237">
        <v>24.1</v>
      </c>
      <c r="E1237">
        <v>24.200001</v>
      </c>
      <c r="F1237">
        <v>20.202351</v>
      </c>
      <c r="G1237">
        <v>28533700</v>
      </c>
      <c r="H1237">
        <f t="shared" si="38"/>
        <v>24.25</v>
      </c>
      <c r="I1237">
        <f t="shared" si="39"/>
        <v>1.8591407118186657E-3</v>
      </c>
    </row>
    <row r="1238" spans="1:9" x14ac:dyDescent="0.25">
      <c r="A1238" s="1">
        <v>41498</v>
      </c>
      <c r="B1238">
        <v>24.139999</v>
      </c>
      <c r="C1238">
        <v>24.299999</v>
      </c>
      <c r="D1238">
        <v>24.059999000000001</v>
      </c>
      <c r="E1238">
        <v>24.27</v>
      </c>
      <c r="F1238">
        <v>20.26079</v>
      </c>
      <c r="G1238">
        <v>27365900</v>
      </c>
      <c r="H1238">
        <f t="shared" si="38"/>
        <v>24.2049995</v>
      </c>
      <c r="I1238">
        <f t="shared" si="39"/>
        <v>-3.7044865198601418E-3</v>
      </c>
    </row>
    <row r="1239" spans="1:9" x14ac:dyDescent="0.25">
      <c r="A1239" s="1">
        <v>41495</v>
      </c>
      <c r="B1239">
        <v>24.34</v>
      </c>
      <c r="C1239">
        <v>24.440000999999999</v>
      </c>
      <c r="D1239">
        <v>24.209999</v>
      </c>
      <c r="E1239">
        <v>24.25</v>
      </c>
      <c r="F1239">
        <v>20.244091000000001</v>
      </c>
      <c r="G1239">
        <v>20763500</v>
      </c>
      <c r="H1239">
        <f t="shared" si="38"/>
        <v>24.295000000000002</v>
      </c>
      <c r="I1239">
        <f t="shared" si="39"/>
        <v>-4.3032582849027575E-3</v>
      </c>
    </row>
    <row r="1240" spans="1:9" x14ac:dyDescent="0.25">
      <c r="A1240" s="1">
        <v>41494</v>
      </c>
      <c r="B1240">
        <v>24.469999000000001</v>
      </c>
      <c r="C1240">
        <v>24.540001</v>
      </c>
      <c r="D1240">
        <v>24.219999000000001</v>
      </c>
      <c r="E1240">
        <v>24.33</v>
      </c>
      <c r="F1240">
        <v>20.310874999999999</v>
      </c>
      <c r="G1240">
        <v>22372500</v>
      </c>
      <c r="H1240">
        <f t="shared" si="38"/>
        <v>24.3999995</v>
      </c>
      <c r="I1240">
        <f t="shared" si="39"/>
        <v>5.1493306930861108E-3</v>
      </c>
    </row>
    <row r="1241" spans="1:9" x14ac:dyDescent="0.25">
      <c r="A1241" s="1">
        <v>41493</v>
      </c>
      <c r="B1241">
        <v>24.209999</v>
      </c>
      <c r="C1241">
        <v>24.34</v>
      </c>
      <c r="D1241">
        <v>24.09</v>
      </c>
      <c r="E1241">
        <v>24.34</v>
      </c>
      <c r="F1241">
        <v>20.319220000000001</v>
      </c>
      <c r="G1241">
        <v>27971600</v>
      </c>
      <c r="H1241">
        <f t="shared" si="38"/>
        <v>24.2749995</v>
      </c>
      <c r="I1241">
        <f t="shared" si="39"/>
        <v>-5.1229509246506341E-3</v>
      </c>
    </row>
    <row r="1242" spans="1:9" x14ac:dyDescent="0.25">
      <c r="A1242" s="1">
        <v>41492</v>
      </c>
      <c r="B1242">
        <v>24.49</v>
      </c>
      <c r="C1242">
        <v>24.5</v>
      </c>
      <c r="D1242">
        <v>24.25</v>
      </c>
      <c r="E1242">
        <v>24.309999000000001</v>
      </c>
      <c r="F1242">
        <v>20.294184000000001</v>
      </c>
      <c r="G1242">
        <v>22911500</v>
      </c>
      <c r="H1242">
        <f t="shared" si="38"/>
        <v>24.3999995</v>
      </c>
      <c r="I1242">
        <f t="shared" si="39"/>
        <v>-5.9075371766144575E-3</v>
      </c>
    </row>
    <row r="1243" spans="1:9" x14ac:dyDescent="0.25">
      <c r="A1243" s="1">
        <v>41491</v>
      </c>
      <c r="B1243">
        <v>24.57</v>
      </c>
      <c r="C1243">
        <v>24.6</v>
      </c>
      <c r="D1243">
        <v>24.49</v>
      </c>
      <c r="E1243">
        <v>24.52</v>
      </c>
      <c r="F1243">
        <v>20.469487999999998</v>
      </c>
      <c r="G1243">
        <v>17971600</v>
      </c>
      <c r="H1243">
        <f t="shared" si="38"/>
        <v>24.545000000000002</v>
      </c>
      <c r="I1243">
        <f t="shared" si="39"/>
        <v>-2.6412230263870361E-3</v>
      </c>
    </row>
    <row r="1244" spans="1:9" x14ac:dyDescent="0.25">
      <c r="A1244" s="1">
        <v>41488</v>
      </c>
      <c r="B1244">
        <v>24.52</v>
      </c>
      <c r="C1244">
        <v>24.700001</v>
      </c>
      <c r="D1244">
        <v>24.4</v>
      </c>
      <c r="E1244">
        <v>24.700001</v>
      </c>
      <c r="F1244">
        <v>20.619755000000001</v>
      </c>
      <c r="G1244">
        <v>25721400</v>
      </c>
      <c r="H1244">
        <f t="shared" si="38"/>
        <v>24.610000499999998</v>
      </c>
      <c r="I1244">
        <f t="shared" si="39"/>
        <v>0</v>
      </c>
    </row>
    <row r="1245" spans="1:9" x14ac:dyDescent="0.25">
      <c r="A1245" s="1">
        <v>41487</v>
      </c>
      <c r="B1245">
        <v>24.6</v>
      </c>
      <c r="C1245">
        <v>24.870000999999998</v>
      </c>
      <c r="D1245">
        <v>24.52</v>
      </c>
      <c r="E1245">
        <v>24.620000999999998</v>
      </c>
      <c r="F1245">
        <v>20.552969000000001</v>
      </c>
      <c r="G1245">
        <v>31937700</v>
      </c>
      <c r="H1245">
        <f t="shared" si="38"/>
        <v>24.610000499999998</v>
      </c>
      <c r="I1245">
        <f t="shared" si="39"/>
        <v>5.7212912602923969E-3</v>
      </c>
    </row>
    <row r="1246" spans="1:9" x14ac:dyDescent="0.25">
      <c r="A1246" s="1">
        <v>41486</v>
      </c>
      <c r="B1246">
        <v>24.57</v>
      </c>
      <c r="C1246">
        <v>24.690000999999999</v>
      </c>
      <c r="D1246">
        <v>24.360001</v>
      </c>
      <c r="E1246">
        <v>24.370000999999998</v>
      </c>
      <c r="F1246">
        <v>20.344273000000001</v>
      </c>
      <c r="G1246">
        <v>38954900</v>
      </c>
      <c r="H1246">
        <f t="shared" si="38"/>
        <v>24.470000499999998</v>
      </c>
      <c r="I1246">
        <f t="shared" si="39"/>
        <v>-2.2425891946993267E-3</v>
      </c>
    </row>
    <row r="1247" spans="1:9" x14ac:dyDescent="0.25">
      <c r="A1247" s="1">
        <v>41485</v>
      </c>
      <c r="B1247">
        <v>24.57</v>
      </c>
      <c r="C1247">
        <v>24.639999</v>
      </c>
      <c r="D1247">
        <v>24.4</v>
      </c>
      <c r="E1247">
        <v>24.48</v>
      </c>
      <c r="F1247">
        <v>20.436098000000001</v>
      </c>
      <c r="G1247">
        <v>31201500</v>
      </c>
      <c r="H1247">
        <f t="shared" si="38"/>
        <v>24.524999999999999</v>
      </c>
      <c r="I1247">
        <f t="shared" si="39"/>
        <v>6.1197469171825737E-4</v>
      </c>
    </row>
    <row r="1248" spans="1:9" x14ac:dyDescent="0.25">
      <c r="A1248" s="1">
        <v>41484</v>
      </c>
      <c r="B1248">
        <v>24.530000999999999</v>
      </c>
      <c r="C1248">
        <v>24.6</v>
      </c>
      <c r="D1248">
        <v>24.459999</v>
      </c>
      <c r="E1248">
        <v>24.49</v>
      </c>
      <c r="F1248">
        <v>20.444448000000001</v>
      </c>
      <c r="G1248">
        <v>25588600</v>
      </c>
      <c r="H1248">
        <f t="shared" si="38"/>
        <v>24.510000499999997</v>
      </c>
      <c r="I1248">
        <f t="shared" si="39"/>
        <v>-5.6794929006085942E-3</v>
      </c>
    </row>
    <row r="1249" spans="1:9" x14ac:dyDescent="0.25">
      <c r="A1249" s="1">
        <v>41481</v>
      </c>
      <c r="B1249">
        <v>24.65</v>
      </c>
      <c r="C1249">
        <v>24.66</v>
      </c>
      <c r="D1249">
        <v>24.5</v>
      </c>
      <c r="E1249">
        <v>24.65</v>
      </c>
      <c r="F1249">
        <v>20.578014</v>
      </c>
      <c r="G1249">
        <v>31115200</v>
      </c>
      <c r="H1249">
        <f t="shared" si="38"/>
        <v>24.65</v>
      </c>
      <c r="I1249">
        <f t="shared" si="39"/>
        <v>-4.0567949714401891E-8</v>
      </c>
    </row>
    <row r="1250" spans="1:9" x14ac:dyDescent="0.25">
      <c r="A1250" s="1">
        <v>41480</v>
      </c>
      <c r="B1250">
        <v>24.610001</v>
      </c>
      <c r="C1250">
        <v>24.690000999999999</v>
      </c>
      <c r="D1250">
        <v>24.52</v>
      </c>
      <c r="E1250">
        <v>24.690000999999999</v>
      </c>
      <c r="F1250">
        <v>20.611408000000001</v>
      </c>
      <c r="G1250">
        <v>29951700</v>
      </c>
      <c r="H1250">
        <f t="shared" si="38"/>
        <v>24.650001</v>
      </c>
      <c r="I1250">
        <f t="shared" si="39"/>
        <v>-2.2262698957186732E-3</v>
      </c>
    </row>
    <row r="1251" spans="1:9" x14ac:dyDescent="0.25">
      <c r="A1251" s="1">
        <v>41479</v>
      </c>
      <c r="B1251">
        <v>24.790001</v>
      </c>
      <c r="C1251">
        <v>24.84</v>
      </c>
      <c r="D1251">
        <v>24.559999000000001</v>
      </c>
      <c r="E1251">
        <v>24.620000999999998</v>
      </c>
      <c r="F1251">
        <v>20.552969000000001</v>
      </c>
      <c r="G1251">
        <v>27485000</v>
      </c>
      <c r="H1251">
        <f t="shared" si="38"/>
        <v>24.705000999999999</v>
      </c>
      <c r="I1251">
        <f t="shared" si="39"/>
        <v>-3.4287615974183069E-3</v>
      </c>
    </row>
    <row r="1252" spans="1:9" x14ac:dyDescent="0.25">
      <c r="A1252" s="1">
        <v>41478</v>
      </c>
      <c r="B1252">
        <v>24.870000999999998</v>
      </c>
      <c r="C1252">
        <v>24.879999000000002</v>
      </c>
      <c r="D1252">
        <v>24.629999000000002</v>
      </c>
      <c r="E1252">
        <v>24.709999</v>
      </c>
      <c r="F1252">
        <v>20.628102999999999</v>
      </c>
      <c r="G1252">
        <v>32553000</v>
      </c>
      <c r="H1252">
        <f t="shared" si="38"/>
        <v>24.79</v>
      </c>
      <c r="I1252">
        <f t="shared" si="39"/>
        <v>-1.0074752970486891E-3</v>
      </c>
    </row>
    <row r="1253" spans="1:9" x14ac:dyDescent="0.25">
      <c r="A1253" s="1">
        <v>41477</v>
      </c>
      <c r="B1253">
        <v>24.77</v>
      </c>
      <c r="C1253">
        <v>24.92</v>
      </c>
      <c r="D1253">
        <v>24.73</v>
      </c>
      <c r="E1253">
        <v>24.860001</v>
      </c>
      <c r="F1253">
        <v>20.753328</v>
      </c>
      <c r="G1253">
        <v>41560800</v>
      </c>
      <c r="H1253">
        <f t="shared" si="38"/>
        <v>24.8150005</v>
      </c>
      <c r="I1253">
        <f t="shared" si="39"/>
        <v>1.4306213542048427E-2</v>
      </c>
    </row>
    <row r="1254" spans="1:9" x14ac:dyDescent="0.25">
      <c r="A1254" s="1">
        <v>41474</v>
      </c>
      <c r="B1254">
        <v>24.209999</v>
      </c>
      <c r="C1254">
        <v>24.950001</v>
      </c>
      <c r="D1254">
        <v>24.1</v>
      </c>
      <c r="E1254">
        <v>24.719999000000001</v>
      </c>
      <c r="F1254">
        <v>20.636451999999998</v>
      </c>
      <c r="G1254">
        <v>103708900</v>
      </c>
      <c r="H1254">
        <f t="shared" si="38"/>
        <v>24.464998999999999</v>
      </c>
      <c r="I1254">
        <f t="shared" si="39"/>
        <v>3.5994051153801443E-2</v>
      </c>
    </row>
    <row r="1255" spans="1:9" x14ac:dyDescent="0.25">
      <c r="A1255" s="1">
        <v>41473</v>
      </c>
      <c r="B1255">
        <v>23.6</v>
      </c>
      <c r="C1255">
        <v>23.940000999999999</v>
      </c>
      <c r="D1255">
        <v>23.559999000000001</v>
      </c>
      <c r="E1255">
        <v>23.629999000000002</v>
      </c>
      <c r="F1255">
        <v>19.726509</v>
      </c>
      <c r="G1255">
        <v>41438200</v>
      </c>
      <c r="H1255">
        <f t="shared" si="38"/>
        <v>23.614999500000003</v>
      </c>
      <c r="I1255">
        <f t="shared" si="39"/>
        <v>3.1860024135089491E-3</v>
      </c>
    </row>
    <row r="1256" spans="1:9" x14ac:dyDescent="0.25">
      <c r="A1256" s="1">
        <v>41472</v>
      </c>
      <c r="B1256">
        <v>23.540001</v>
      </c>
      <c r="C1256">
        <v>23.610001</v>
      </c>
      <c r="D1256">
        <v>23.43</v>
      </c>
      <c r="E1256">
        <v>23.540001</v>
      </c>
      <c r="F1256">
        <v>19.651382000000002</v>
      </c>
      <c r="G1256">
        <v>26858500</v>
      </c>
      <c r="H1256">
        <f t="shared" si="38"/>
        <v>23.540001</v>
      </c>
      <c r="I1256">
        <f t="shared" si="39"/>
        <v>-2.1231684009350305E-4</v>
      </c>
    </row>
    <row r="1257" spans="1:9" x14ac:dyDescent="0.25">
      <c r="A1257" s="1">
        <v>41471</v>
      </c>
      <c r="B1257">
        <v>23.66</v>
      </c>
      <c r="C1257">
        <v>23.67</v>
      </c>
      <c r="D1257">
        <v>23.34</v>
      </c>
      <c r="E1257">
        <v>23.43</v>
      </c>
      <c r="F1257">
        <v>19.559550999999999</v>
      </c>
      <c r="G1257">
        <v>38192400</v>
      </c>
      <c r="H1257">
        <f t="shared" si="38"/>
        <v>23.545000000000002</v>
      </c>
      <c r="I1257">
        <f t="shared" si="39"/>
        <v>-5.7009925190243046E-3</v>
      </c>
    </row>
    <row r="1258" spans="1:9" x14ac:dyDescent="0.25">
      <c r="A1258" s="1">
        <v>41470</v>
      </c>
      <c r="B1258">
        <v>23.73</v>
      </c>
      <c r="C1258">
        <v>23.74</v>
      </c>
      <c r="D1258">
        <v>23.559999000000001</v>
      </c>
      <c r="E1258">
        <v>23.629999000000002</v>
      </c>
      <c r="F1258">
        <v>19.726509</v>
      </c>
      <c r="G1258">
        <v>35853500</v>
      </c>
      <c r="H1258">
        <f t="shared" si="38"/>
        <v>23.679999500000001</v>
      </c>
      <c r="I1258">
        <f t="shared" si="39"/>
        <v>-8.1675602094240431E-3</v>
      </c>
    </row>
    <row r="1259" spans="1:9" x14ac:dyDescent="0.25">
      <c r="A1259" s="1">
        <v>41467</v>
      </c>
      <c r="B1259">
        <v>23.99</v>
      </c>
      <c r="C1259">
        <v>24</v>
      </c>
      <c r="D1259">
        <v>23.59</v>
      </c>
      <c r="E1259">
        <v>23.76</v>
      </c>
      <c r="F1259">
        <v>19.835041</v>
      </c>
      <c r="G1259">
        <v>33257700</v>
      </c>
      <c r="H1259">
        <f t="shared" si="38"/>
        <v>23.875</v>
      </c>
      <c r="I1259">
        <f t="shared" si="39"/>
        <v>-2.0898850137954835E-3</v>
      </c>
    </row>
    <row r="1260" spans="1:9" x14ac:dyDescent="0.25">
      <c r="A1260" s="1">
        <v>41466</v>
      </c>
      <c r="B1260">
        <v>23.91</v>
      </c>
      <c r="C1260">
        <v>23.959999</v>
      </c>
      <c r="D1260">
        <v>23.629999000000002</v>
      </c>
      <c r="E1260">
        <v>23.940000999999999</v>
      </c>
      <c r="F1260">
        <v>19.985303999999999</v>
      </c>
      <c r="G1260">
        <v>32618400</v>
      </c>
      <c r="H1260">
        <f t="shared" si="38"/>
        <v>23.925000499999999</v>
      </c>
      <c r="I1260">
        <f t="shared" si="39"/>
        <v>1.2484151502327416E-2</v>
      </c>
    </row>
    <row r="1261" spans="1:9" x14ac:dyDescent="0.25">
      <c r="A1261" s="1">
        <v>41465</v>
      </c>
      <c r="B1261">
        <v>23.719999000000001</v>
      </c>
      <c r="C1261">
        <v>23.73</v>
      </c>
      <c r="D1261">
        <v>23.360001</v>
      </c>
      <c r="E1261">
        <v>23.540001</v>
      </c>
      <c r="F1261">
        <v>19.651382000000002</v>
      </c>
      <c r="G1261">
        <v>28457100</v>
      </c>
      <c r="H1261">
        <f t="shared" si="38"/>
        <v>23.630000000000003</v>
      </c>
      <c r="I1261" t="e">
        <f t="shared" si="39"/>
        <v>#DIV/0!</v>
      </c>
    </row>
  </sheetData>
  <sortState ref="A2:H1261">
    <sortCondition descending="1" ref="A2:A1261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1"/>
  <sheetViews>
    <sheetView workbookViewId="0">
      <selection activeCell="S8" sqref="S8"/>
    </sheetView>
  </sheetViews>
  <sheetFormatPr defaultRowHeight="15" x14ac:dyDescent="0.25"/>
  <cols>
    <col min="1" max="1" width="10.140625" bestFit="1" customWidth="1"/>
    <col min="9" max="9" width="9.140625" style="6"/>
    <col min="10" max="10" width="9.140625" style="7"/>
    <col min="11" max="11" width="12" bestFit="1" customWidth="1"/>
    <col min="13" max="13" width="13.28515625" customWidth="1"/>
    <col min="14" max="14" width="6.85546875" bestFit="1" customWidth="1"/>
    <col min="15" max="16" width="7.140625" bestFit="1" customWidth="1"/>
    <col min="17" max="17" width="18.7109375" style="7" bestFit="1" customWidth="1"/>
    <col min="18" max="18" width="16.5703125" bestFit="1" customWidth="1"/>
    <col min="19" max="19" width="11" bestFit="1" customWidth="1"/>
    <col min="20" max="20" width="9" bestFit="1" customWidth="1"/>
  </cols>
  <sheetData>
    <row r="1" spans="1:2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14</v>
      </c>
      <c r="I1" s="12" t="s">
        <v>13</v>
      </c>
      <c r="J1" s="13" t="s">
        <v>15</v>
      </c>
      <c r="K1" s="11" t="s">
        <v>16</v>
      </c>
      <c r="L1" s="11" t="s">
        <v>17</v>
      </c>
      <c r="M1" s="11" t="s">
        <v>18</v>
      </c>
      <c r="N1" s="11" t="s">
        <v>20</v>
      </c>
      <c r="O1" s="11" t="s">
        <v>21</v>
      </c>
      <c r="P1" s="11" t="s">
        <v>22</v>
      </c>
      <c r="Q1" s="13" t="s">
        <v>23</v>
      </c>
      <c r="R1" s="11" t="s">
        <v>19</v>
      </c>
      <c r="S1" s="11" t="s">
        <v>24</v>
      </c>
      <c r="T1" s="11" t="s">
        <v>25</v>
      </c>
    </row>
    <row r="2" spans="1:20" x14ac:dyDescent="0.25">
      <c r="A2" s="1">
        <v>43291</v>
      </c>
      <c r="B2">
        <v>88.440002000000007</v>
      </c>
      <c r="C2">
        <v>88.57</v>
      </c>
      <c r="D2">
        <v>87.889999000000003</v>
      </c>
      <c r="E2">
        <v>88.330001999999993</v>
      </c>
      <c r="F2">
        <v>88.330001999999993</v>
      </c>
      <c r="G2">
        <v>225900</v>
      </c>
      <c r="H2">
        <f t="shared" ref="H2:H65" si="0">AVERAGE(B2,E2)</f>
        <v>88.385002</v>
      </c>
      <c r="I2" s="6">
        <f>(H2-H3)/H3</f>
        <v>7.3598845525362161E-4</v>
      </c>
    </row>
    <row r="3" spans="1:20" x14ac:dyDescent="0.25">
      <c r="A3" s="1">
        <v>43290</v>
      </c>
      <c r="B3">
        <v>88.339995999999999</v>
      </c>
      <c r="C3">
        <v>88.639999000000003</v>
      </c>
      <c r="D3">
        <v>88.239998</v>
      </c>
      <c r="E3">
        <v>88.300003000000004</v>
      </c>
      <c r="F3">
        <v>88.300003000000004</v>
      </c>
      <c r="G3">
        <v>249200</v>
      </c>
      <c r="H3">
        <f t="shared" si="0"/>
        <v>88.319999499999994</v>
      </c>
      <c r="I3" s="6">
        <f t="shared" ref="I3:I66" si="1">(H3-H4)/H4</f>
        <v>7.8739985407509181E-3</v>
      </c>
    </row>
    <row r="4" spans="1:20" x14ac:dyDescent="0.25">
      <c r="A4" s="1">
        <v>43287</v>
      </c>
      <c r="B4">
        <v>87.330001999999993</v>
      </c>
      <c r="C4">
        <v>88.230002999999996</v>
      </c>
      <c r="D4">
        <v>87.32</v>
      </c>
      <c r="E4">
        <v>87.93</v>
      </c>
      <c r="F4">
        <v>87.93</v>
      </c>
      <c r="G4">
        <v>175400</v>
      </c>
      <c r="H4">
        <f t="shared" si="0"/>
        <v>87.630000999999993</v>
      </c>
      <c r="I4" s="6">
        <f t="shared" si="1"/>
        <v>3.2055238100547286E-3</v>
      </c>
    </row>
    <row r="5" spans="1:20" x14ac:dyDescent="0.25">
      <c r="A5" s="1">
        <v>43286</v>
      </c>
      <c r="B5">
        <v>87.199996999999996</v>
      </c>
      <c r="C5">
        <v>87.919998000000007</v>
      </c>
      <c r="D5">
        <v>87.199996999999996</v>
      </c>
      <c r="E5">
        <v>87.5</v>
      </c>
      <c r="F5">
        <v>87.5</v>
      </c>
      <c r="G5">
        <v>185400</v>
      </c>
      <c r="H5">
        <f t="shared" si="0"/>
        <v>87.349998499999998</v>
      </c>
      <c r="I5" s="6">
        <f t="shared" si="1"/>
        <v>3.7345244975375978E-3</v>
      </c>
    </row>
    <row r="6" spans="1:20" x14ac:dyDescent="0.25">
      <c r="A6" s="1">
        <v>43284</v>
      </c>
      <c r="B6">
        <v>87</v>
      </c>
      <c r="C6">
        <v>87.330001999999993</v>
      </c>
      <c r="D6">
        <v>86.709998999999996</v>
      </c>
      <c r="E6">
        <v>87.050003000000004</v>
      </c>
      <c r="F6">
        <v>87.050003000000004</v>
      </c>
      <c r="G6">
        <v>166700</v>
      </c>
      <c r="H6">
        <f t="shared" si="0"/>
        <v>87.025001500000002</v>
      </c>
      <c r="I6" s="6">
        <f t="shared" si="1"/>
        <v>5.0236863089058387E-3</v>
      </c>
    </row>
    <row r="7" spans="1:20" x14ac:dyDescent="0.25">
      <c r="A7" s="1">
        <v>43283</v>
      </c>
      <c r="B7">
        <v>86.57</v>
      </c>
      <c r="C7">
        <v>86.809997999999993</v>
      </c>
      <c r="D7">
        <v>85.949996999999996</v>
      </c>
      <c r="E7">
        <v>86.610000999999997</v>
      </c>
      <c r="F7">
        <v>86.610000999999997</v>
      </c>
      <c r="G7">
        <v>268200</v>
      </c>
      <c r="H7">
        <f t="shared" si="0"/>
        <v>86.590000500000002</v>
      </c>
      <c r="I7" s="6">
        <f t="shared" si="1"/>
        <v>-2.5342357601151459E-3</v>
      </c>
    </row>
    <row r="8" spans="1:20" x14ac:dyDescent="0.25">
      <c r="A8" s="1">
        <v>43280</v>
      </c>
      <c r="B8">
        <v>86.699996999999996</v>
      </c>
      <c r="C8">
        <v>87.07</v>
      </c>
      <c r="D8">
        <v>86.470000999999996</v>
      </c>
      <c r="E8">
        <v>86.919998000000007</v>
      </c>
      <c r="F8">
        <v>86.919998000000007</v>
      </c>
      <c r="G8">
        <v>266500</v>
      </c>
      <c r="H8">
        <f t="shared" si="0"/>
        <v>86.809997500000009</v>
      </c>
      <c r="I8" s="6">
        <f t="shared" si="1"/>
        <v>1.0829064125205718E-2</v>
      </c>
      <c r="J8" s="7">
        <f>AVERAGE(I8:I258)</f>
        <v>2.8259587270503764E-4</v>
      </c>
      <c r="K8">
        <f>_xlfn.VAR.P(I8:I250)</f>
        <v>5.5448883984227365E-5</v>
      </c>
      <c r="L8">
        <f>_xlfn.STDEV.P(I8:I258)</f>
        <v>7.4366259293425002E-3</v>
      </c>
      <c r="M8">
        <f>L8/J8</f>
        <v>26.315408849245845</v>
      </c>
      <c r="N8" s="8">
        <f>J8</f>
        <v>2.8259587270503764E-4</v>
      </c>
      <c r="O8" s="9">
        <f>K8</f>
        <v>5.5448883984227365E-5</v>
      </c>
      <c r="P8" s="9">
        <f>SQRT(O8)</f>
        <v>7.4464007402386938E-3</v>
      </c>
      <c r="Q8" s="7">
        <f>N8*21</f>
        <v>5.9345133268057905E-3</v>
      </c>
      <c r="R8" s="3">
        <f>J8*250</f>
        <v>7.0648968176259416E-2</v>
      </c>
      <c r="S8" s="3">
        <f>SQRT(21)*P8</f>
        <v>3.4123695047119013E-2</v>
      </c>
      <c r="T8" s="3">
        <f>SQRT(250)*P8</f>
        <v>0.11773793354759052</v>
      </c>
    </row>
    <row r="9" spans="1:20" x14ac:dyDescent="0.25">
      <c r="A9" s="1">
        <v>43279</v>
      </c>
      <c r="B9">
        <v>85.769997000000004</v>
      </c>
      <c r="C9">
        <v>86.089995999999999</v>
      </c>
      <c r="D9">
        <v>85.559997999999993</v>
      </c>
      <c r="E9">
        <v>85.989998</v>
      </c>
      <c r="F9">
        <v>85.989998</v>
      </c>
      <c r="G9">
        <v>187200</v>
      </c>
      <c r="H9">
        <f t="shared" si="0"/>
        <v>85.879997500000002</v>
      </c>
      <c r="I9" s="6">
        <f t="shared" si="1"/>
        <v>-5.8223206804920582E-5</v>
      </c>
    </row>
    <row r="10" spans="1:20" x14ac:dyDescent="0.25">
      <c r="A10" s="1">
        <v>43278</v>
      </c>
      <c r="B10">
        <v>86.129997000000003</v>
      </c>
      <c r="C10">
        <v>86.629997000000003</v>
      </c>
      <c r="D10">
        <v>85.470000999999996</v>
      </c>
      <c r="E10">
        <v>85.639999000000003</v>
      </c>
      <c r="F10">
        <v>85.639999000000003</v>
      </c>
      <c r="G10">
        <v>308500</v>
      </c>
      <c r="H10">
        <f t="shared" si="0"/>
        <v>85.884997999999996</v>
      </c>
      <c r="I10" s="6">
        <f t="shared" si="1"/>
        <v>-1.6940467763052396E-2</v>
      </c>
    </row>
    <row r="11" spans="1:20" x14ac:dyDescent="0.25">
      <c r="A11" s="1">
        <v>43277</v>
      </c>
      <c r="B11">
        <v>87.330001999999993</v>
      </c>
      <c r="C11">
        <v>87.919998000000007</v>
      </c>
      <c r="D11">
        <v>87</v>
      </c>
      <c r="E11">
        <v>87.400002000000001</v>
      </c>
      <c r="F11">
        <v>86.401000999999994</v>
      </c>
      <c r="G11">
        <v>354300</v>
      </c>
      <c r="H11">
        <f t="shared" si="0"/>
        <v>87.365002000000004</v>
      </c>
      <c r="I11" s="6">
        <f t="shared" si="1"/>
        <v>-4.4441797681705787E-3</v>
      </c>
    </row>
    <row r="12" spans="1:20" x14ac:dyDescent="0.25">
      <c r="A12" s="1">
        <v>43276</v>
      </c>
      <c r="B12">
        <v>88.349997999999999</v>
      </c>
      <c r="C12">
        <v>88.360000999999997</v>
      </c>
      <c r="D12">
        <v>86.910004000000001</v>
      </c>
      <c r="E12">
        <v>87.160004000000001</v>
      </c>
      <c r="F12">
        <v>86.163749999999993</v>
      </c>
      <c r="G12">
        <v>315700</v>
      </c>
      <c r="H12">
        <f t="shared" si="0"/>
        <v>87.755000999999993</v>
      </c>
      <c r="I12" s="6">
        <f t="shared" si="1"/>
        <v>-5.4963847348962107E-3</v>
      </c>
    </row>
    <row r="13" spans="1:20" x14ac:dyDescent="0.25">
      <c r="A13" s="1">
        <v>43273</v>
      </c>
      <c r="B13">
        <v>87.900002000000001</v>
      </c>
      <c r="C13">
        <v>88.660004000000001</v>
      </c>
      <c r="D13">
        <v>87.900002000000001</v>
      </c>
      <c r="E13">
        <v>88.580001999999993</v>
      </c>
      <c r="F13">
        <v>87.567513000000005</v>
      </c>
      <c r="G13">
        <v>226000</v>
      </c>
      <c r="H13">
        <f t="shared" si="0"/>
        <v>88.240002000000004</v>
      </c>
      <c r="I13" s="6">
        <f t="shared" si="1"/>
        <v>5.1831406276699604E-3</v>
      </c>
    </row>
    <row r="14" spans="1:20" x14ac:dyDescent="0.25">
      <c r="A14" s="1">
        <v>43272</v>
      </c>
      <c r="B14">
        <v>87.709998999999996</v>
      </c>
      <c r="C14">
        <v>88.059997999999993</v>
      </c>
      <c r="D14">
        <v>87.529999000000004</v>
      </c>
      <c r="E14">
        <v>87.860000999999997</v>
      </c>
      <c r="F14">
        <v>86.855743000000004</v>
      </c>
      <c r="G14">
        <v>197600</v>
      </c>
      <c r="H14">
        <f t="shared" si="0"/>
        <v>87.784999999999997</v>
      </c>
      <c r="I14" s="6">
        <f t="shared" si="1"/>
        <v>5.1525849333324009E-3</v>
      </c>
    </row>
    <row r="15" spans="1:20" x14ac:dyDescent="0.25">
      <c r="A15" s="1">
        <v>43271</v>
      </c>
      <c r="B15">
        <v>87.07</v>
      </c>
      <c r="C15">
        <v>87.800003000000004</v>
      </c>
      <c r="D15">
        <v>87.07</v>
      </c>
      <c r="E15">
        <v>87.599997999999999</v>
      </c>
      <c r="F15">
        <v>86.598708999999999</v>
      </c>
      <c r="G15">
        <v>187700</v>
      </c>
      <c r="H15">
        <f t="shared" si="0"/>
        <v>87.334998999999996</v>
      </c>
      <c r="I15" s="6">
        <f t="shared" si="1"/>
        <v>4.8901047060177158E-3</v>
      </c>
    </row>
    <row r="16" spans="1:20" x14ac:dyDescent="0.25">
      <c r="A16" s="1">
        <v>43270</v>
      </c>
      <c r="B16">
        <v>86.860000999999997</v>
      </c>
      <c r="C16">
        <v>87.309997999999993</v>
      </c>
      <c r="D16">
        <v>86.669998000000007</v>
      </c>
      <c r="E16">
        <v>86.959998999999996</v>
      </c>
      <c r="F16">
        <v>85.966025999999999</v>
      </c>
      <c r="G16">
        <v>253400</v>
      </c>
      <c r="H16">
        <f t="shared" si="0"/>
        <v>86.91</v>
      </c>
      <c r="I16" s="6">
        <f t="shared" si="1"/>
        <v>-4.239258586180703E-3</v>
      </c>
    </row>
    <row r="17" spans="1:9" x14ac:dyDescent="0.25">
      <c r="A17" s="1">
        <v>43269</v>
      </c>
      <c r="B17">
        <v>87.080001999999993</v>
      </c>
      <c r="C17">
        <v>87.559997999999993</v>
      </c>
      <c r="D17">
        <v>87</v>
      </c>
      <c r="E17">
        <v>87.480002999999996</v>
      </c>
      <c r="F17">
        <v>86.480086999999997</v>
      </c>
      <c r="G17">
        <v>208900</v>
      </c>
      <c r="H17">
        <f t="shared" si="0"/>
        <v>87.280002499999995</v>
      </c>
      <c r="I17" s="6">
        <f t="shared" si="1"/>
        <v>-1.9439508068159483E-3</v>
      </c>
    </row>
    <row r="18" spans="1:9" x14ac:dyDescent="0.25">
      <c r="A18" s="1">
        <v>43266</v>
      </c>
      <c r="B18">
        <v>87.610000999999997</v>
      </c>
      <c r="C18">
        <v>87.690002000000007</v>
      </c>
      <c r="D18">
        <v>87.169998000000007</v>
      </c>
      <c r="E18">
        <v>87.290001000000004</v>
      </c>
      <c r="F18">
        <v>86.292259000000001</v>
      </c>
      <c r="G18">
        <v>296900</v>
      </c>
      <c r="H18">
        <f t="shared" si="0"/>
        <v>87.450001</v>
      </c>
      <c r="I18" s="6">
        <f t="shared" si="1"/>
        <v>-1.3758847722089634E-2</v>
      </c>
    </row>
    <row r="19" spans="1:9" x14ac:dyDescent="0.25">
      <c r="A19" s="1">
        <v>43265</v>
      </c>
      <c r="B19">
        <v>89.339995999999999</v>
      </c>
      <c r="C19">
        <v>89.339995999999999</v>
      </c>
      <c r="D19">
        <v>87.970000999999996</v>
      </c>
      <c r="E19">
        <v>88</v>
      </c>
      <c r="F19">
        <v>86.994140999999999</v>
      </c>
      <c r="G19">
        <v>242700</v>
      </c>
      <c r="H19">
        <f t="shared" si="0"/>
        <v>88.669997999999993</v>
      </c>
      <c r="I19" s="6">
        <f t="shared" si="1"/>
        <v>-2.2504895043378419E-3</v>
      </c>
    </row>
    <row r="20" spans="1:9" x14ac:dyDescent="0.25">
      <c r="A20" s="1">
        <v>43264</v>
      </c>
      <c r="B20">
        <v>88.610000999999997</v>
      </c>
      <c r="C20">
        <v>89.309997999999993</v>
      </c>
      <c r="D20">
        <v>88.610000999999997</v>
      </c>
      <c r="E20">
        <v>89.129997000000003</v>
      </c>
      <c r="F20">
        <v>88.111221</v>
      </c>
      <c r="G20">
        <v>328000</v>
      </c>
      <c r="H20">
        <f t="shared" si="0"/>
        <v>88.869999000000007</v>
      </c>
      <c r="I20" s="6">
        <f t="shared" si="1"/>
        <v>3.7838030157565992E-3</v>
      </c>
    </row>
    <row r="21" spans="1:9" x14ac:dyDescent="0.25">
      <c r="A21" s="1">
        <v>43263</v>
      </c>
      <c r="B21">
        <v>88.540001000000004</v>
      </c>
      <c r="C21">
        <v>88.790001000000004</v>
      </c>
      <c r="D21">
        <v>88.339995999999999</v>
      </c>
      <c r="E21">
        <v>88.529999000000004</v>
      </c>
      <c r="F21">
        <v>87.518082000000007</v>
      </c>
      <c r="G21">
        <v>201300</v>
      </c>
      <c r="H21">
        <f t="shared" si="0"/>
        <v>88.534999999999997</v>
      </c>
      <c r="I21" s="6">
        <f t="shared" si="1"/>
        <v>7.9127338495442467E-4</v>
      </c>
    </row>
    <row r="22" spans="1:9" x14ac:dyDescent="0.25">
      <c r="A22" s="1">
        <v>43262</v>
      </c>
      <c r="B22">
        <v>88.379997000000003</v>
      </c>
      <c r="C22">
        <v>89.099997999999999</v>
      </c>
      <c r="D22">
        <v>88.370002999999997</v>
      </c>
      <c r="E22">
        <v>88.550003000000004</v>
      </c>
      <c r="F22">
        <v>87.537857000000002</v>
      </c>
      <c r="G22">
        <v>436700</v>
      </c>
      <c r="H22">
        <f t="shared" si="0"/>
        <v>88.465000000000003</v>
      </c>
      <c r="I22" s="6">
        <f t="shared" si="1"/>
        <v>-3.6042124232696197E-3</v>
      </c>
    </row>
    <row r="23" spans="1:9" x14ac:dyDescent="0.25">
      <c r="A23" s="1">
        <v>43259</v>
      </c>
      <c r="B23">
        <v>88.5</v>
      </c>
      <c r="C23">
        <v>89.099997999999999</v>
      </c>
      <c r="D23">
        <v>88.32</v>
      </c>
      <c r="E23">
        <v>89.07</v>
      </c>
      <c r="F23">
        <v>88.051910000000007</v>
      </c>
      <c r="G23">
        <v>281900</v>
      </c>
      <c r="H23">
        <f t="shared" si="0"/>
        <v>88.784999999999997</v>
      </c>
      <c r="I23" s="6">
        <f t="shared" si="1"/>
        <v>2.7104635448535613E-3</v>
      </c>
    </row>
    <row r="24" spans="1:9" x14ac:dyDescent="0.25">
      <c r="A24" s="1">
        <v>43258</v>
      </c>
      <c r="B24">
        <v>88.68</v>
      </c>
      <c r="C24">
        <v>89.059997999999993</v>
      </c>
      <c r="D24">
        <v>88.220000999999996</v>
      </c>
      <c r="E24">
        <v>88.410004000000001</v>
      </c>
      <c r="F24">
        <v>87.399460000000005</v>
      </c>
      <c r="G24">
        <v>200200</v>
      </c>
      <c r="H24">
        <f t="shared" si="0"/>
        <v>88.545002000000011</v>
      </c>
      <c r="I24" s="6">
        <f t="shared" si="1"/>
        <v>2.3773476241281738E-3</v>
      </c>
    </row>
    <row r="25" spans="1:9" x14ac:dyDescent="0.25">
      <c r="A25" s="1">
        <v>43257</v>
      </c>
      <c r="B25">
        <v>88.220000999999996</v>
      </c>
      <c r="C25">
        <v>88.839995999999999</v>
      </c>
      <c r="D25">
        <v>88</v>
      </c>
      <c r="E25">
        <v>88.449996999999996</v>
      </c>
      <c r="F25">
        <v>87.438995000000006</v>
      </c>
      <c r="G25">
        <v>313000</v>
      </c>
      <c r="H25">
        <f t="shared" si="0"/>
        <v>88.334998999999996</v>
      </c>
      <c r="I25" s="6">
        <f t="shared" si="1"/>
        <v>1.2609600432110941E-2</v>
      </c>
    </row>
    <row r="26" spans="1:9" x14ac:dyDescent="0.25">
      <c r="A26" s="1">
        <v>43256</v>
      </c>
      <c r="B26">
        <v>87.239998</v>
      </c>
      <c r="C26">
        <v>87.389999000000003</v>
      </c>
      <c r="D26">
        <v>86.800003000000004</v>
      </c>
      <c r="E26">
        <v>87.230002999999996</v>
      </c>
      <c r="F26">
        <v>86.232947999999993</v>
      </c>
      <c r="G26">
        <v>179500</v>
      </c>
      <c r="H26">
        <f t="shared" si="0"/>
        <v>87.235000499999998</v>
      </c>
      <c r="I26" s="6">
        <f t="shared" si="1"/>
        <v>-2.7436182236687885E-3</v>
      </c>
    </row>
    <row r="27" spans="1:9" x14ac:dyDescent="0.25">
      <c r="A27" s="1">
        <v>43255</v>
      </c>
      <c r="B27">
        <v>87.68</v>
      </c>
      <c r="C27">
        <v>88.010002</v>
      </c>
      <c r="D27">
        <v>87.040001000000004</v>
      </c>
      <c r="E27">
        <v>87.269997000000004</v>
      </c>
      <c r="F27">
        <v>86.272484000000006</v>
      </c>
      <c r="G27">
        <v>230000</v>
      </c>
      <c r="H27">
        <f t="shared" si="0"/>
        <v>87.474998499999998</v>
      </c>
      <c r="I27" s="6">
        <f t="shared" si="1"/>
        <v>-5.7167352864387344E-5</v>
      </c>
    </row>
    <row r="28" spans="1:9" x14ac:dyDescent="0.25">
      <c r="A28" s="1">
        <v>43252</v>
      </c>
      <c r="B28">
        <v>87.699996999999996</v>
      </c>
      <c r="C28">
        <v>87.699996999999996</v>
      </c>
      <c r="D28">
        <v>86.709998999999996</v>
      </c>
      <c r="E28">
        <v>87.260002</v>
      </c>
      <c r="F28">
        <v>86.262603999999996</v>
      </c>
      <c r="G28">
        <v>199400</v>
      </c>
      <c r="H28">
        <f t="shared" si="0"/>
        <v>87.479999499999991</v>
      </c>
      <c r="I28" s="6">
        <f t="shared" si="1"/>
        <v>-5.7155921209147394E-9</v>
      </c>
    </row>
    <row r="29" spans="1:9" x14ac:dyDescent="0.25">
      <c r="A29" s="1">
        <v>43251</v>
      </c>
      <c r="B29">
        <v>87.650002000000001</v>
      </c>
      <c r="C29">
        <v>87.650002000000001</v>
      </c>
      <c r="D29">
        <v>86.830001999999993</v>
      </c>
      <c r="E29">
        <v>87.309997999999993</v>
      </c>
      <c r="F29">
        <v>86.312027</v>
      </c>
      <c r="G29">
        <v>363200</v>
      </c>
      <c r="H29">
        <f t="shared" si="0"/>
        <v>87.47999999999999</v>
      </c>
      <c r="I29" s="6">
        <f t="shared" si="1"/>
        <v>-1.4838545743417547E-3</v>
      </c>
    </row>
    <row r="30" spans="1:9" x14ac:dyDescent="0.25">
      <c r="A30" s="1">
        <v>43250</v>
      </c>
      <c r="B30">
        <v>87.5</v>
      </c>
      <c r="C30">
        <v>87.900002000000001</v>
      </c>
      <c r="D30">
        <v>86.980002999999996</v>
      </c>
      <c r="E30">
        <v>87.720000999999996</v>
      </c>
      <c r="F30">
        <v>86.717346000000006</v>
      </c>
      <c r="G30">
        <v>238200</v>
      </c>
      <c r="H30">
        <f t="shared" si="0"/>
        <v>87.610000499999998</v>
      </c>
      <c r="I30" s="6">
        <f t="shared" si="1"/>
        <v>5.3936367385085124E-3</v>
      </c>
    </row>
    <row r="31" spans="1:9" x14ac:dyDescent="0.25">
      <c r="A31" s="1">
        <v>43249</v>
      </c>
      <c r="B31">
        <v>87.599997999999999</v>
      </c>
      <c r="C31">
        <v>87.730002999999996</v>
      </c>
      <c r="D31">
        <v>86.239998</v>
      </c>
      <c r="E31">
        <v>86.68</v>
      </c>
      <c r="F31">
        <v>85.689232000000004</v>
      </c>
      <c r="G31">
        <v>494900</v>
      </c>
      <c r="H31">
        <f t="shared" si="0"/>
        <v>87.139999000000003</v>
      </c>
      <c r="I31" s="6">
        <f t="shared" si="1"/>
        <v>-1.6866959623919195E-2</v>
      </c>
    </row>
    <row r="32" spans="1:9" x14ac:dyDescent="0.25">
      <c r="A32" s="1">
        <v>43245</v>
      </c>
      <c r="B32">
        <v>88.720000999999996</v>
      </c>
      <c r="C32">
        <v>89.040001000000004</v>
      </c>
      <c r="D32">
        <v>88.349997999999999</v>
      </c>
      <c r="E32">
        <v>88.550003000000004</v>
      </c>
      <c r="F32">
        <v>87.537857000000002</v>
      </c>
      <c r="G32">
        <v>210100</v>
      </c>
      <c r="H32">
        <f t="shared" si="0"/>
        <v>88.635002</v>
      </c>
      <c r="I32" s="6">
        <f t="shared" si="1"/>
        <v>-8.945038145943324E-3</v>
      </c>
    </row>
    <row r="33" spans="1:9" x14ac:dyDescent="0.25">
      <c r="A33" s="1">
        <v>43244</v>
      </c>
      <c r="B33">
        <v>89.57</v>
      </c>
      <c r="C33">
        <v>89.57</v>
      </c>
      <c r="D33">
        <v>88.620002999999997</v>
      </c>
      <c r="E33">
        <v>89.300003000000004</v>
      </c>
      <c r="F33">
        <v>88.279289000000006</v>
      </c>
      <c r="G33">
        <v>357600</v>
      </c>
      <c r="H33">
        <f t="shared" si="0"/>
        <v>89.435001499999998</v>
      </c>
      <c r="I33" s="6">
        <f t="shared" si="1"/>
        <v>-6.9949204129786504E-3</v>
      </c>
    </row>
    <row r="34" spans="1:9" x14ac:dyDescent="0.25">
      <c r="A34" s="1">
        <v>43243</v>
      </c>
      <c r="B34">
        <v>90.57</v>
      </c>
      <c r="C34">
        <v>91.209998999999996</v>
      </c>
      <c r="D34">
        <v>88.459998999999996</v>
      </c>
      <c r="E34">
        <v>89.559997999999993</v>
      </c>
      <c r="F34">
        <v>88.536308000000005</v>
      </c>
      <c r="G34">
        <v>777200</v>
      </c>
      <c r="H34">
        <f t="shared" si="0"/>
        <v>90.064999</v>
      </c>
      <c r="I34" s="6">
        <f t="shared" si="1"/>
        <v>-1.3040403122673712E-2</v>
      </c>
    </row>
    <row r="35" spans="1:9" x14ac:dyDescent="0.25">
      <c r="A35" s="1">
        <v>43242</v>
      </c>
      <c r="B35">
        <v>91.230002999999996</v>
      </c>
      <c r="C35">
        <v>91.82</v>
      </c>
      <c r="D35">
        <v>91.190002000000007</v>
      </c>
      <c r="E35">
        <v>91.279999000000004</v>
      </c>
      <c r="F35">
        <v>90.236649</v>
      </c>
      <c r="G35">
        <v>364000</v>
      </c>
      <c r="H35">
        <f t="shared" si="0"/>
        <v>91.255000999999993</v>
      </c>
      <c r="I35" s="6">
        <f t="shared" si="1"/>
        <v>4.4579252249519283E-3</v>
      </c>
    </row>
    <row r="36" spans="1:9" x14ac:dyDescent="0.25">
      <c r="A36" s="1">
        <v>43241</v>
      </c>
      <c r="B36">
        <v>90.75</v>
      </c>
      <c r="C36">
        <v>91.150002000000001</v>
      </c>
      <c r="D36">
        <v>90.370002999999997</v>
      </c>
      <c r="E36">
        <v>90.949996999999996</v>
      </c>
      <c r="F36">
        <v>89.910422999999994</v>
      </c>
      <c r="G36">
        <v>139800</v>
      </c>
      <c r="H36">
        <f t="shared" si="0"/>
        <v>90.849998499999998</v>
      </c>
      <c r="I36" s="6">
        <f t="shared" si="1"/>
        <v>4.0337900863812908E-3</v>
      </c>
    </row>
    <row r="37" spans="1:9" x14ac:dyDescent="0.25">
      <c r="A37" s="1">
        <v>43238</v>
      </c>
      <c r="B37">
        <v>90.650002000000001</v>
      </c>
      <c r="C37">
        <v>90.660004000000001</v>
      </c>
      <c r="D37">
        <v>90</v>
      </c>
      <c r="E37">
        <v>90.32</v>
      </c>
      <c r="F37">
        <v>89.287621000000001</v>
      </c>
      <c r="G37">
        <v>199100</v>
      </c>
      <c r="H37">
        <f t="shared" si="0"/>
        <v>90.485000999999997</v>
      </c>
      <c r="I37" s="6">
        <f t="shared" si="1"/>
        <v>-7.0233086419753425E-3</v>
      </c>
    </row>
    <row r="38" spans="1:9" x14ac:dyDescent="0.25">
      <c r="A38" s="1">
        <v>43237</v>
      </c>
      <c r="B38">
        <v>91.139999000000003</v>
      </c>
      <c r="C38">
        <v>91.510002</v>
      </c>
      <c r="D38">
        <v>90.800003000000004</v>
      </c>
      <c r="E38">
        <v>91.110000999999997</v>
      </c>
      <c r="F38">
        <v>90.068595999999999</v>
      </c>
      <c r="G38">
        <v>161000</v>
      </c>
      <c r="H38">
        <f t="shared" si="0"/>
        <v>91.125</v>
      </c>
      <c r="I38" s="6">
        <f t="shared" si="1"/>
        <v>1.8139951826517031E-3</v>
      </c>
    </row>
    <row r="39" spans="1:9" x14ac:dyDescent="0.25">
      <c r="A39" s="1">
        <v>43236</v>
      </c>
      <c r="B39">
        <v>90.720000999999996</v>
      </c>
      <c r="C39">
        <v>91.379997000000003</v>
      </c>
      <c r="D39">
        <v>90.639999000000003</v>
      </c>
      <c r="E39">
        <v>91.199996999999996</v>
      </c>
      <c r="F39">
        <v>90.157561999999999</v>
      </c>
      <c r="G39">
        <v>195200</v>
      </c>
      <c r="H39">
        <f t="shared" si="0"/>
        <v>90.959998999999996</v>
      </c>
      <c r="I39" s="6">
        <f t="shared" si="1"/>
        <v>7.1416318678616539E-3</v>
      </c>
    </row>
    <row r="40" spans="1:9" x14ac:dyDescent="0.25">
      <c r="A40" s="1">
        <v>43235</v>
      </c>
      <c r="B40">
        <v>90.080001999999993</v>
      </c>
      <c r="C40">
        <v>90.839995999999999</v>
      </c>
      <c r="D40">
        <v>89.910004000000001</v>
      </c>
      <c r="E40">
        <v>90.550003000000004</v>
      </c>
      <c r="F40">
        <v>89.514999000000003</v>
      </c>
      <c r="G40">
        <v>219000</v>
      </c>
      <c r="H40">
        <f t="shared" si="0"/>
        <v>90.315002499999991</v>
      </c>
      <c r="I40" s="6">
        <f t="shared" si="1"/>
        <v>-1.6029183726809009E-3</v>
      </c>
    </row>
    <row r="41" spans="1:9" x14ac:dyDescent="0.25">
      <c r="A41" s="1">
        <v>43234</v>
      </c>
      <c r="B41">
        <v>90.190002000000007</v>
      </c>
      <c r="C41">
        <v>91</v>
      </c>
      <c r="D41">
        <v>90.190002000000007</v>
      </c>
      <c r="E41">
        <v>90.730002999999996</v>
      </c>
      <c r="F41">
        <v>89.692939999999993</v>
      </c>
      <c r="G41">
        <v>198700</v>
      </c>
      <c r="H41">
        <f t="shared" si="0"/>
        <v>90.460002500000002</v>
      </c>
      <c r="I41" s="6">
        <f t="shared" si="1"/>
        <v>4.7204142833343152E-3</v>
      </c>
    </row>
    <row r="42" spans="1:9" x14ac:dyDescent="0.25">
      <c r="A42" s="1">
        <v>43231</v>
      </c>
      <c r="B42">
        <v>90.050003000000004</v>
      </c>
      <c r="C42">
        <v>90.190002000000007</v>
      </c>
      <c r="D42">
        <v>89.809997999999993</v>
      </c>
      <c r="E42">
        <v>90.019997000000004</v>
      </c>
      <c r="F42">
        <v>88.991050999999999</v>
      </c>
      <c r="G42">
        <v>269300</v>
      </c>
      <c r="H42">
        <f t="shared" si="0"/>
        <v>90.034999999999997</v>
      </c>
      <c r="I42" s="6">
        <f t="shared" si="1"/>
        <v>4.2944617240189857E-3</v>
      </c>
    </row>
    <row r="43" spans="1:9" x14ac:dyDescent="0.25">
      <c r="A43" s="1">
        <v>43230</v>
      </c>
      <c r="B43">
        <v>89.370002999999997</v>
      </c>
      <c r="C43">
        <v>90.099997999999999</v>
      </c>
      <c r="D43">
        <v>89.279999000000004</v>
      </c>
      <c r="E43">
        <v>89.93</v>
      </c>
      <c r="F43">
        <v>88.902084000000002</v>
      </c>
      <c r="G43">
        <v>243800</v>
      </c>
      <c r="H43">
        <f t="shared" si="0"/>
        <v>89.650001500000002</v>
      </c>
      <c r="I43" s="6">
        <f t="shared" si="1"/>
        <v>1.2937167757108858E-2</v>
      </c>
    </row>
    <row r="44" spans="1:9" x14ac:dyDescent="0.25">
      <c r="A44" s="1">
        <v>43229</v>
      </c>
      <c r="B44">
        <v>88.269997000000004</v>
      </c>
      <c r="C44">
        <v>88.82</v>
      </c>
      <c r="D44">
        <v>87.709998999999996</v>
      </c>
      <c r="E44">
        <v>88.739998</v>
      </c>
      <c r="F44">
        <v>87.725684999999999</v>
      </c>
      <c r="G44">
        <v>359700</v>
      </c>
      <c r="H44">
        <f t="shared" si="0"/>
        <v>88.504997500000002</v>
      </c>
      <c r="I44" s="6">
        <f t="shared" si="1"/>
        <v>8.3167191203850962E-3</v>
      </c>
    </row>
    <row r="45" spans="1:9" x14ac:dyDescent="0.25">
      <c r="A45" s="1">
        <v>43228</v>
      </c>
      <c r="B45">
        <v>87.709998999999996</v>
      </c>
      <c r="C45">
        <v>87.839995999999999</v>
      </c>
      <c r="D45">
        <v>87.25</v>
      </c>
      <c r="E45">
        <v>87.839995999999999</v>
      </c>
      <c r="F45">
        <v>86.835967999999994</v>
      </c>
      <c r="G45">
        <v>200500</v>
      </c>
      <c r="H45">
        <f t="shared" si="0"/>
        <v>87.774997499999998</v>
      </c>
      <c r="I45" s="6">
        <f t="shared" si="1"/>
        <v>-1.708964564820478E-4</v>
      </c>
    </row>
    <row r="46" spans="1:9" x14ac:dyDescent="0.25">
      <c r="A46" s="1">
        <v>43227</v>
      </c>
      <c r="B46">
        <v>87.639999000000003</v>
      </c>
      <c r="C46">
        <v>88.110000999999997</v>
      </c>
      <c r="D46">
        <v>87.459998999999996</v>
      </c>
      <c r="E46">
        <v>87.940002000000007</v>
      </c>
      <c r="F46">
        <v>86.934830000000005</v>
      </c>
      <c r="G46">
        <v>169000</v>
      </c>
      <c r="H46">
        <f t="shared" si="0"/>
        <v>87.790000500000005</v>
      </c>
      <c r="I46" s="6">
        <f t="shared" si="1"/>
        <v>7.8062219733313724E-3</v>
      </c>
    </row>
    <row r="47" spans="1:9" x14ac:dyDescent="0.25">
      <c r="A47" s="1">
        <v>43224</v>
      </c>
      <c r="B47">
        <v>86.720000999999996</v>
      </c>
      <c r="C47">
        <v>87.699996999999996</v>
      </c>
      <c r="D47">
        <v>86.690002000000007</v>
      </c>
      <c r="E47">
        <v>87.5</v>
      </c>
      <c r="F47">
        <v>86.499854999999997</v>
      </c>
      <c r="G47">
        <v>202800</v>
      </c>
      <c r="H47">
        <f t="shared" si="0"/>
        <v>87.110000499999998</v>
      </c>
      <c r="I47" s="6">
        <f t="shared" si="1"/>
        <v>2.8709307328564918E-4</v>
      </c>
    </row>
    <row r="48" spans="1:9" x14ac:dyDescent="0.25">
      <c r="A48" s="1">
        <v>43223</v>
      </c>
      <c r="B48">
        <v>86.989998</v>
      </c>
      <c r="C48">
        <v>87.279999000000004</v>
      </c>
      <c r="D48">
        <v>86.269997000000004</v>
      </c>
      <c r="E48">
        <v>87.18</v>
      </c>
      <c r="F48">
        <v>86.183516999999995</v>
      </c>
      <c r="G48">
        <v>249700</v>
      </c>
      <c r="H48">
        <f t="shared" si="0"/>
        <v>87.08499900000001</v>
      </c>
      <c r="I48" s="6">
        <f t="shared" si="1"/>
        <v>1.1482055567257663E-4</v>
      </c>
    </row>
    <row r="49" spans="1:9" x14ac:dyDescent="0.25">
      <c r="A49" s="1">
        <v>43222</v>
      </c>
      <c r="B49">
        <v>87.160004000000001</v>
      </c>
      <c r="C49">
        <v>87.519997000000004</v>
      </c>
      <c r="D49">
        <v>86.870002999999997</v>
      </c>
      <c r="E49">
        <v>86.989998</v>
      </c>
      <c r="F49">
        <v>85.995682000000002</v>
      </c>
      <c r="G49">
        <v>201900</v>
      </c>
      <c r="H49">
        <f t="shared" si="0"/>
        <v>87.075001</v>
      </c>
      <c r="I49" s="6">
        <f t="shared" si="1"/>
        <v>3.4463782308821647E-4</v>
      </c>
    </row>
    <row r="50" spans="1:9" x14ac:dyDescent="0.25">
      <c r="A50" s="1">
        <v>43221</v>
      </c>
      <c r="B50">
        <v>86.940002000000007</v>
      </c>
      <c r="C50">
        <v>87.25</v>
      </c>
      <c r="D50">
        <v>86.459998999999996</v>
      </c>
      <c r="E50">
        <v>87.150002000000001</v>
      </c>
      <c r="F50">
        <v>86.153862000000004</v>
      </c>
      <c r="G50">
        <v>325400</v>
      </c>
      <c r="H50">
        <f t="shared" si="0"/>
        <v>87.045002000000011</v>
      </c>
      <c r="I50" s="6">
        <f t="shared" si="1"/>
        <v>-2.349547277936838E-3</v>
      </c>
    </row>
    <row r="51" spans="1:9" x14ac:dyDescent="0.25">
      <c r="A51" s="1">
        <v>43220</v>
      </c>
      <c r="B51">
        <v>87.449996999999996</v>
      </c>
      <c r="C51">
        <v>87.68</v>
      </c>
      <c r="D51">
        <v>87.040001000000004</v>
      </c>
      <c r="E51">
        <v>87.050003000000004</v>
      </c>
      <c r="F51">
        <v>86.055000000000007</v>
      </c>
      <c r="G51">
        <v>260800</v>
      </c>
      <c r="H51">
        <f t="shared" si="0"/>
        <v>87.25</v>
      </c>
      <c r="I51" s="6">
        <f t="shared" si="1"/>
        <v>1.6071576075814835E-3</v>
      </c>
    </row>
    <row r="52" spans="1:9" x14ac:dyDescent="0.25">
      <c r="A52" s="1">
        <v>43217</v>
      </c>
      <c r="B52">
        <v>86.970000999999996</v>
      </c>
      <c r="C52">
        <v>87.410004000000001</v>
      </c>
      <c r="D52">
        <v>86.959998999999996</v>
      </c>
      <c r="E52">
        <v>87.25</v>
      </c>
      <c r="F52">
        <v>86.252716000000007</v>
      </c>
      <c r="G52">
        <v>186000</v>
      </c>
      <c r="H52">
        <f t="shared" si="0"/>
        <v>87.110000499999998</v>
      </c>
      <c r="I52" s="6">
        <f t="shared" si="1"/>
        <v>4.3235546546454067E-3</v>
      </c>
    </row>
    <row r="53" spans="1:9" x14ac:dyDescent="0.25">
      <c r="A53" s="1">
        <v>43216</v>
      </c>
      <c r="B53">
        <v>86.519997000000004</v>
      </c>
      <c r="C53">
        <v>87.669998000000007</v>
      </c>
      <c r="D53">
        <v>86.510002</v>
      </c>
      <c r="E53">
        <v>86.949996999999996</v>
      </c>
      <c r="F53">
        <v>85.956138999999993</v>
      </c>
      <c r="G53">
        <v>294800</v>
      </c>
      <c r="H53">
        <f t="shared" si="0"/>
        <v>86.734996999999993</v>
      </c>
      <c r="I53" s="6">
        <f t="shared" si="1"/>
        <v>8.7810359300576606E-3</v>
      </c>
    </row>
    <row r="54" spans="1:9" x14ac:dyDescent="0.25">
      <c r="A54" s="1">
        <v>43215</v>
      </c>
      <c r="B54">
        <v>85.660004000000001</v>
      </c>
      <c r="C54">
        <v>86.410004000000001</v>
      </c>
      <c r="D54">
        <v>85.550003000000004</v>
      </c>
      <c r="E54">
        <v>86.300003000000004</v>
      </c>
      <c r="F54">
        <v>85.313575999999998</v>
      </c>
      <c r="G54">
        <v>274700</v>
      </c>
      <c r="H54">
        <f t="shared" si="0"/>
        <v>85.980003500000009</v>
      </c>
      <c r="I54" s="6">
        <f t="shared" si="1"/>
        <v>-3.1881919519076186E-3</v>
      </c>
    </row>
    <row r="55" spans="1:9" x14ac:dyDescent="0.25">
      <c r="A55" s="1">
        <v>43214</v>
      </c>
      <c r="B55">
        <v>86.529999000000004</v>
      </c>
      <c r="C55">
        <v>86.599997999999999</v>
      </c>
      <c r="D55">
        <v>85.769997000000004</v>
      </c>
      <c r="E55">
        <v>85.980002999999996</v>
      </c>
      <c r="F55">
        <v>84.997237999999996</v>
      </c>
      <c r="G55">
        <v>321900</v>
      </c>
      <c r="H55">
        <f t="shared" si="0"/>
        <v>86.255000999999993</v>
      </c>
      <c r="I55" s="6">
        <f t="shared" si="1"/>
        <v>0</v>
      </c>
    </row>
    <row r="56" spans="1:9" x14ac:dyDescent="0.25">
      <c r="A56" s="1">
        <v>43213</v>
      </c>
      <c r="B56">
        <v>86.330001999999993</v>
      </c>
      <c r="C56">
        <v>86.459998999999996</v>
      </c>
      <c r="D56">
        <v>85.940002000000007</v>
      </c>
      <c r="E56">
        <v>86.18</v>
      </c>
      <c r="F56">
        <v>85.194946000000002</v>
      </c>
      <c r="G56">
        <v>345000</v>
      </c>
      <c r="H56">
        <f t="shared" si="0"/>
        <v>86.255000999999993</v>
      </c>
      <c r="I56" s="6">
        <f t="shared" si="1"/>
        <v>-6.2215679193142696E-3</v>
      </c>
    </row>
    <row r="57" spans="1:9" x14ac:dyDescent="0.25">
      <c r="A57" s="1">
        <v>43210</v>
      </c>
      <c r="B57">
        <v>87.050003000000004</v>
      </c>
      <c r="C57">
        <v>87.230002999999996</v>
      </c>
      <c r="D57">
        <v>86.440002000000007</v>
      </c>
      <c r="E57">
        <v>86.540001000000004</v>
      </c>
      <c r="F57">
        <v>85.550835000000006</v>
      </c>
      <c r="G57">
        <v>318400</v>
      </c>
      <c r="H57">
        <f t="shared" si="0"/>
        <v>86.795002000000011</v>
      </c>
      <c r="I57" s="6">
        <f t="shared" si="1"/>
        <v>-8.9632334102937843E-3</v>
      </c>
    </row>
    <row r="58" spans="1:9" x14ac:dyDescent="0.25">
      <c r="A58" s="1">
        <v>43209</v>
      </c>
      <c r="B58">
        <v>87.910004000000001</v>
      </c>
      <c r="C58">
        <v>88.07</v>
      </c>
      <c r="D58">
        <v>87.089995999999999</v>
      </c>
      <c r="E58">
        <v>87.25</v>
      </c>
      <c r="F58">
        <v>86.252716000000007</v>
      </c>
      <c r="G58">
        <v>227000</v>
      </c>
      <c r="H58">
        <f t="shared" si="0"/>
        <v>87.580002000000007</v>
      </c>
      <c r="I58" s="6">
        <f t="shared" si="1"/>
        <v>-4.9988468245918891E-3</v>
      </c>
    </row>
    <row r="59" spans="1:9" x14ac:dyDescent="0.25">
      <c r="A59" s="1">
        <v>43208</v>
      </c>
      <c r="B59">
        <v>88.260002</v>
      </c>
      <c r="C59">
        <v>88.669998000000007</v>
      </c>
      <c r="D59">
        <v>87.57</v>
      </c>
      <c r="E59">
        <v>87.779999000000004</v>
      </c>
      <c r="F59">
        <v>86.776657</v>
      </c>
      <c r="G59">
        <v>222900</v>
      </c>
      <c r="H59">
        <f t="shared" si="0"/>
        <v>88.020000500000009</v>
      </c>
      <c r="I59" s="6">
        <f t="shared" si="1"/>
        <v>-1.3614533850856308E-3</v>
      </c>
    </row>
    <row r="60" spans="1:9" x14ac:dyDescent="0.25">
      <c r="A60" s="1">
        <v>43207</v>
      </c>
      <c r="B60">
        <v>88.18</v>
      </c>
      <c r="C60">
        <v>88.660004000000001</v>
      </c>
      <c r="D60">
        <v>88.059997999999993</v>
      </c>
      <c r="E60">
        <v>88.099997999999999</v>
      </c>
      <c r="F60">
        <v>87.092995000000002</v>
      </c>
      <c r="G60">
        <v>277700</v>
      </c>
      <c r="H60">
        <f t="shared" si="0"/>
        <v>88.139999000000003</v>
      </c>
      <c r="I60" s="6">
        <f t="shared" si="1"/>
        <v>3.0156358463727237E-3</v>
      </c>
    </row>
    <row r="61" spans="1:9" x14ac:dyDescent="0.25">
      <c r="A61" s="1">
        <v>43206</v>
      </c>
      <c r="B61">
        <v>87.93</v>
      </c>
      <c r="C61">
        <v>88</v>
      </c>
      <c r="D61">
        <v>87.480002999999996</v>
      </c>
      <c r="E61">
        <v>87.82</v>
      </c>
      <c r="F61">
        <v>86.816199999999995</v>
      </c>
      <c r="G61">
        <v>238400</v>
      </c>
      <c r="H61">
        <f t="shared" si="0"/>
        <v>87.875</v>
      </c>
      <c r="I61" s="6">
        <f t="shared" si="1"/>
        <v>-9.0957874118412782E-4</v>
      </c>
    </row>
    <row r="62" spans="1:9" x14ac:dyDescent="0.25">
      <c r="A62" s="1">
        <v>43203</v>
      </c>
      <c r="B62">
        <v>88.540001000000004</v>
      </c>
      <c r="C62">
        <v>88.540001000000004</v>
      </c>
      <c r="D62">
        <v>87.209998999999996</v>
      </c>
      <c r="E62">
        <v>87.370002999999997</v>
      </c>
      <c r="F62">
        <v>86.371346000000003</v>
      </c>
      <c r="G62">
        <v>329200</v>
      </c>
      <c r="H62">
        <f t="shared" si="0"/>
        <v>87.955002000000007</v>
      </c>
      <c r="I62" s="6">
        <f t="shared" si="1"/>
        <v>-1.5891821148851441E-3</v>
      </c>
    </row>
    <row r="63" spans="1:9" x14ac:dyDescent="0.25">
      <c r="A63" s="1">
        <v>43202</v>
      </c>
      <c r="B63">
        <v>88.230002999999996</v>
      </c>
      <c r="C63">
        <v>88.410004000000001</v>
      </c>
      <c r="D63">
        <v>87.839995999999999</v>
      </c>
      <c r="E63">
        <v>87.959998999999996</v>
      </c>
      <c r="F63">
        <v>86.954597000000007</v>
      </c>
      <c r="G63">
        <v>307000</v>
      </c>
      <c r="H63">
        <f t="shared" si="0"/>
        <v>88.095000999999996</v>
      </c>
      <c r="I63" s="6">
        <f t="shared" si="1"/>
        <v>-4.3512488943899096E-3</v>
      </c>
    </row>
    <row r="64" spans="1:9" x14ac:dyDescent="0.25">
      <c r="A64" s="1">
        <v>43201</v>
      </c>
      <c r="B64">
        <v>88.629997000000003</v>
      </c>
      <c r="C64">
        <v>88.730002999999996</v>
      </c>
      <c r="D64">
        <v>88.150002000000001</v>
      </c>
      <c r="E64">
        <v>88.330001999999993</v>
      </c>
      <c r="F64">
        <v>87.320374000000001</v>
      </c>
      <c r="G64">
        <v>249300</v>
      </c>
      <c r="H64">
        <f t="shared" si="0"/>
        <v>88.479999499999991</v>
      </c>
      <c r="I64" s="6">
        <f t="shared" si="1"/>
        <v>-4.8923296981126128E-3</v>
      </c>
    </row>
    <row r="65" spans="1:9" x14ac:dyDescent="0.25">
      <c r="A65" s="1">
        <v>43200</v>
      </c>
      <c r="B65">
        <v>89.050003000000004</v>
      </c>
      <c r="C65">
        <v>89.239998</v>
      </c>
      <c r="D65">
        <v>88.650002000000001</v>
      </c>
      <c r="E65">
        <v>88.779999000000004</v>
      </c>
      <c r="F65">
        <v>87.765227999999993</v>
      </c>
      <c r="G65">
        <v>274700</v>
      </c>
      <c r="H65">
        <f t="shared" si="0"/>
        <v>88.915001000000004</v>
      </c>
      <c r="I65" s="6">
        <f t="shared" si="1"/>
        <v>1.2295799011190394E-2</v>
      </c>
    </row>
    <row r="66" spans="1:9" x14ac:dyDescent="0.25">
      <c r="A66" s="1">
        <v>43199</v>
      </c>
      <c r="B66">
        <v>87.559997999999993</v>
      </c>
      <c r="C66">
        <v>88.779999000000004</v>
      </c>
      <c r="D66">
        <v>87.330001999999993</v>
      </c>
      <c r="E66">
        <v>88.110000999999997</v>
      </c>
      <c r="F66">
        <v>87.102881999999994</v>
      </c>
      <c r="G66">
        <v>313800</v>
      </c>
      <c r="H66">
        <f t="shared" ref="H66:H129" si="2">AVERAGE(B66,E66)</f>
        <v>87.834999499999995</v>
      </c>
      <c r="I66" s="6">
        <f t="shared" si="1"/>
        <v>2.2250114230088873E-3</v>
      </c>
    </row>
    <row r="67" spans="1:9" x14ac:dyDescent="0.25">
      <c r="A67" s="1">
        <v>43196</v>
      </c>
      <c r="B67">
        <v>88.010002</v>
      </c>
      <c r="C67">
        <v>88.459998999999996</v>
      </c>
      <c r="D67">
        <v>86.93</v>
      </c>
      <c r="E67">
        <v>87.269997000000004</v>
      </c>
      <c r="F67">
        <v>86.272484000000006</v>
      </c>
      <c r="G67">
        <v>366700</v>
      </c>
      <c r="H67">
        <f t="shared" si="2"/>
        <v>87.639999500000002</v>
      </c>
      <c r="I67" s="6">
        <f t="shared" ref="I67:I130" si="3">(H67-H68)/H68</f>
        <v>-7.0809494538091045E-3</v>
      </c>
    </row>
    <row r="68" spans="1:9" x14ac:dyDescent="0.25">
      <c r="A68" s="1">
        <v>43195</v>
      </c>
      <c r="B68">
        <v>87.959998999999996</v>
      </c>
      <c r="C68">
        <v>88.690002000000007</v>
      </c>
      <c r="D68">
        <v>87.550003000000004</v>
      </c>
      <c r="E68">
        <v>88.57</v>
      </c>
      <c r="F68">
        <v>87.557625000000002</v>
      </c>
      <c r="G68">
        <v>453000</v>
      </c>
      <c r="H68">
        <f t="shared" si="2"/>
        <v>88.264999499999988</v>
      </c>
      <c r="I68" s="6">
        <f t="shared" si="3"/>
        <v>1.2561632154143769E-2</v>
      </c>
    </row>
    <row r="69" spans="1:9" x14ac:dyDescent="0.25">
      <c r="A69" s="1">
        <v>43194</v>
      </c>
      <c r="B69">
        <v>86.800003000000004</v>
      </c>
      <c r="C69">
        <v>87.75</v>
      </c>
      <c r="D69">
        <v>86.169998000000007</v>
      </c>
      <c r="E69">
        <v>87.540001000000004</v>
      </c>
      <c r="F69">
        <v>86.539398000000006</v>
      </c>
      <c r="G69">
        <v>420100</v>
      </c>
      <c r="H69">
        <f t="shared" si="2"/>
        <v>87.170002000000011</v>
      </c>
      <c r="I69" s="6">
        <f t="shared" si="3"/>
        <v>-7.4580016230229185E-3</v>
      </c>
    </row>
    <row r="70" spans="1:9" x14ac:dyDescent="0.25">
      <c r="A70" s="1">
        <v>43193</v>
      </c>
      <c r="B70">
        <v>87.860000999999997</v>
      </c>
      <c r="C70">
        <v>88.269997000000004</v>
      </c>
      <c r="D70">
        <v>87.379997000000003</v>
      </c>
      <c r="E70">
        <v>87.790001000000004</v>
      </c>
      <c r="F70">
        <v>86.786545000000004</v>
      </c>
      <c r="G70">
        <v>400900</v>
      </c>
      <c r="H70">
        <f t="shared" si="2"/>
        <v>87.825001</v>
      </c>
      <c r="I70" s="6">
        <f t="shared" si="3"/>
        <v>2.2778315455957156E-4</v>
      </c>
    </row>
    <row r="71" spans="1:9" x14ac:dyDescent="0.25">
      <c r="A71" s="1">
        <v>43192</v>
      </c>
      <c r="B71">
        <v>88.279999000000004</v>
      </c>
      <c r="C71">
        <v>88.279999000000004</v>
      </c>
      <c r="D71">
        <v>86.639999000000003</v>
      </c>
      <c r="E71">
        <v>87.330001999999993</v>
      </c>
      <c r="F71">
        <v>86.331801999999996</v>
      </c>
      <c r="G71">
        <v>407000</v>
      </c>
      <c r="H71">
        <f t="shared" si="2"/>
        <v>87.805000500000006</v>
      </c>
      <c r="I71" s="6">
        <f t="shared" si="3"/>
        <v>-2.6692469028935855E-3</v>
      </c>
    </row>
    <row r="72" spans="1:9" x14ac:dyDescent="0.25">
      <c r="A72" s="1">
        <v>43188</v>
      </c>
      <c r="B72">
        <v>87.800003000000004</v>
      </c>
      <c r="C72">
        <v>88.370002999999997</v>
      </c>
      <c r="D72">
        <v>87.440002000000007</v>
      </c>
      <c r="E72">
        <v>88.279999000000004</v>
      </c>
      <c r="F72">
        <v>87.270943000000003</v>
      </c>
      <c r="G72">
        <v>414400</v>
      </c>
      <c r="H72">
        <f t="shared" si="2"/>
        <v>88.040001000000004</v>
      </c>
      <c r="I72" s="6">
        <f t="shared" si="3"/>
        <v>6.9770158585324279E-3</v>
      </c>
    </row>
    <row r="73" spans="1:9" x14ac:dyDescent="0.25">
      <c r="A73" s="1">
        <v>43187</v>
      </c>
      <c r="B73">
        <v>87.5</v>
      </c>
      <c r="C73">
        <v>88.330001999999993</v>
      </c>
      <c r="D73">
        <v>86.93</v>
      </c>
      <c r="E73">
        <v>87.360000999999997</v>
      </c>
      <c r="F73">
        <v>86.361457999999999</v>
      </c>
      <c r="G73">
        <v>513200</v>
      </c>
      <c r="H73">
        <f t="shared" si="2"/>
        <v>87.430000500000006</v>
      </c>
      <c r="I73" s="6">
        <f t="shared" si="3"/>
        <v>-5.1772428407223774E-3</v>
      </c>
    </row>
    <row r="74" spans="1:9" x14ac:dyDescent="0.25">
      <c r="A74" s="1">
        <v>43186</v>
      </c>
      <c r="B74">
        <v>88.120002999999997</v>
      </c>
      <c r="C74">
        <v>88.440002000000007</v>
      </c>
      <c r="D74">
        <v>87.290001000000004</v>
      </c>
      <c r="E74">
        <v>87.650002000000001</v>
      </c>
      <c r="F74">
        <v>86.648148000000006</v>
      </c>
      <c r="G74">
        <v>675600</v>
      </c>
      <c r="H74">
        <f t="shared" si="2"/>
        <v>87.885002499999999</v>
      </c>
      <c r="I74" s="6">
        <f t="shared" si="3"/>
        <v>-1.4189556687780909E-2</v>
      </c>
    </row>
    <row r="75" spans="1:9" x14ac:dyDescent="0.25">
      <c r="A75" s="1">
        <v>43185</v>
      </c>
      <c r="B75">
        <v>89.32</v>
      </c>
      <c r="C75">
        <v>89.32</v>
      </c>
      <c r="D75">
        <v>88.279999000000004</v>
      </c>
      <c r="E75">
        <v>88.980002999999996</v>
      </c>
      <c r="F75">
        <v>86.648148000000006</v>
      </c>
      <c r="G75">
        <v>491300</v>
      </c>
      <c r="H75">
        <f t="shared" si="2"/>
        <v>89.150001500000002</v>
      </c>
      <c r="I75" s="6">
        <f t="shared" si="3"/>
        <v>-3.8549360730201826E-3</v>
      </c>
    </row>
    <row r="76" spans="1:9" x14ac:dyDescent="0.25">
      <c r="A76" s="1">
        <v>43182</v>
      </c>
      <c r="B76">
        <v>90.400002000000001</v>
      </c>
      <c r="C76">
        <v>90.730002999999996</v>
      </c>
      <c r="D76">
        <v>88.459998999999996</v>
      </c>
      <c r="E76">
        <v>88.589995999999999</v>
      </c>
      <c r="F76">
        <v>86.268355999999997</v>
      </c>
      <c r="G76">
        <v>568100</v>
      </c>
      <c r="H76">
        <f t="shared" si="2"/>
        <v>89.494999000000007</v>
      </c>
      <c r="I76" s="6">
        <f t="shared" si="3"/>
        <v>-1.0503626571416892E-2</v>
      </c>
    </row>
    <row r="77" spans="1:9" x14ac:dyDescent="0.25">
      <c r="A77" s="1">
        <v>43181</v>
      </c>
      <c r="B77">
        <v>91.099997999999999</v>
      </c>
      <c r="C77">
        <v>91.099997999999999</v>
      </c>
      <c r="D77">
        <v>89.5</v>
      </c>
      <c r="E77">
        <v>89.790001000000004</v>
      </c>
      <c r="F77">
        <v>87.436913000000004</v>
      </c>
      <c r="G77">
        <v>993600</v>
      </c>
      <c r="H77">
        <f t="shared" si="2"/>
        <v>90.444999499999994</v>
      </c>
      <c r="I77" s="6">
        <f t="shared" si="3"/>
        <v>-5.3884424420863278E-3</v>
      </c>
    </row>
    <row r="78" spans="1:9" x14ac:dyDescent="0.25">
      <c r="A78" s="1">
        <v>43180</v>
      </c>
      <c r="B78">
        <v>90.529999000000004</v>
      </c>
      <c r="C78">
        <v>91.839995999999999</v>
      </c>
      <c r="D78">
        <v>90.309997999999993</v>
      </c>
      <c r="E78">
        <v>91.339995999999999</v>
      </c>
      <c r="F78">
        <v>88.946297000000001</v>
      </c>
      <c r="G78">
        <v>1326800</v>
      </c>
      <c r="H78">
        <f t="shared" si="2"/>
        <v>90.934997500000009</v>
      </c>
      <c r="I78" s="6">
        <f t="shared" si="3"/>
        <v>1.3090413032744903E-2</v>
      </c>
    </row>
    <row r="79" spans="1:9" x14ac:dyDescent="0.25">
      <c r="A79" s="1">
        <v>43179</v>
      </c>
      <c r="B79">
        <v>89.730002999999996</v>
      </c>
      <c r="C79">
        <v>90.050003000000004</v>
      </c>
      <c r="D79">
        <v>89.410004000000001</v>
      </c>
      <c r="E79">
        <v>89.790001000000004</v>
      </c>
      <c r="F79">
        <v>87.436913000000004</v>
      </c>
      <c r="G79">
        <v>496000</v>
      </c>
      <c r="H79">
        <f t="shared" si="2"/>
        <v>89.760002</v>
      </c>
      <c r="I79" s="6">
        <f t="shared" si="3"/>
        <v>2.4570527824730138E-3</v>
      </c>
    </row>
    <row r="80" spans="1:9" x14ac:dyDescent="0.25">
      <c r="A80" s="1">
        <v>43178</v>
      </c>
      <c r="B80">
        <v>89.519997000000004</v>
      </c>
      <c r="C80">
        <v>89.989998</v>
      </c>
      <c r="D80">
        <v>89.089995999999999</v>
      </c>
      <c r="E80">
        <v>89.559997999999993</v>
      </c>
      <c r="F80">
        <v>87.212943999999993</v>
      </c>
      <c r="G80">
        <v>436900</v>
      </c>
      <c r="H80">
        <f t="shared" si="2"/>
        <v>89.539997499999998</v>
      </c>
      <c r="I80" s="6">
        <f t="shared" si="3"/>
        <v>-3.5056758110287847E-3</v>
      </c>
    </row>
    <row r="81" spans="1:9" x14ac:dyDescent="0.25">
      <c r="A81" s="1">
        <v>43175</v>
      </c>
      <c r="B81">
        <v>90.150002000000001</v>
      </c>
      <c r="C81">
        <v>90.550003000000004</v>
      </c>
      <c r="D81">
        <v>89.510002</v>
      </c>
      <c r="E81">
        <v>89.559997999999993</v>
      </c>
      <c r="F81">
        <v>87.212943999999993</v>
      </c>
      <c r="G81">
        <v>567400</v>
      </c>
      <c r="H81">
        <f t="shared" si="2"/>
        <v>89.85499999999999</v>
      </c>
      <c r="I81" s="6">
        <f t="shared" si="3"/>
        <v>-9.0432755339761289E-3</v>
      </c>
    </row>
    <row r="82" spans="1:9" x14ac:dyDescent="0.25">
      <c r="A82" s="1">
        <v>43174</v>
      </c>
      <c r="B82">
        <v>91.139999000000003</v>
      </c>
      <c r="C82">
        <v>91.169998000000007</v>
      </c>
      <c r="D82">
        <v>90.040001000000004</v>
      </c>
      <c r="E82">
        <v>90.209998999999996</v>
      </c>
      <c r="F82">
        <v>87.845909000000006</v>
      </c>
      <c r="G82">
        <v>436100</v>
      </c>
      <c r="H82">
        <f t="shared" si="2"/>
        <v>90.674999</v>
      </c>
      <c r="I82" s="6">
        <f t="shared" si="3"/>
        <v>-7.2261455874105462E-3</v>
      </c>
    </row>
    <row r="83" spans="1:9" x14ac:dyDescent="0.25">
      <c r="A83" s="1">
        <v>43173</v>
      </c>
      <c r="B83">
        <v>91.470000999999996</v>
      </c>
      <c r="C83">
        <v>91.639999000000003</v>
      </c>
      <c r="D83">
        <v>90.970000999999996</v>
      </c>
      <c r="E83">
        <v>91.199996999999996</v>
      </c>
      <c r="F83">
        <v>88.809959000000006</v>
      </c>
      <c r="G83">
        <v>293700</v>
      </c>
      <c r="H83">
        <f t="shared" si="2"/>
        <v>91.334998999999996</v>
      </c>
      <c r="I83" s="6">
        <f t="shared" si="3"/>
        <v>-1.9123538724568816E-3</v>
      </c>
    </row>
    <row r="84" spans="1:9" x14ac:dyDescent="0.25">
      <c r="A84" s="1">
        <v>43172</v>
      </c>
      <c r="B84">
        <v>92.07</v>
      </c>
      <c r="C84">
        <v>92.239998</v>
      </c>
      <c r="D84">
        <v>90.860000999999997</v>
      </c>
      <c r="E84">
        <v>90.949996999999996</v>
      </c>
      <c r="F84">
        <v>88.566513</v>
      </c>
      <c r="G84">
        <v>345000</v>
      </c>
      <c r="H84">
        <f t="shared" si="2"/>
        <v>91.509998499999995</v>
      </c>
      <c r="I84" s="6">
        <f t="shared" si="3"/>
        <v>-5.4341920242504949E-3</v>
      </c>
    </row>
    <row r="85" spans="1:9" x14ac:dyDescent="0.25">
      <c r="A85" s="1">
        <v>43171</v>
      </c>
      <c r="B85">
        <v>92.059997999999993</v>
      </c>
      <c r="C85">
        <v>92.459998999999996</v>
      </c>
      <c r="D85">
        <v>91.760002</v>
      </c>
      <c r="E85">
        <v>91.959998999999996</v>
      </c>
      <c r="F85">
        <v>89.550049000000001</v>
      </c>
      <c r="G85">
        <v>282900</v>
      </c>
      <c r="H85">
        <f t="shared" si="2"/>
        <v>92.009998499999995</v>
      </c>
      <c r="I85" s="6">
        <f t="shared" si="3"/>
        <v>-9.229871228298445E-4</v>
      </c>
    </row>
    <row r="86" spans="1:9" x14ac:dyDescent="0.25">
      <c r="A86" s="1">
        <v>43168</v>
      </c>
      <c r="B86">
        <v>92.139999000000003</v>
      </c>
      <c r="C86">
        <v>92.209998999999996</v>
      </c>
      <c r="D86">
        <v>91.220000999999996</v>
      </c>
      <c r="E86">
        <v>92.050003000000004</v>
      </c>
      <c r="F86">
        <v>89.637694999999994</v>
      </c>
      <c r="G86">
        <v>329900</v>
      </c>
      <c r="H86">
        <f t="shared" si="2"/>
        <v>92.095000999999996</v>
      </c>
      <c r="I86" s="6">
        <f t="shared" si="3"/>
        <v>1.1810596507302828E-2</v>
      </c>
    </row>
    <row r="87" spans="1:9" x14ac:dyDescent="0.25">
      <c r="A87" s="1">
        <v>43167</v>
      </c>
      <c r="B87">
        <v>90.82</v>
      </c>
      <c r="C87">
        <v>91.379997000000003</v>
      </c>
      <c r="D87">
        <v>90.599997999999999</v>
      </c>
      <c r="E87">
        <v>91.220000999999996</v>
      </c>
      <c r="F87">
        <v>88.829445000000007</v>
      </c>
      <c r="G87">
        <v>379600</v>
      </c>
      <c r="H87">
        <f t="shared" si="2"/>
        <v>91.020000499999995</v>
      </c>
      <c r="I87" s="6">
        <f t="shared" si="3"/>
        <v>9.1468596327227703E-3</v>
      </c>
    </row>
    <row r="88" spans="1:9" x14ac:dyDescent="0.25">
      <c r="A88" s="1">
        <v>43166</v>
      </c>
      <c r="B88">
        <v>89.760002</v>
      </c>
      <c r="C88">
        <v>90.959998999999996</v>
      </c>
      <c r="D88">
        <v>89.730002999999996</v>
      </c>
      <c r="E88">
        <v>90.629997000000003</v>
      </c>
      <c r="F88">
        <v>88.254906000000005</v>
      </c>
      <c r="G88">
        <v>347800</v>
      </c>
      <c r="H88">
        <f t="shared" si="2"/>
        <v>90.194999499999994</v>
      </c>
      <c r="I88" s="6">
        <f t="shared" si="3"/>
        <v>-3.2600507803064943E-3</v>
      </c>
    </row>
    <row r="89" spans="1:9" x14ac:dyDescent="0.25">
      <c r="A89" s="1">
        <v>43165</v>
      </c>
      <c r="B89">
        <v>90.290001000000004</v>
      </c>
      <c r="C89">
        <v>90.739998</v>
      </c>
      <c r="D89">
        <v>90</v>
      </c>
      <c r="E89">
        <v>90.690002000000007</v>
      </c>
      <c r="F89">
        <v>88.313332000000003</v>
      </c>
      <c r="G89">
        <v>384600</v>
      </c>
      <c r="H89">
        <f t="shared" si="2"/>
        <v>90.490001500000005</v>
      </c>
      <c r="I89" s="6">
        <f t="shared" si="3"/>
        <v>1.4973955722740552E-2</v>
      </c>
    </row>
    <row r="90" spans="1:9" x14ac:dyDescent="0.25">
      <c r="A90" s="1">
        <v>43164</v>
      </c>
      <c r="B90">
        <v>88.720000999999996</v>
      </c>
      <c r="C90">
        <v>89.809997999999993</v>
      </c>
      <c r="D90">
        <v>88.610000999999997</v>
      </c>
      <c r="E90">
        <v>89.589995999999999</v>
      </c>
      <c r="F90">
        <v>87.242148999999998</v>
      </c>
      <c r="G90">
        <v>453200</v>
      </c>
      <c r="H90">
        <f t="shared" si="2"/>
        <v>89.154998500000005</v>
      </c>
      <c r="I90" s="6">
        <f t="shared" si="3"/>
        <v>-9.663976887841659E-3</v>
      </c>
    </row>
    <row r="91" spans="1:9" x14ac:dyDescent="0.25">
      <c r="A91" s="1">
        <v>43161</v>
      </c>
      <c r="B91">
        <v>90.309997999999993</v>
      </c>
      <c r="C91">
        <v>90.379997000000003</v>
      </c>
      <c r="D91">
        <v>89.459998999999996</v>
      </c>
      <c r="E91">
        <v>89.739998</v>
      </c>
      <c r="F91">
        <v>87.388221999999999</v>
      </c>
      <c r="G91">
        <v>643200</v>
      </c>
      <c r="H91">
        <f t="shared" si="2"/>
        <v>90.024997999999997</v>
      </c>
      <c r="I91" s="6">
        <f t="shared" si="3"/>
        <v>-1.3208390952583625E-2</v>
      </c>
    </row>
    <row r="92" spans="1:9" x14ac:dyDescent="0.25">
      <c r="A92" s="1">
        <v>43160</v>
      </c>
      <c r="B92">
        <v>91.419998000000007</v>
      </c>
      <c r="C92">
        <v>91.620002999999997</v>
      </c>
      <c r="D92">
        <v>90.519997000000004</v>
      </c>
      <c r="E92">
        <v>91.040001000000004</v>
      </c>
      <c r="F92">
        <v>88.654151999999996</v>
      </c>
      <c r="G92">
        <v>459600</v>
      </c>
      <c r="H92">
        <f t="shared" si="2"/>
        <v>91.229999500000005</v>
      </c>
      <c r="I92" s="6">
        <f t="shared" si="3"/>
        <v>-1.3196338418644205E-2</v>
      </c>
    </row>
    <row r="93" spans="1:9" x14ac:dyDescent="0.25">
      <c r="A93" s="1">
        <v>43159</v>
      </c>
      <c r="B93">
        <v>93.650002000000001</v>
      </c>
      <c r="C93">
        <v>93.720000999999996</v>
      </c>
      <c r="D93">
        <v>91.25</v>
      </c>
      <c r="E93">
        <v>91.25</v>
      </c>
      <c r="F93">
        <v>88.858658000000005</v>
      </c>
      <c r="G93">
        <v>501400</v>
      </c>
      <c r="H93">
        <f t="shared" si="2"/>
        <v>92.450001</v>
      </c>
      <c r="I93" s="6">
        <f t="shared" si="3"/>
        <v>-1.0859669394960712E-2</v>
      </c>
    </row>
    <row r="94" spans="1:9" x14ac:dyDescent="0.25">
      <c r="A94" s="1">
        <v>43158</v>
      </c>
      <c r="B94">
        <v>93.5</v>
      </c>
      <c r="C94">
        <v>93.940002000000007</v>
      </c>
      <c r="D94">
        <v>93.190002000000007</v>
      </c>
      <c r="E94">
        <v>93.43</v>
      </c>
      <c r="F94">
        <v>90.981521999999998</v>
      </c>
      <c r="G94">
        <v>335100</v>
      </c>
      <c r="H94">
        <f t="shared" si="2"/>
        <v>93.465000000000003</v>
      </c>
      <c r="I94" s="6">
        <f t="shared" si="3"/>
        <v>-4.7385794910019506E-3</v>
      </c>
    </row>
    <row r="95" spans="1:9" x14ac:dyDescent="0.25">
      <c r="A95" s="1">
        <v>43157</v>
      </c>
      <c r="B95">
        <v>94.080001999999993</v>
      </c>
      <c r="C95">
        <v>94.080001999999993</v>
      </c>
      <c r="D95">
        <v>93.110000999999997</v>
      </c>
      <c r="E95">
        <v>93.739998</v>
      </c>
      <c r="F95">
        <v>91.283400999999998</v>
      </c>
      <c r="G95">
        <v>357300</v>
      </c>
      <c r="H95">
        <f t="shared" si="2"/>
        <v>93.91</v>
      </c>
      <c r="I95" s="6">
        <f t="shared" si="3"/>
        <v>4.2239266653688965E-3</v>
      </c>
    </row>
    <row r="96" spans="1:9" x14ac:dyDescent="0.25">
      <c r="A96" s="1">
        <v>43154</v>
      </c>
      <c r="B96">
        <v>93.07</v>
      </c>
      <c r="C96">
        <v>94.059997999999993</v>
      </c>
      <c r="D96">
        <v>92.75</v>
      </c>
      <c r="E96">
        <v>93.959998999999996</v>
      </c>
      <c r="F96">
        <v>91.497635000000002</v>
      </c>
      <c r="G96">
        <v>557300</v>
      </c>
      <c r="H96">
        <f t="shared" si="2"/>
        <v>93.514999499999988</v>
      </c>
      <c r="I96" s="6">
        <f t="shared" si="3"/>
        <v>6.24094276217072E-3</v>
      </c>
    </row>
    <row r="97" spans="1:9" x14ac:dyDescent="0.25">
      <c r="A97" s="1">
        <v>43153</v>
      </c>
      <c r="B97">
        <v>93.839995999999999</v>
      </c>
      <c r="C97">
        <v>94.160004000000001</v>
      </c>
      <c r="D97">
        <v>91.349997999999999</v>
      </c>
      <c r="E97">
        <v>92.029999000000004</v>
      </c>
      <c r="F97">
        <v>89.618210000000005</v>
      </c>
      <c r="G97">
        <v>806200</v>
      </c>
      <c r="H97">
        <f t="shared" si="2"/>
        <v>92.934997500000009</v>
      </c>
      <c r="I97" s="6">
        <f t="shared" si="3"/>
        <v>1.5683032786885341E-2</v>
      </c>
    </row>
    <row r="98" spans="1:9" x14ac:dyDescent="0.25">
      <c r="A98" s="1">
        <v>43152</v>
      </c>
      <c r="B98">
        <v>91.25</v>
      </c>
      <c r="C98">
        <v>92.300003000000004</v>
      </c>
      <c r="D98">
        <v>91.199996999999996</v>
      </c>
      <c r="E98">
        <v>91.75</v>
      </c>
      <c r="F98">
        <v>89.345551</v>
      </c>
      <c r="G98">
        <v>603600</v>
      </c>
      <c r="H98">
        <f t="shared" si="2"/>
        <v>91.5</v>
      </c>
      <c r="I98" s="6">
        <f t="shared" si="3"/>
        <v>5.7708327414811873E-3</v>
      </c>
    </row>
    <row r="99" spans="1:9" x14ac:dyDescent="0.25">
      <c r="A99" s="1">
        <v>43151</v>
      </c>
      <c r="B99">
        <v>91.07</v>
      </c>
      <c r="C99">
        <v>91.580001999999993</v>
      </c>
      <c r="D99">
        <v>90.720000999999996</v>
      </c>
      <c r="E99">
        <v>90.879997000000003</v>
      </c>
      <c r="F99">
        <v>88.498351999999997</v>
      </c>
      <c r="G99">
        <v>501800</v>
      </c>
      <c r="H99">
        <f t="shared" si="2"/>
        <v>90.974998499999998</v>
      </c>
      <c r="I99" s="6">
        <f t="shared" si="3"/>
        <v>-8.7709796117997948E-3</v>
      </c>
    </row>
    <row r="100" spans="1:9" x14ac:dyDescent="0.25">
      <c r="A100" s="1">
        <v>43147</v>
      </c>
      <c r="B100">
        <v>91.989998</v>
      </c>
      <c r="C100">
        <v>92.199996999999996</v>
      </c>
      <c r="D100">
        <v>91.480002999999996</v>
      </c>
      <c r="E100">
        <v>91.57</v>
      </c>
      <c r="F100">
        <v>89.170265000000001</v>
      </c>
      <c r="G100">
        <v>287100</v>
      </c>
      <c r="H100">
        <f t="shared" si="2"/>
        <v>91.779999000000004</v>
      </c>
      <c r="I100" s="6">
        <f t="shared" si="3"/>
        <v>-8.8017980106625034E-3</v>
      </c>
    </row>
    <row r="101" spans="1:9" x14ac:dyDescent="0.25">
      <c r="A101" s="1">
        <v>43146</v>
      </c>
      <c r="B101">
        <v>92.779999000000004</v>
      </c>
      <c r="C101">
        <v>93.089995999999999</v>
      </c>
      <c r="D101">
        <v>91.660004000000001</v>
      </c>
      <c r="E101">
        <v>92.410004000000001</v>
      </c>
      <c r="F101">
        <v>89.988258000000002</v>
      </c>
      <c r="G101">
        <v>315200</v>
      </c>
      <c r="H101">
        <f t="shared" si="2"/>
        <v>92.595001499999995</v>
      </c>
      <c r="I101" s="6">
        <f t="shared" si="3"/>
        <v>1.1414549488883359E-2</v>
      </c>
    </row>
    <row r="102" spans="1:9" x14ac:dyDescent="0.25">
      <c r="A102" s="1">
        <v>43145</v>
      </c>
      <c r="B102">
        <v>90.699996999999996</v>
      </c>
      <c r="C102">
        <v>92.629997000000003</v>
      </c>
      <c r="D102">
        <v>90.139999000000003</v>
      </c>
      <c r="E102">
        <v>92.400002000000001</v>
      </c>
      <c r="F102">
        <v>89.978515999999999</v>
      </c>
      <c r="G102">
        <v>408600</v>
      </c>
      <c r="H102">
        <f t="shared" si="2"/>
        <v>91.549999499999998</v>
      </c>
      <c r="I102" s="6">
        <f t="shared" si="3"/>
        <v>6.8184207257316887E-3</v>
      </c>
    </row>
    <row r="103" spans="1:9" x14ac:dyDescent="0.25">
      <c r="A103" s="1">
        <v>43144</v>
      </c>
      <c r="B103">
        <v>90.800003000000004</v>
      </c>
      <c r="C103">
        <v>91.419998000000007</v>
      </c>
      <c r="D103">
        <v>90.510002</v>
      </c>
      <c r="E103">
        <v>91.059997999999993</v>
      </c>
      <c r="F103">
        <v>88.673630000000003</v>
      </c>
      <c r="G103">
        <v>266600</v>
      </c>
      <c r="H103">
        <f t="shared" si="2"/>
        <v>90.930000500000006</v>
      </c>
      <c r="I103" s="6">
        <f t="shared" si="3"/>
        <v>-7.6922527472521362E-4</v>
      </c>
    </row>
    <row r="104" spans="1:9" x14ac:dyDescent="0.25">
      <c r="A104" s="1">
        <v>43143</v>
      </c>
      <c r="B104">
        <v>91.010002</v>
      </c>
      <c r="C104">
        <v>91.529999000000004</v>
      </c>
      <c r="D104">
        <v>90.150002000000001</v>
      </c>
      <c r="E104">
        <v>90.989998</v>
      </c>
      <c r="F104">
        <v>88.605461000000005</v>
      </c>
      <c r="G104">
        <v>367200</v>
      </c>
      <c r="H104">
        <f t="shared" si="2"/>
        <v>91</v>
      </c>
      <c r="I104" s="6">
        <f t="shared" si="3"/>
        <v>6.9156293222683261E-3</v>
      </c>
    </row>
    <row r="105" spans="1:9" x14ac:dyDescent="0.25">
      <c r="A105" s="1">
        <v>43140</v>
      </c>
      <c r="B105">
        <v>90.57</v>
      </c>
      <c r="C105">
        <v>90.57</v>
      </c>
      <c r="D105">
        <v>89.120002999999997</v>
      </c>
      <c r="E105">
        <v>90.18</v>
      </c>
      <c r="F105">
        <v>87.816695999999993</v>
      </c>
      <c r="G105">
        <v>486100</v>
      </c>
      <c r="H105">
        <f t="shared" si="2"/>
        <v>90.375</v>
      </c>
      <c r="I105" s="6">
        <f t="shared" si="3"/>
        <v>-1.331952049806992E-2</v>
      </c>
    </row>
    <row r="106" spans="1:9" x14ac:dyDescent="0.25">
      <c r="A106" s="1">
        <v>43139</v>
      </c>
      <c r="B106">
        <v>93.029999000000004</v>
      </c>
      <c r="C106">
        <v>93.029999000000004</v>
      </c>
      <c r="D106">
        <v>90.150002000000001</v>
      </c>
      <c r="E106">
        <v>90.160004000000001</v>
      </c>
      <c r="F106">
        <v>87.797218000000001</v>
      </c>
      <c r="G106">
        <v>485900</v>
      </c>
      <c r="H106">
        <f t="shared" si="2"/>
        <v>91.595001499999995</v>
      </c>
      <c r="I106" s="6">
        <f t="shared" si="3"/>
        <v>-1.3516392248514716E-2</v>
      </c>
    </row>
    <row r="107" spans="1:9" x14ac:dyDescent="0.25">
      <c r="A107" s="1">
        <v>43138</v>
      </c>
      <c r="B107">
        <v>93</v>
      </c>
      <c r="C107">
        <v>93.199996999999996</v>
      </c>
      <c r="D107">
        <v>92.449996999999996</v>
      </c>
      <c r="E107">
        <v>92.699996999999996</v>
      </c>
      <c r="F107">
        <v>90.270652999999996</v>
      </c>
      <c r="G107">
        <v>356300</v>
      </c>
      <c r="H107">
        <f t="shared" si="2"/>
        <v>92.849998499999998</v>
      </c>
      <c r="I107" s="6">
        <f t="shared" si="3"/>
        <v>1.0447263088732639E-2</v>
      </c>
    </row>
    <row r="108" spans="1:9" x14ac:dyDescent="0.25">
      <c r="A108" s="1">
        <v>43137</v>
      </c>
      <c r="B108">
        <v>90.970000999999996</v>
      </c>
      <c r="C108">
        <v>93.150002000000001</v>
      </c>
      <c r="D108">
        <v>90.010002</v>
      </c>
      <c r="E108">
        <v>92.809997999999993</v>
      </c>
      <c r="F108">
        <v>90.377769000000001</v>
      </c>
      <c r="G108">
        <v>614600</v>
      </c>
      <c r="H108">
        <f t="shared" si="2"/>
        <v>91.889999499999988</v>
      </c>
      <c r="I108" s="6">
        <f t="shared" si="3"/>
        <v>-1.7324376701435773E-2</v>
      </c>
    </row>
    <row r="109" spans="1:9" x14ac:dyDescent="0.25">
      <c r="A109" s="1">
        <v>43136</v>
      </c>
      <c r="B109">
        <v>94.690002000000007</v>
      </c>
      <c r="C109">
        <v>94.75</v>
      </c>
      <c r="D109">
        <v>92.089995999999999</v>
      </c>
      <c r="E109">
        <v>92.330001999999993</v>
      </c>
      <c r="F109">
        <v>89.910354999999996</v>
      </c>
      <c r="G109">
        <v>707900</v>
      </c>
      <c r="H109">
        <f t="shared" si="2"/>
        <v>93.510002</v>
      </c>
      <c r="I109" s="6">
        <f t="shared" si="3"/>
        <v>-3.4087381973648648E-2</v>
      </c>
    </row>
    <row r="110" spans="1:9" x14ac:dyDescent="0.25">
      <c r="A110" s="1">
        <v>43133</v>
      </c>
      <c r="B110">
        <v>97.82</v>
      </c>
      <c r="C110">
        <v>97.839995999999999</v>
      </c>
      <c r="D110">
        <v>95.739998</v>
      </c>
      <c r="E110">
        <v>95.800003000000004</v>
      </c>
      <c r="F110">
        <v>93.289421000000004</v>
      </c>
      <c r="G110">
        <v>478400</v>
      </c>
      <c r="H110">
        <f t="shared" si="2"/>
        <v>96.810001499999998</v>
      </c>
      <c r="I110" s="6">
        <f t="shared" si="3"/>
        <v>-1.8900445333657655E-2</v>
      </c>
    </row>
    <row r="111" spans="1:9" x14ac:dyDescent="0.25">
      <c r="A111" s="1">
        <v>43132</v>
      </c>
      <c r="B111">
        <v>98.690002000000007</v>
      </c>
      <c r="C111">
        <v>98.809997999999993</v>
      </c>
      <c r="D111">
        <v>98.25</v>
      </c>
      <c r="E111">
        <v>98.660004000000001</v>
      </c>
      <c r="F111">
        <v>96.074471000000003</v>
      </c>
      <c r="G111">
        <v>237700</v>
      </c>
      <c r="H111">
        <f t="shared" si="2"/>
        <v>98.675003000000004</v>
      </c>
      <c r="I111" s="6">
        <f t="shared" si="3"/>
        <v>-3.6350482152773546E-3</v>
      </c>
    </row>
    <row r="112" spans="1:9" x14ac:dyDescent="0.25">
      <c r="A112" s="1">
        <v>43131</v>
      </c>
      <c r="B112">
        <v>99.050003000000004</v>
      </c>
      <c r="C112">
        <v>99.239998</v>
      </c>
      <c r="D112">
        <v>98.589995999999999</v>
      </c>
      <c r="E112">
        <v>99.019997000000004</v>
      </c>
      <c r="F112">
        <v>96.425026000000003</v>
      </c>
      <c r="G112">
        <v>325000</v>
      </c>
      <c r="H112">
        <f t="shared" si="2"/>
        <v>99.034999999999997</v>
      </c>
      <c r="I112" s="6">
        <f t="shared" si="3"/>
        <v>4.4626856666765352E-3</v>
      </c>
    </row>
    <row r="113" spans="1:9" x14ac:dyDescent="0.25">
      <c r="A113" s="1">
        <v>43130</v>
      </c>
      <c r="B113">
        <v>98.540001000000004</v>
      </c>
      <c r="C113">
        <v>98.839995999999999</v>
      </c>
      <c r="D113">
        <v>98.25</v>
      </c>
      <c r="E113">
        <v>98.650002000000001</v>
      </c>
      <c r="F113">
        <v>96.064728000000002</v>
      </c>
      <c r="G113">
        <v>303700</v>
      </c>
      <c r="H113">
        <f t="shared" si="2"/>
        <v>98.595001499999995</v>
      </c>
      <c r="I113" s="6">
        <f t="shared" si="3"/>
        <v>-1.0139445312806838E-4</v>
      </c>
    </row>
    <row r="114" spans="1:9" x14ac:dyDescent="0.25">
      <c r="A114" s="1">
        <v>43129</v>
      </c>
      <c r="B114">
        <v>98.620002999999997</v>
      </c>
      <c r="C114">
        <v>98.82</v>
      </c>
      <c r="D114">
        <v>98.269997000000004</v>
      </c>
      <c r="E114">
        <v>98.589995999999999</v>
      </c>
      <c r="F114">
        <v>96.006293999999997</v>
      </c>
      <c r="G114">
        <v>319800</v>
      </c>
      <c r="H114">
        <f t="shared" si="2"/>
        <v>98.604999499999991</v>
      </c>
      <c r="I114" s="6">
        <f t="shared" si="3"/>
        <v>-1.7210681188778124E-3</v>
      </c>
    </row>
    <row r="115" spans="1:9" x14ac:dyDescent="0.25">
      <c r="A115" s="1">
        <v>43126</v>
      </c>
      <c r="B115">
        <v>98.769997000000004</v>
      </c>
      <c r="C115">
        <v>99.080001999999993</v>
      </c>
      <c r="D115">
        <v>98.370002999999997</v>
      </c>
      <c r="E115">
        <v>98.779999000000004</v>
      </c>
      <c r="F115">
        <v>96.191322</v>
      </c>
      <c r="G115">
        <v>201300</v>
      </c>
      <c r="H115">
        <f t="shared" si="2"/>
        <v>98.774998000000011</v>
      </c>
      <c r="I115" s="6">
        <f t="shared" si="3"/>
        <v>-2.1215184868949642E-3</v>
      </c>
    </row>
    <row r="116" spans="1:9" x14ac:dyDescent="0.25">
      <c r="A116" s="1">
        <v>43125</v>
      </c>
      <c r="B116">
        <v>99.339995999999999</v>
      </c>
      <c r="C116">
        <v>99.529999000000004</v>
      </c>
      <c r="D116">
        <v>98.360000999999997</v>
      </c>
      <c r="E116">
        <v>98.629997000000003</v>
      </c>
      <c r="F116">
        <v>96.045242000000002</v>
      </c>
      <c r="G116">
        <v>288800</v>
      </c>
      <c r="H116">
        <f t="shared" si="2"/>
        <v>98.984996499999994</v>
      </c>
      <c r="I116" s="6">
        <f t="shared" si="3"/>
        <v>-2.5695385572738162E-3</v>
      </c>
    </row>
    <row r="117" spans="1:9" x14ac:dyDescent="0.25">
      <c r="A117" s="1">
        <v>43124</v>
      </c>
      <c r="B117">
        <v>99.379997000000003</v>
      </c>
      <c r="C117">
        <v>99.379997000000003</v>
      </c>
      <c r="D117">
        <v>98.169998000000007</v>
      </c>
      <c r="E117">
        <v>99.099997999999999</v>
      </c>
      <c r="F117">
        <v>96.502937000000003</v>
      </c>
      <c r="G117">
        <v>286700</v>
      </c>
      <c r="H117">
        <f t="shared" si="2"/>
        <v>99.239997500000001</v>
      </c>
      <c r="I117" s="6">
        <f t="shared" si="3"/>
        <v>9.922128987544682E-3</v>
      </c>
    </row>
    <row r="118" spans="1:9" x14ac:dyDescent="0.25">
      <c r="A118" s="1">
        <v>43123</v>
      </c>
      <c r="B118">
        <v>98.080001999999993</v>
      </c>
      <c r="C118">
        <v>98.519997000000004</v>
      </c>
      <c r="D118">
        <v>97.190002000000007</v>
      </c>
      <c r="E118">
        <v>98.449996999999996</v>
      </c>
      <c r="F118">
        <v>95.869964999999993</v>
      </c>
      <c r="G118">
        <v>359400</v>
      </c>
      <c r="H118">
        <f t="shared" si="2"/>
        <v>98.264999499999988</v>
      </c>
      <c r="I118" s="6">
        <f t="shared" si="3"/>
        <v>-5.5939788730376085E-4</v>
      </c>
    </row>
    <row r="119" spans="1:9" x14ac:dyDescent="0.25">
      <c r="A119" s="1">
        <v>43122</v>
      </c>
      <c r="B119">
        <v>98.43</v>
      </c>
      <c r="C119">
        <v>98.800003000000004</v>
      </c>
      <c r="D119">
        <v>98</v>
      </c>
      <c r="E119">
        <v>98.209998999999996</v>
      </c>
      <c r="F119">
        <v>95.636252999999996</v>
      </c>
      <c r="G119">
        <v>336700</v>
      </c>
      <c r="H119">
        <f t="shared" si="2"/>
        <v>98.319999499999994</v>
      </c>
      <c r="I119" s="6">
        <f t="shared" si="3"/>
        <v>5.5971098844819953E-4</v>
      </c>
    </row>
    <row r="120" spans="1:9" x14ac:dyDescent="0.25">
      <c r="A120" s="1">
        <v>43119</v>
      </c>
      <c r="B120">
        <v>98.580001999999993</v>
      </c>
      <c r="C120">
        <v>98.699996999999996</v>
      </c>
      <c r="D120">
        <v>97.870002999999997</v>
      </c>
      <c r="E120">
        <v>97.949996999999996</v>
      </c>
      <c r="F120">
        <v>95.383071999999999</v>
      </c>
      <c r="G120">
        <v>437900</v>
      </c>
      <c r="H120">
        <f t="shared" si="2"/>
        <v>98.264999499999988</v>
      </c>
      <c r="I120" s="6">
        <f t="shared" si="3"/>
        <v>-5.0625574324137824E-3</v>
      </c>
    </row>
    <row r="121" spans="1:9" x14ac:dyDescent="0.25">
      <c r="A121" s="1">
        <v>43118</v>
      </c>
      <c r="B121">
        <v>99.050003000000004</v>
      </c>
      <c r="C121">
        <v>99.050003000000004</v>
      </c>
      <c r="D121">
        <v>98.209998999999996</v>
      </c>
      <c r="E121">
        <v>98.480002999999996</v>
      </c>
      <c r="F121">
        <v>95.899185000000003</v>
      </c>
      <c r="G121">
        <v>357800</v>
      </c>
      <c r="H121">
        <f t="shared" si="2"/>
        <v>98.765003000000007</v>
      </c>
      <c r="I121" s="6">
        <f t="shared" si="3"/>
        <v>-1.3649999792972167E-3</v>
      </c>
    </row>
    <row r="122" spans="1:9" x14ac:dyDescent="0.25">
      <c r="A122" s="1">
        <v>43117</v>
      </c>
      <c r="B122">
        <v>98.760002</v>
      </c>
      <c r="C122">
        <v>99.650002000000001</v>
      </c>
      <c r="D122">
        <v>97.839995999999999</v>
      </c>
      <c r="E122">
        <v>99.040001000000004</v>
      </c>
      <c r="F122">
        <v>96.444503999999995</v>
      </c>
      <c r="G122">
        <v>359600</v>
      </c>
      <c r="H122">
        <f t="shared" si="2"/>
        <v>98.900001500000002</v>
      </c>
      <c r="I122" s="6">
        <f t="shared" si="3"/>
        <v>2.0263525733214189E-3</v>
      </c>
    </row>
    <row r="123" spans="1:9" x14ac:dyDescent="0.25">
      <c r="A123" s="1">
        <v>43116</v>
      </c>
      <c r="B123">
        <v>98.959998999999996</v>
      </c>
      <c r="C123">
        <v>98.959998999999996</v>
      </c>
      <c r="D123">
        <v>98.040001000000004</v>
      </c>
      <c r="E123">
        <v>98.440002000000007</v>
      </c>
      <c r="F123">
        <v>95.860236999999998</v>
      </c>
      <c r="G123">
        <v>424000</v>
      </c>
      <c r="H123">
        <f t="shared" si="2"/>
        <v>98.700000500000002</v>
      </c>
      <c r="I123" s="6">
        <f t="shared" si="3"/>
        <v>2.2339662989134213E-3</v>
      </c>
    </row>
    <row r="124" spans="1:9" x14ac:dyDescent="0.25">
      <c r="A124" s="1">
        <v>43112</v>
      </c>
      <c r="B124">
        <v>98.339995999999999</v>
      </c>
      <c r="C124">
        <v>98.660004000000001</v>
      </c>
      <c r="D124">
        <v>97.959998999999996</v>
      </c>
      <c r="E124">
        <v>98.620002999999997</v>
      </c>
      <c r="F124">
        <v>96.035515000000004</v>
      </c>
      <c r="G124">
        <v>347800</v>
      </c>
      <c r="H124">
        <f t="shared" si="2"/>
        <v>98.479999499999991</v>
      </c>
      <c r="I124" s="6">
        <f t="shared" si="3"/>
        <v>1.9330399640549553E-3</v>
      </c>
    </row>
    <row r="125" spans="1:9" x14ac:dyDescent="0.25">
      <c r="A125" s="1">
        <v>43111</v>
      </c>
      <c r="B125">
        <v>98.370002999999997</v>
      </c>
      <c r="C125">
        <v>98.550003000000004</v>
      </c>
      <c r="D125">
        <v>97.900002000000001</v>
      </c>
      <c r="E125">
        <v>98.209998999999996</v>
      </c>
      <c r="F125">
        <v>95.636252999999996</v>
      </c>
      <c r="G125">
        <v>341400</v>
      </c>
      <c r="H125">
        <f t="shared" si="2"/>
        <v>98.29000099999999</v>
      </c>
      <c r="I125" s="6">
        <f t="shared" si="3"/>
        <v>-2.9417832635063035E-3</v>
      </c>
    </row>
    <row r="126" spans="1:9" x14ac:dyDescent="0.25">
      <c r="A126" s="1">
        <v>43110</v>
      </c>
      <c r="B126">
        <v>99</v>
      </c>
      <c r="C126">
        <v>99.18</v>
      </c>
      <c r="D126">
        <v>97.730002999999996</v>
      </c>
      <c r="E126">
        <v>98.160004000000001</v>
      </c>
      <c r="F126">
        <v>95.587569999999999</v>
      </c>
      <c r="G126">
        <v>420600</v>
      </c>
      <c r="H126">
        <f t="shared" si="2"/>
        <v>98.580002000000007</v>
      </c>
      <c r="I126" s="6">
        <f t="shared" si="3"/>
        <v>-7.4006996072923025E-3</v>
      </c>
    </row>
    <row r="127" spans="1:9" x14ac:dyDescent="0.25">
      <c r="A127" s="1">
        <v>43109</v>
      </c>
      <c r="B127">
        <v>99.550003000000004</v>
      </c>
      <c r="C127">
        <v>99.589995999999999</v>
      </c>
      <c r="D127">
        <v>98.839995999999999</v>
      </c>
      <c r="E127">
        <v>99.080001999999993</v>
      </c>
      <c r="F127">
        <v>96.483458999999996</v>
      </c>
      <c r="G127">
        <v>302900</v>
      </c>
      <c r="H127">
        <f t="shared" si="2"/>
        <v>99.315002499999991</v>
      </c>
      <c r="I127" s="6">
        <f t="shared" si="3"/>
        <v>-3.7116817418115511E-3</v>
      </c>
    </row>
    <row r="128" spans="1:9" x14ac:dyDescent="0.25">
      <c r="A128" s="1">
        <v>43108</v>
      </c>
      <c r="B128">
        <v>99.900002000000001</v>
      </c>
      <c r="C128">
        <v>99.900002000000001</v>
      </c>
      <c r="D128">
        <v>99.150002000000001</v>
      </c>
      <c r="E128">
        <v>99.470000999999996</v>
      </c>
      <c r="F128">
        <v>96.863242999999997</v>
      </c>
      <c r="G128">
        <v>290400</v>
      </c>
      <c r="H128">
        <f t="shared" si="2"/>
        <v>99.685001499999998</v>
      </c>
      <c r="I128" s="6">
        <f t="shared" si="3"/>
        <v>-1.552468950320562E-3</v>
      </c>
    </row>
    <row r="129" spans="1:9" x14ac:dyDescent="0.25">
      <c r="A129" s="1">
        <v>43105</v>
      </c>
      <c r="B129">
        <v>99.800003000000004</v>
      </c>
      <c r="C129">
        <v>100.010002</v>
      </c>
      <c r="D129">
        <v>99.519997000000004</v>
      </c>
      <c r="E129">
        <v>99.879997000000003</v>
      </c>
      <c r="F129">
        <v>97.262482000000006</v>
      </c>
      <c r="G129">
        <v>294300</v>
      </c>
      <c r="H129">
        <f t="shared" si="2"/>
        <v>99.84</v>
      </c>
      <c r="I129" s="6">
        <f t="shared" si="3"/>
        <v>1.1806440394256146E-2</v>
      </c>
    </row>
    <row r="130" spans="1:9" x14ac:dyDescent="0.25">
      <c r="A130" s="1">
        <v>43104</v>
      </c>
      <c r="B130">
        <v>98.290001000000004</v>
      </c>
      <c r="C130">
        <v>99.480002999999996</v>
      </c>
      <c r="D130">
        <v>98.129997000000003</v>
      </c>
      <c r="E130">
        <v>99.059997999999993</v>
      </c>
      <c r="F130">
        <v>96.463982000000001</v>
      </c>
      <c r="G130">
        <v>355600</v>
      </c>
      <c r="H130">
        <f t="shared" ref="H130:H193" si="4">AVERAGE(B130,E130)</f>
        <v>98.674999499999998</v>
      </c>
      <c r="I130" s="6">
        <f t="shared" si="3"/>
        <v>6.579587713465616E-3</v>
      </c>
    </row>
    <row r="131" spans="1:9" x14ac:dyDescent="0.25">
      <c r="A131" s="1">
        <v>43103</v>
      </c>
      <c r="B131">
        <v>97.940002000000007</v>
      </c>
      <c r="C131">
        <v>98.400002000000001</v>
      </c>
      <c r="D131">
        <v>97.849997999999999</v>
      </c>
      <c r="E131">
        <v>98.120002999999997</v>
      </c>
      <c r="F131">
        <v>95.548621999999995</v>
      </c>
      <c r="G131">
        <v>343100</v>
      </c>
      <c r="H131">
        <f t="shared" si="4"/>
        <v>98.030002499999995</v>
      </c>
      <c r="I131" s="6">
        <f t="shared" ref="I131:I194" si="5">(H131-H132)/H132</f>
        <v>2.6080798416791861E-3</v>
      </c>
    </row>
    <row r="132" spans="1:9" x14ac:dyDescent="0.25">
      <c r="A132" s="1">
        <v>43102</v>
      </c>
      <c r="B132">
        <v>97.669998000000007</v>
      </c>
      <c r="C132">
        <v>98.059997999999993</v>
      </c>
      <c r="D132">
        <v>97.330001999999993</v>
      </c>
      <c r="E132">
        <v>97.879997000000003</v>
      </c>
      <c r="F132">
        <v>95.314903000000001</v>
      </c>
      <c r="G132">
        <v>340200</v>
      </c>
      <c r="H132">
        <f t="shared" si="4"/>
        <v>97.774997500000012</v>
      </c>
      <c r="I132" s="6">
        <f t="shared" si="5"/>
        <v>4.0562384056662629E-3</v>
      </c>
    </row>
    <row r="133" spans="1:9" x14ac:dyDescent="0.25">
      <c r="A133" s="1">
        <v>43098</v>
      </c>
      <c r="B133">
        <v>97.349997999999999</v>
      </c>
      <c r="C133">
        <v>97.75</v>
      </c>
      <c r="D133">
        <v>97.209998999999996</v>
      </c>
      <c r="E133">
        <v>97.410004000000001</v>
      </c>
      <c r="F133">
        <v>94.857230999999999</v>
      </c>
      <c r="G133">
        <v>275000</v>
      </c>
      <c r="H133">
        <f t="shared" si="4"/>
        <v>97.380000999999993</v>
      </c>
      <c r="I133" s="6">
        <f t="shared" si="5"/>
        <v>4.6943668026533701E-3</v>
      </c>
    </row>
    <row r="134" spans="1:9" x14ac:dyDescent="0.25">
      <c r="A134" s="1">
        <v>43097</v>
      </c>
      <c r="B134">
        <v>96.519997000000004</v>
      </c>
      <c r="C134">
        <v>97.410004000000001</v>
      </c>
      <c r="D134">
        <v>96.519997000000004</v>
      </c>
      <c r="E134">
        <v>97.330001999999993</v>
      </c>
      <c r="F134">
        <v>94.779319999999998</v>
      </c>
      <c r="G134">
        <v>534900</v>
      </c>
      <c r="H134">
        <f t="shared" si="4"/>
        <v>96.924999499999998</v>
      </c>
      <c r="I134" s="6">
        <f t="shared" si="5"/>
        <v>9.6354114583333175E-3</v>
      </c>
    </row>
    <row r="135" spans="1:9" x14ac:dyDescent="0.25">
      <c r="A135" s="1">
        <v>43096</v>
      </c>
      <c r="B135">
        <v>95.660004000000001</v>
      </c>
      <c r="C135">
        <v>96.540001000000004</v>
      </c>
      <c r="D135">
        <v>95.660004000000001</v>
      </c>
      <c r="E135">
        <v>96.339995999999999</v>
      </c>
      <c r="F135">
        <v>93.815262000000004</v>
      </c>
      <c r="G135">
        <v>480300</v>
      </c>
      <c r="H135">
        <f t="shared" si="4"/>
        <v>96</v>
      </c>
      <c r="I135" s="6">
        <f t="shared" si="5"/>
        <v>-9.0834123752743662E-3</v>
      </c>
    </row>
    <row r="136" spans="1:9" x14ac:dyDescent="0.25">
      <c r="A136" s="1">
        <v>43095</v>
      </c>
      <c r="B136">
        <v>97.099997999999999</v>
      </c>
      <c r="C136">
        <v>97.260002</v>
      </c>
      <c r="D136">
        <v>96.43</v>
      </c>
      <c r="E136">
        <v>96.660004000000001</v>
      </c>
      <c r="F136">
        <v>92.860954000000007</v>
      </c>
      <c r="G136">
        <v>259800</v>
      </c>
      <c r="H136">
        <f t="shared" si="4"/>
        <v>96.880000999999993</v>
      </c>
      <c r="I136" s="6">
        <f t="shared" si="5"/>
        <v>9.8156739164122903E-4</v>
      </c>
    </row>
    <row r="137" spans="1:9" x14ac:dyDescent="0.25">
      <c r="A137" s="1">
        <v>43091</v>
      </c>
      <c r="B137">
        <v>96.800003000000004</v>
      </c>
      <c r="C137">
        <v>96.889999000000003</v>
      </c>
      <c r="D137">
        <v>96.489998</v>
      </c>
      <c r="E137">
        <v>96.769997000000004</v>
      </c>
      <c r="F137">
        <v>92.966614000000007</v>
      </c>
      <c r="G137">
        <v>274000</v>
      </c>
      <c r="H137">
        <f t="shared" si="4"/>
        <v>96.784999999999997</v>
      </c>
      <c r="I137" s="6">
        <f t="shared" si="5"/>
        <v>4.0458477926973773E-3</v>
      </c>
    </row>
    <row r="138" spans="1:9" x14ac:dyDescent="0.25">
      <c r="A138" s="1">
        <v>43090</v>
      </c>
      <c r="B138">
        <v>95.879997000000003</v>
      </c>
      <c r="C138">
        <v>97.300003000000004</v>
      </c>
      <c r="D138">
        <v>95.879997000000003</v>
      </c>
      <c r="E138">
        <v>96.910004000000001</v>
      </c>
      <c r="F138">
        <v>93.101128000000003</v>
      </c>
      <c r="G138">
        <v>547900</v>
      </c>
      <c r="H138">
        <f t="shared" si="4"/>
        <v>96.395000500000009</v>
      </c>
      <c r="I138" s="6">
        <f t="shared" si="5"/>
        <v>1.3191102724312682E-2</v>
      </c>
    </row>
    <row r="139" spans="1:9" x14ac:dyDescent="0.25">
      <c r="A139" s="1">
        <v>43089</v>
      </c>
      <c r="B139">
        <v>95.089995999999999</v>
      </c>
      <c r="C139">
        <v>95.300003000000004</v>
      </c>
      <c r="D139">
        <v>94.629997000000003</v>
      </c>
      <c r="E139">
        <v>95.190002000000007</v>
      </c>
      <c r="F139">
        <v>91.448723000000001</v>
      </c>
      <c r="G139">
        <v>854100</v>
      </c>
      <c r="H139">
        <f t="shared" si="4"/>
        <v>95.139999000000003</v>
      </c>
      <c r="I139" s="6">
        <f t="shared" si="5"/>
        <v>1.0085958963638543E-2</v>
      </c>
    </row>
    <row r="140" spans="1:9" x14ac:dyDescent="0.25">
      <c r="A140" s="1">
        <v>43088</v>
      </c>
      <c r="B140">
        <v>93.870002999999997</v>
      </c>
      <c r="C140">
        <v>94.919998000000007</v>
      </c>
      <c r="D140">
        <v>93.730002999999996</v>
      </c>
      <c r="E140">
        <v>94.510002</v>
      </c>
      <c r="F140">
        <v>90.795447999999993</v>
      </c>
      <c r="G140">
        <v>389700</v>
      </c>
      <c r="H140">
        <f t="shared" si="4"/>
        <v>94.190002499999991</v>
      </c>
      <c r="I140" s="6">
        <f t="shared" si="5"/>
        <v>8.6202710599175818E-3</v>
      </c>
    </row>
    <row r="141" spans="1:9" x14ac:dyDescent="0.25">
      <c r="A141" s="1">
        <v>43087</v>
      </c>
      <c r="B141">
        <v>93.199996999999996</v>
      </c>
      <c r="C141">
        <v>93.870002999999997</v>
      </c>
      <c r="D141">
        <v>93</v>
      </c>
      <c r="E141">
        <v>93.57</v>
      </c>
      <c r="F141">
        <v>89.892394999999993</v>
      </c>
      <c r="G141">
        <v>359400</v>
      </c>
      <c r="H141">
        <f t="shared" si="4"/>
        <v>93.384998499999995</v>
      </c>
      <c r="I141" s="6">
        <f t="shared" si="5"/>
        <v>8.0374020784895392E-4</v>
      </c>
    </row>
    <row r="142" spans="1:9" x14ac:dyDescent="0.25">
      <c r="A142" s="1">
        <v>43084</v>
      </c>
      <c r="B142">
        <v>93.900002000000001</v>
      </c>
      <c r="C142">
        <v>93.970000999999996</v>
      </c>
      <c r="D142">
        <v>92.669998000000007</v>
      </c>
      <c r="E142">
        <v>92.720000999999996</v>
      </c>
      <c r="F142">
        <v>89.075798000000006</v>
      </c>
      <c r="G142">
        <v>533500</v>
      </c>
      <c r="H142">
        <f t="shared" si="4"/>
        <v>93.310001499999998</v>
      </c>
      <c r="I142" s="6">
        <f t="shared" si="5"/>
        <v>-4.7994985921635432E-3</v>
      </c>
    </row>
    <row r="143" spans="1:9" x14ac:dyDescent="0.25">
      <c r="A143" s="1">
        <v>43083</v>
      </c>
      <c r="B143">
        <v>93.660004000000001</v>
      </c>
      <c r="C143">
        <v>94.059997999999993</v>
      </c>
      <c r="D143">
        <v>93.150002000000001</v>
      </c>
      <c r="E143">
        <v>93.860000999999997</v>
      </c>
      <c r="F143">
        <v>90.170997999999997</v>
      </c>
      <c r="G143">
        <v>333900</v>
      </c>
      <c r="H143">
        <f t="shared" si="4"/>
        <v>93.760002499999999</v>
      </c>
      <c r="I143" s="6">
        <f t="shared" si="5"/>
        <v>2.2984018755423633E-3</v>
      </c>
    </row>
    <row r="144" spans="1:9" x14ac:dyDescent="0.25">
      <c r="A144" s="1">
        <v>43082</v>
      </c>
      <c r="B144">
        <v>93.559997999999993</v>
      </c>
      <c r="C144">
        <v>94</v>
      </c>
      <c r="D144">
        <v>93.339995999999999</v>
      </c>
      <c r="E144">
        <v>93.529999000000004</v>
      </c>
      <c r="F144">
        <v>89.853966</v>
      </c>
      <c r="G144">
        <v>402200</v>
      </c>
      <c r="H144">
        <f t="shared" si="4"/>
        <v>93.544998499999991</v>
      </c>
      <c r="I144" s="6">
        <f t="shared" si="5"/>
        <v>1.6060602730012545E-3</v>
      </c>
    </row>
    <row r="145" spans="1:9" x14ac:dyDescent="0.25">
      <c r="A145" s="1">
        <v>43081</v>
      </c>
      <c r="B145">
        <v>93.360000999999997</v>
      </c>
      <c r="C145">
        <v>93.650002000000001</v>
      </c>
      <c r="D145">
        <v>93.050003000000004</v>
      </c>
      <c r="E145">
        <v>93.43</v>
      </c>
      <c r="F145">
        <v>89.757896000000002</v>
      </c>
      <c r="G145">
        <v>244900</v>
      </c>
      <c r="H145">
        <f t="shared" si="4"/>
        <v>93.395000500000009</v>
      </c>
      <c r="I145" s="6">
        <f t="shared" si="5"/>
        <v>3.4380821548420791E-3</v>
      </c>
    </row>
    <row r="146" spans="1:9" x14ac:dyDescent="0.25">
      <c r="A146" s="1">
        <v>43080</v>
      </c>
      <c r="B146">
        <v>93</v>
      </c>
      <c r="C146">
        <v>93.309997999999993</v>
      </c>
      <c r="D146">
        <v>92.830001999999993</v>
      </c>
      <c r="E146">
        <v>93.150002000000001</v>
      </c>
      <c r="F146">
        <v>89.488906999999998</v>
      </c>
      <c r="G146">
        <v>227500</v>
      </c>
      <c r="H146">
        <f t="shared" si="4"/>
        <v>93.075001</v>
      </c>
      <c r="I146" s="6">
        <f t="shared" si="5"/>
        <v>-6.9785806687707266E-4</v>
      </c>
    </row>
    <row r="147" spans="1:9" x14ac:dyDescent="0.25">
      <c r="A147" s="1">
        <v>43077</v>
      </c>
      <c r="B147">
        <v>93.279999000000004</v>
      </c>
      <c r="C147">
        <v>93.309997999999993</v>
      </c>
      <c r="D147">
        <v>92.790001000000004</v>
      </c>
      <c r="E147">
        <v>93</v>
      </c>
      <c r="F147">
        <v>89.344795000000005</v>
      </c>
      <c r="G147">
        <v>225700</v>
      </c>
      <c r="H147">
        <f t="shared" si="4"/>
        <v>93.139999500000002</v>
      </c>
      <c r="I147" s="6">
        <f t="shared" si="5"/>
        <v>3.0152810520392326E-3</v>
      </c>
    </row>
    <row r="148" spans="1:9" x14ac:dyDescent="0.25">
      <c r="A148" s="1">
        <v>43076</v>
      </c>
      <c r="B148">
        <v>92.709998999999996</v>
      </c>
      <c r="C148">
        <v>93.160004000000001</v>
      </c>
      <c r="D148">
        <v>92.379997000000003</v>
      </c>
      <c r="E148">
        <v>93.010002</v>
      </c>
      <c r="F148">
        <v>89.354408000000006</v>
      </c>
      <c r="G148">
        <v>331700</v>
      </c>
      <c r="H148">
        <f t="shared" si="4"/>
        <v>92.860000499999998</v>
      </c>
      <c r="I148" s="6">
        <f t="shared" si="5"/>
        <v>-7.3757189457586371E-3</v>
      </c>
    </row>
    <row r="149" spans="1:9" x14ac:dyDescent="0.25">
      <c r="A149" s="1">
        <v>43075</v>
      </c>
      <c r="B149">
        <v>94.089995999999999</v>
      </c>
      <c r="C149">
        <v>94.5</v>
      </c>
      <c r="D149">
        <v>92.889999000000003</v>
      </c>
      <c r="E149">
        <v>93.010002</v>
      </c>
      <c r="F149">
        <v>89.354408000000006</v>
      </c>
      <c r="G149">
        <v>392600</v>
      </c>
      <c r="H149">
        <f t="shared" si="4"/>
        <v>93.549999</v>
      </c>
      <c r="I149" s="6">
        <f t="shared" si="5"/>
        <v>-4.2045931353695389E-3</v>
      </c>
    </row>
    <row r="150" spans="1:9" x14ac:dyDescent="0.25">
      <c r="A150" s="1">
        <v>43074</v>
      </c>
      <c r="B150">
        <v>93.839995999999999</v>
      </c>
      <c r="C150">
        <v>95.360000999999997</v>
      </c>
      <c r="D150">
        <v>93.720000999999996</v>
      </c>
      <c r="E150">
        <v>94.050003000000004</v>
      </c>
      <c r="F150">
        <v>90.353522999999996</v>
      </c>
      <c r="G150">
        <v>601100</v>
      </c>
      <c r="H150">
        <f t="shared" si="4"/>
        <v>93.944999499999994</v>
      </c>
      <c r="I150" s="6">
        <f t="shared" si="5"/>
        <v>-1.6128198061851649E-2</v>
      </c>
    </row>
    <row r="151" spans="1:9" x14ac:dyDescent="0.25">
      <c r="A151" s="1">
        <v>43073</v>
      </c>
      <c r="B151">
        <v>96.220000999999996</v>
      </c>
      <c r="C151">
        <v>96.639999000000003</v>
      </c>
      <c r="D151">
        <v>94.639999000000003</v>
      </c>
      <c r="E151">
        <v>94.75</v>
      </c>
      <c r="F151">
        <v>91.026015999999998</v>
      </c>
      <c r="G151">
        <v>521700</v>
      </c>
      <c r="H151">
        <f t="shared" si="4"/>
        <v>95.485000499999998</v>
      </c>
      <c r="I151" s="6">
        <f t="shared" si="5"/>
        <v>1.514989344328258E-2</v>
      </c>
    </row>
    <row r="152" spans="1:9" x14ac:dyDescent="0.25">
      <c r="A152" s="1">
        <v>43070</v>
      </c>
      <c r="B152">
        <v>92.650002000000001</v>
      </c>
      <c r="C152">
        <v>95.730002999999996</v>
      </c>
      <c r="D152">
        <v>92.529999000000004</v>
      </c>
      <c r="E152">
        <v>95.470000999999996</v>
      </c>
      <c r="F152">
        <v>91.71772</v>
      </c>
      <c r="G152">
        <v>1418200</v>
      </c>
      <c r="H152">
        <f t="shared" si="4"/>
        <v>94.060001499999998</v>
      </c>
      <c r="I152" s="6">
        <f t="shared" si="5"/>
        <v>3.4137754183106835E-2</v>
      </c>
    </row>
    <row r="153" spans="1:9" x14ac:dyDescent="0.25">
      <c r="A153" s="1">
        <v>43069</v>
      </c>
      <c r="B153">
        <v>90.150002000000001</v>
      </c>
      <c r="C153">
        <v>92.050003000000004</v>
      </c>
      <c r="D153">
        <v>90</v>
      </c>
      <c r="E153">
        <v>91.760002</v>
      </c>
      <c r="F153">
        <v>88.153533999999993</v>
      </c>
      <c r="G153">
        <v>1001100</v>
      </c>
      <c r="H153">
        <f t="shared" si="4"/>
        <v>90.955002000000007</v>
      </c>
      <c r="I153" s="6">
        <f t="shared" si="5"/>
        <v>1.6540972615942645E-2</v>
      </c>
    </row>
    <row r="154" spans="1:9" x14ac:dyDescent="0.25">
      <c r="A154" s="1">
        <v>43068</v>
      </c>
      <c r="B154">
        <v>89.669998000000007</v>
      </c>
      <c r="C154">
        <v>89.760002</v>
      </c>
      <c r="D154">
        <v>88.720000999999996</v>
      </c>
      <c r="E154">
        <v>89.279999000000004</v>
      </c>
      <c r="F154">
        <v>85.771011000000001</v>
      </c>
      <c r="G154">
        <v>579900</v>
      </c>
      <c r="H154">
        <f t="shared" si="4"/>
        <v>89.474998499999998</v>
      </c>
      <c r="I154" s="6">
        <f t="shared" si="5"/>
        <v>-4.8381881881881719E-3</v>
      </c>
    </row>
    <row r="155" spans="1:9" x14ac:dyDescent="0.25">
      <c r="A155" s="1">
        <v>43067</v>
      </c>
      <c r="B155">
        <v>90.040001000000004</v>
      </c>
      <c r="C155">
        <v>90.089995999999999</v>
      </c>
      <c r="D155">
        <v>89.18</v>
      </c>
      <c r="E155">
        <v>89.779999000000004</v>
      </c>
      <c r="F155">
        <v>86.251350000000002</v>
      </c>
      <c r="G155">
        <v>413600</v>
      </c>
      <c r="H155">
        <f t="shared" si="4"/>
        <v>89.91</v>
      </c>
      <c r="I155" s="6">
        <f t="shared" si="5"/>
        <v>-4.7046992273727028E-3</v>
      </c>
    </row>
    <row r="156" spans="1:9" x14ac:dyDescent="0.25">
      <c r="A156" s="1">
        <v>43066</v>
      </c>
      <c r="B156">
        <v>90.629997000000003</v>
      </c>
      <c r="C156">
        <v>90.849997999999999</v>
      </c>
      <c r="D156">
        <v>89.959998999999996</v>
      </c>
      <c r="E156">
        <v>90.040001000000004</v>
      </c>
      <c r="F156">
        <v>86.501137</v>
      </c>
      <c r="G156">
        <v>338300</v>
      </c>
      <c r="H156">
        <f t="shared" si="4"/>
        <v>90.33499900000001</v>
      </c>
      <c r="I156" s="6">
        <f t="shared" si="5"/>
        <v>-3.873353882001691E-4</v>
      </c>
    </row>
    <row r="157" spans="1:9" x14ac:dyDescent="0.25">
      <c r="A157" s="1">
        <v>43063</v>
      </c>
      <c r="B157">
        <v>90.260002</v>
      </c>
      <c r="C157">
        <v>90.730002999999996</v>
      </c>
      <c r="D157">
        <v>90.18</v>
      </c>
      <c r="E157">
        <v>90.480002999999996</v>
      </c>
      <c r="F157">
        <v>86.923850999999999</v>
      </c>
      <c r="G157">
        <v>88700</v>
      </c>
      <c r="H157">
        <f t="shared" si="4"/>
        <v>90.370002499999998</v>
      </c>
      <c r="I157" s="6">
        <f t="shared" si="5"/>
        <v>1.9402738618564304E-3</v>
      </c>
    </row>
    <row r="158" spans="1:9" x14ac:dyDescent="0.25">
      <c r="A158" s="1">
        <v>43061</v>
      </c>
      <c r="B158">
        <v>90.099997999999999</v>
      </c>
      <c r="C158">
        <v>90.400002000000001</v>
      </c>
      <c r="D158">
        <v>89.849997999999999</v>
      </c>
      <c r="E158">
        <v>90.290001000000004</v>
      </c>
      <c r="F158">
        <v>86.741309999999999</v>
      </c>
      <c r="G158">
        <v>274800</v>
      </c>
      <c r="H158">
        <f t="shared" si="4"/>
        <v>90.194999499999994</v>
      </c>
      <c r="I158" s="6">
        <f t="shared" si="5"/>
        <v>3.3372156219075326E-3</v>
      </c>
    </row>
    <row r="159" spans="1:9" x14ac:dyDescent="0.25">
      <c r="A159" s="1">
        <v>43060</v>
      </c>
      <c r="B159">
        <v>90</v>
      </c>
      <c r="C159">
        <v>90.389999000000003</v>
      </c>
      <c r="D159">
        <v>89.730002999999996</v>
      </c>
      <c r="E159">
        <v>89.790001000000004</v>
      </c>
      <c r="F159">
        <v>86.260955999999993</v>
      </c>
      <c r="G159">
        <v>308100</v>
      </c>
      <c r="H159">
        <f t="shared" si="4"/>
        <v>89.895000500000009</v>
      </c>
      <c r="I159" s="6">
        <f t="shared" si="5"/>
        <v>-1.1666611111110115E-3</v>
      </c>
    </row>
    <row r="160" spans="1:9" x14ac:dyDescent="0.25">
      <c r="A160" s="1">
        <v>43059</v>
      </c>
      <c r="B160">
        <v>90.160004000000001</v>
      </c>
      <c r="C160">
        <v>90.309997999999993</v>
      </c>
      <c r="D160">
        <v>89.690002000000007</v>
      </c>
      <c r="E160">
        <v>89.839995999999999</v>
      </c>
      <c r="F160">
        <v>86.308982999999998</v>
      </c>
      <c r="G160">
        <v>465100</v>
      </c>
      <c r="H160">
        <f t="shared" si="4"/>
        <v>90</v>
      </c>
      <c r="I160" s="6">
        <f t="shared" si="5"/>
        <v>2.6737688649240087E-3</v>
      </c>
    </row>
    <row r="161" spans="1:9" x14ac:dyDescent="0.25">
      <c r="A161" s="1">
        <v>43056</v>
      </c>
      <c r="B161">
        <v>89.360000999999997</v>
      </c>
      <c r="C161">
        <v>90.589995999999999</v>
      </c>
      <c r="D161">
        <v>89.230002999999996</v>
      </c>
      <c r="E161">
        <v>90.160004000000001</v>
      </c>
      <c r="F161">
        <v>86.616416999999998</v>
      </c>
      <c r="G161">
        <v>1097400</v>
      </c>
      <c r="H161">
        <f t="shared" si="4"/>
        <v>89.760002499999999</v>
      </c>
      <c r="I161" s="6">
        <f t="shared" si="5"/>
        <v>8.1995227249187664E-3</v>
      </c>
    </row>
    <row r="162" spans="1:9" x14ac:dyDescent="0.25">
      <c r="A162" s="1">
        <v>43055</v>
      </c>
      <c r="B162">
        <v>88.540001000000004</v>
      </c>
      <c r="C162">
        <v>89.699996999999996</v>
      </c>
      <c r="D162">
        <v>88.540001000000004</v>
      </c>
      <c r="E162">
        <v>89.519997000000004</v>
      </c>
      <c r="F162">
        <v>86.001571999999996</v>
      </c>
      <c r="G162">
        <v>664300</v>
      </c>
      <c r="H162">
        <f t="shared" si="4"/>
        <v>89.029999000000004</v>
      </c>
      <c r="I162" s="6">
        <f t="shared" si="5"/>
        <v>1.1072613707341965E-2</v>
      </c>
    </row>
    <row r="163" spans="1:9" x14ac:dyDescent="0.25">
      <c r="A163" s="1">
        <v>43054</v>
      </c>
      <c r="B163">
        <v>87.730002999999996</v>
      </c>
      <c r="C163">
        <v>88.449996999999996</v>
      </c>
      <c r="D163">
        <v>87.610000999999997</v>
      </c>
      <c r="E163">
        <v>88.379997000000003</v>
      </c>
      <c r="F163">
        <v>84.906379999999999</v>
      </c>
      <c r="G163">
        <v>293700</v>
      </c>
      <c r="H163">
        <f t="shared" si="4"/>
        <v>88.055000000000007</v>
      </c>
      <c r="I163" s="6">
        <f t="shared" si="5"/>
        <v>-4.9720210743208239E-3</v>
      </c>
    </row>
    <row r="164" spans="1:9" x14ac:dyDescent="0.25">
      <c r="A164" s="1">
        <v>43053</v>
      </c>
      <c r="B164">
        <v>88.589995999999999</v>
      </c>
      <c r="C164">
        <v>88.830001999999993</v>
      </c>
      <c r="D164">
        <v>88.18</v>
      </c>
      <c r="E164">
        <v>88.400002000000001</v>
      </c>
      <c r="F164">
        <v>84.925590999999997</v>
      </c>
      <c r="G164">
        <v>255800</v>
      </c>
      <c r="H164">
        <f t="shared" si="4"/>
        <v>88.494999000000007</v>
      </c>
      <c r="I164" s="6">
        <f t="shared" si="5"/>
        <v>-4.9474167916854269E-3</v>
      </c>
    </row>
    <row r="165" spans="1:9" x14ac:dyDescent="0.25">
      <c r="A165" s="1">
        <v>43052</v>
      </c>
      <c r="B165">
        <v>89.019997000000004</v>
      </c>
      <c r="C165">
        <v>89.019997000000004</v>
      </c>
      <c r="D165">
        <v>88.260002</v>
      </c>
      <c r="E165">
        <v>88.849997999999999</v>
      </c>
      <c r="F165">
        <v>85.357902999999993</v>
      </c>
      <c r="G165">
        <v>287200</v>
      </c>
      <c r="H165">
        <f t="shared" si="4"/>
        <v>88.934997500000009</v>
      </c>
      <c r="I165" s="6">
        <f t="shared" si="5"/>
        <v>-8.9151724025453103E-3</v>
      </c>
    </row>
    <row r="166" spans="1:9" x14ac:dyDescent="0.25">
      <c r="A166" s="1">
        <v>43049</v>
      </c>
      <c r="B166">
        <v>90.010002</v>
      </c>
      <c r="C166">
        <v>90.089995999999999</v>
      </c>
      <c r="D166">
        <v>89.220000999999996</v>
      </c>
      <c r="E166">
        <v>89.459998999999996</v>
      </c>
      <c r="F166">
        <v>85.943932000000004</v>
      </c>
      <c r="G166">
        <v>208600</v>
      </c>
      <c r="H166">
        <f t="shared" si="4"/>
        <v>89.735000499999998</v>
      </c>
      <c r="I166" s="6">
        <f t="shared" si="5"/>
        <v>-2.0574009773709581E-3</v>
      </c>
    </row>
    <row r="167" spans="1:9" x14ac:dyDescent="0.25">
      <c r="A167" s="1">
        <v>43048</v>
      </c>
      <c r="B167">
        <v>89.860000999999997</v>
      </c>
      <c r="C167">
        <v>90.239998</v>
      </c>
      <c r="D167">
        <v>89.779999000000004</v>
      </c>
      <c r="E167">
        <v>89.980002999999996</v>
      </c>
      <c r="F167">
        <v>86.443496999999994</v>
      </c>
      <c r="G167">
        <v>506000</v>
      </c>
      <c r="H167">
        <f t="shared" si="4"/>
        <v>89.920001999999997</v>
      </c>
      <c r="I167" s="6">
        <f t="shared" si="5"/>
        <v>-1.0553518916589582E-3</v>
      </c>
    </row>
    <row r="168" spans="1:9" x14ac:dyDescent="0.25">
      <c r="A168" s="1">
        <v>43047</v>
      </c>
      <c r="B168">
        <v>90</v>
      </c>
      <c r="C168">
        <v>90.07</v>
      </c>
      <c r="D168">
        <v>89.709998999999996</v>
      </c>
      <c r="E168">
        <v>90.029999000000004</v>
      </c>
      <c r="F168">
        <v>86.491523999999998</v>
      </c>
      <c r="G168">
        <v>223300</v>
      </c>
      <c r="H168">
        <f t="shared" si="4"/>
        <v>90.014999500000002</v>
      </c>
      <c r="I168" s="6">
        <f t="shared" si="5"/>
        <v>4.4074647286469733E-3</v>
      </c>
    </row>
    <row r="169" spans="1:9" x14ac:dyDescent="0.25">
      <c r="A169" s="1">
        <v>43046</v>
      </c>
      <c r="B169">
        <v>89.480002999999996</v>
      </c>
      <c r="C169">
        <v>89.870002999999997</v>
      </c>
      <c r="D169">
        <v>89.309997999999993</v>
      </c>
      <c r="E169">
        <v>89.760002</v>
      </c>
      <c r="F169">
        <v>86.232140000000001</v>
      </c>
      <c r="G169">
        <v>269800</v>
      </c>
      <c r="H169">
        <f t="shared" si="4"/>
        <v>89.620002499999998</v>
      </c>
      <c r="I169" s="6">
        <f t="shared" si="5"/>
        <v>-1.615295502786736E-3</v>
      </c>
    </row>
    <row r="170" spans="1:9" x14ac:dyDescent="0.25">
      <c r="A170" s="1">
        <v>43045</v>
      </c>
      <c r="B170">
        <v>89.400002000000001</v>
      </c>
      <c r="C170">
        <v>90.220000999999996</v>
      </c>
      <c r="D170">
        <v>89.370002999999997</v>
      </c>
      <c r="E170">
        <v>90.129997000000003</v>
      </c>
      <c r="F170">
        <v>86.587585000000004</v>
      </c>
      <c r="G170">
        <v>233000</v>
      </c>
      <c r="H170">
        <f t="shared" si="4"/>
        <v>89.764999500000002</v>
      </c>
      <c r="I170" s="6">
        <f t="shared" si="5"/>
        <v>4.7570964587133587E-3</v>
      </c>
    </row>
    <row r="171" spans="1:9" x14ac:dyDescent="0.25">
      <c r="A171" s="1">
        <v>43042</v>
      </c>
      <c r="B171">
        <v>89.279999000000004</v>
      </c>
      <c r="C171">
        <v>89.440002000000007</v>
      </c>
      <c r="D171">
        <v>89.019997000000004</v>
      </c>
      <c r="E171">
        <v>89.400002000000001</v>
      </c>
      <c r="F171">
        <v>85.886291999999997</v>
      </c>
      <c r="G171">
        <v>259500</v>
      </c>
      <c r="H171">
        <f t="shared" si="4"/>
        <v>89.340000500000002</v>
      </c>
      <c r="I171" s="6">
        <f t="shared" si="5"/>
        <v>8.295254264969517E-3</v>
      </c>
    </row>
    <row r="172" spans="1:9" x14ac:dyDescent="0.25">
      <c r="A172" s="1">
        <v>43041</v>
      </c>
      <c r="B172">
        <v>88.419998000000007</v>
      </c>
      <c r="C172">
        <v>88.849997999999999</v>
      </c>
      <c r="D172">
        <v>88.410004000000001</v>
      </c>
      <c r="E172">
        <v>88.790001000000004</v>
      </c>
      <c r="F172">
        <v>85.300269999999998</v>
      </c>
      <c r="G172">
        <v>261400</v>
      </c>
      <c r="H172">
        <f t="shared" si="4"/>
        <v>88.604999500000005</v>
      </c>
      <c r="I172" s="6">
        <f t="shared" si="5"/>
        <v>3.7383348340601997E-3</v>
      </c>
    </row>
    <row r="173" spans="1:9" x14ac:dyDescent="0.25">
      <c r="A173" s="1">
        <v>43040</v>
      </c>
      <c r="B173">
        <v>88.269997000000004</v>
      </c>
      <c r="C173">
        <v>88.589995999999999</v>
      </c>
      <c r="D173">
        <v>88.059997999999993</v>
      </c>
      <c r="E173">
        <v>88.279999000000004</v>
      </c>
      <c r="F173">
        <v>84.810310000000001</v>
      </c>
      <c r="G173">
        <v>300300</v>
      </c>
      <c r="H173">
        <f t="shared" si="4"/>
        <v>88.274998000000011</v>
      </c>
      <c r="I173" s="6">
        <f t="shared" si="5"/>
        <v>1.4179977070109162E-3</v>
      </c>
    </row>
    <row r="174" spans="1:9" x14ac:dyDescent="0.25">
      <c r="A174" s="1">
        <v>43039</v>
      </c>
      <c r="B174">
        <v>88.25</v>
      </c>
      <c r="C174">
        <v>88.360000999999997</v>
      </c>
      <c r="D174">
        <v>87.980002999999996</v>
      </c>
      <c r="E174">
        <v>88.050003000000004</v>
      </c>
      <c r="F174">
        <v>84.589348000000001</v>
      </c>
      <c r="G174">
        <v>407800</v>
      </c>
      <c r="H174">
        <f t="shared" si="4"/>
        <v>88.150001500000002</v>
      </c>
      <c r="I174" s="6">
        <f t="shared" si="5"/>
        <v>-3.0535682663099663E-3</v>
      </c>
    </row>
    <row r="175" spans="1:9" x14ac:dyDescent="0.25">
      <c r="A175" s="1">
        <v>43038</v>
      </c>
      <c r="B175">
        <v>88.239998</v>
      </c>
      <c r="C175">
        <v>88.800003000000004</v>
      </c>
      <c r="D175">
        <v>88.18</v>
      </c>
      <c r="E175">
        <v>88.599997999999999</v>
      </c>
      <c r="F175">
        <v>85.117728999999997</v>
      </c>
      <c r="G175">
        <v>311400</v>
      </c>
      <c r="H175">
        <f t="shared" si="4"/>
        <v>88.419997999999993</v>
      </c>
      <c r="I175" s="6">
        <f t="shared" si="5"/>
        <v>3.9171275816222437E-3</v>
      </c>
    </row>
    <row r="176" spans="1:9" x14ac:dyDescent="0.25">
      <c r="A176" s="1">
        <v>43035</v>
      </c>
      <c r="B176">
        <v>87.879997000000003</v>
      </c>
      <c r="C176">
        <v>88.300003000000004</v>
      </c>
      <c r="D176">
        <v>87.209998999999996</v>
      </c>
      <c r="E176">
        <v>88.269997000000004</v>
      </c>
      <c r="F176">
        <v>84.800690000000003</v>
      </c>
      <c r="G176">
        <v>341300</v>
      </c>
      <c r="H176">
        <f t="shared" si="4"/>
        <v>88.074996999999996</v>
      </c>
      <c r="I176" s="6">
        <f t="shared" si="5"/>
        <v>-4.408557056463089E-3</v>
      </c>
    </row>
    <row r="177" spans="1:9" x14ac:dyDescent="0.25">
      <c r="A177" s="1">
        <v>43034</v>
      </c>
      <c r="B177">
        <v>88.889999000000003</v>
      </c>
      <c r="C177">
        <v>89.110000999999997</v>
      </c>
      <c r="D177">
        <v>87.949996999999996</v>
      </c>
      <c r="E177">
        <v>88.040001000000004</v>
      </c>
      <c r="F177">
        <v>84.579741999999996</v>
      </c>
      <c r="G177">
        <v>528800</v>
      </c>
      <c r="H177">
        <f t="shared" si="4"/>
        <v>88.465000000000003</v>
      </c>
      <c r="I177" s="6">
        <f t="shared" si="5"/>
        <v>-1.2446996819669685E-2</v>
      </c>
    </row>
    <row r="178" spans="1:9" x14ac:dyDescent="0.25">
      <c r="A178" s="1">
        <v>43033</v>
      </c>
      <c r="B178">
        <v>90.370002999999997</v>
      </c>
      <c r="C178">
        <v>90.410004000000001</v>
      </c>
      <c r="D178">
        <v>88.389999000000003</v>
      </c>
      <c r="E178">
        <v>88.790001000000004</v>
      </c>
      <c r="F178">
        <v>85.300269999999998</v>
      </c>
      <c r="G178">
        <v>1678300</v>
      </c>
      <c r="H178">
        <f t="shared" si="4"/>
        <v>89.580002000000007</v>
      </c>
      <c r="I178" s="6">
        <f t="shared" si="5"/>
        <v>4.4674446924983501E-4</v>
      </c>
    </row>
    <row r="179" spans="1:9" x14ac:dyDescent="0.25">
      <c r="A179" s="1">
        <v>43032</v>
      </c>
      <c r="B179">
        <v>89.190002000000007</v>
      </c>
      <c r="C179">
        <v>90.019997000000004</v>
      </c>
      <c r="D179">
        <v>89</v>
      </c>
      <c r="E179">
        <v>89.889999000000003</v>
      </c>
      <c r="F179">
        <v>86.357024999999993</v>
      </c>
      <c r="G179">
        <v>876400</v>
      </c>
      <c r="H179">
        <f t="shared" si="4"/>
        <v>89.540000500000005</v>
      </c>
      <c r="I179" s="6">
        <f t="shared" si="5"/>
        <v>3.5304231470511807E-3</v>
      </c>
    </row>
    <row r="180" spans="1:9" x14ac:dyDescent="0.25">
      <c r="A180" s="1">
        <v>43031</v>
      </c>
      <c r="B180">
        <v>89.32</v>
      </c>
      <c r="C180">
        <v>89.449996999999996</v>
      </c>
      <c r="D180">
        <v>89.07</v>
      </c>
      <c r="E180">
        <v>89.129997000000003</v>
      </c>
      <c r="F180">
        <v>85.626891999999998</v>
      </c>
      <c r="G180">
        <v>290200</v>
      </c>
      <c r="H180">
        <f t="shared" si="4"/>
        <v>89.224998499999998</v>
      </c>
      <c r="I180" s="6">
        <f t="shared" si="5"/>
        <v>-4.3519834120630705E-3</v>
      </c>
    </row>
    <row r="181" spans="1:9" x14ac:dyDescent="0.25">
      <c r="A181" s="1">
        <v>43028</v>
      </c>
      <c r="B181">
        <v>90.010002</v>
      </c>
      <c r="C181">
        <v>90.010002</v>
      </c>
      <c r="D181">
        <v>89.129997000000003</v>
      </c>
      <c r="E181">
        <v>89.220000999999996</v>
      </c>
      <c r="F181">
        <v>85.713363999999999</v>
      </c>
      <c r="G181">
        <v>386000</v>
      </c>
      <c r="H181">
        <f t="shared" si="4"/>
        <v>89.615001500000005</v>
      </c>
      <c r="I181" s="6">
        <f t="shared" si="5"/>
        <v>-6.2101192815094391E-3</v>
      </c>
    </row>
    <row r="182" spans="1:9" x14ac:dyDescent="0.25">
      <c r="A182" s="1">
        <v>43027</v>
      </c>
      <c r="B182">
        <v>90.010002</v>
      </c>
      <c r="C182">
        <v>90.589995999999999</v>
      </c>
      <c r="D182">
        <v>90.010002</v>
      </c>
      <c r="E182">
        <v>90.339995999999999</v>
      </c>
      <c r="F182">
        <v>86.789337000000003</v>
      </c>
      <c r="G182">
        <v>409300</v>
      </c>
      <c r="H182">
        <f t="shared" si="4"/>
        <v>90.174999</v>
      </c>
      <c r="I182" s="6">
        <f t="shared" si="5"/>
        <v>-5.5420890678282368E-4</v>
      </c>
    </row>
    <row r="183" spans="1:9" x14ac:dyDescent="0.25">
      <c r="A183" s="1">
        <v>43026</v>
      </c>
      <c r="B183">
        <v>89.910004000000001</v>
      </c>
      <c r="C183">
        <v>90.720000999999996</v>
      </c>
      <c r="D183">
        <v>89.830001999999993</v>
      </c>
      <c r="E183">
        <v>90.540001000000004</v>
      </c>
      <c r="F183">
        <v>86.981482999999997</v>
      </c>
      <c r="G183">
        <v>812300</v>
      </c>
      <c r="H183">
        <f t="shared" si="4"/>
        <v>90.225002500000002</v>
      </c>
      <c r="I183" s="6">
        <f t="shared" si="5"/>
        <v>5.9089470199507367E-3</v>
      </c>
    </row>
    <row r="184" spans="1:9" x14ac:dyDescent="0.25">
      <c r="A184" s="1">
        <v>43025</v>
      </c>
      <c r="B184">
        <v>89.669998000000007</v>
      </c>
      <c r="C184">
        <v>89.769997000000004</v>
      </c>
      <c r="D184">
        <v>89.169998000000007</v>
      </c>
      <c r="E184">
        <v>89.720000999999996</v>
      </c>
      <c r="F184">
        <v>86.193702999999999</v>
      </c>
      <c r="G184">
        <v>578100</v>
      </c>
      <c r="H184">
        <f t="shared" si="4"/>
        <v>89.694999499999994</v>
      </c>
      <c r="I184" s="6">
        <f t="shared" si="5"/>
        <v>-1.1692594784997652E-3</v>
      </c>
    </row>
    <row r="185" spans="1:9" x14ac:dyDescent="0.25">
      <c r="A185" s="1">
        <v>43024</v>
      </c>
      <c r="B185">
        <v>89.93</v>
      </c>
      <c r="C185">
        <v>90.010002</v>
      </c>
      <c r="D185">
        <v>89.459998999999996</v>
      </c>
      <c r="E185">
        <v>89.669998000000007</v>
      </c>
      <c r="F185">
        <v>86.145668000000001</v>
      </c>
      <c r="G185">
        <v>290500</v>
      </c>
      <c r="H185">
        <f t="shared" si="4"/>
        <v>89.799999000000014</v>
      </c>
      <c r="I185" s="6">
        <f t="shared" si="5"/>
        <v>-8.345034770513058E-4</v>
      </c>
    </row>
    <row r="186" spans="1:9" x14ac:dyDescent="0.25">
      <c r="A186" s="1">
        <v>43021</v>
      </c>
      <c r="B186">
        <v>89.809997999999993</v>
      </c>
      <c r="C186">
        <v>90.029999000000004</v>
      </c>
      <c r="D186">
        <v>89.599997999999999</v>
      </c>
      <c r="E186">
        <v>89.940002000000007</v>
      </c>
      <c r="F186">
        <v>86.405067000000003</v>
      </c>
      <c r="G186">
        <v>286100</v>
      </c>
      <c r="H186">
        <f t="shared" si="4"/>
        <v>89.875</v>
      </c>
      <c r="I186" s="6">
        <f t="shared" si="5"/>
        <v>4.452718923056228E-4</v>
      </c>
    </row>
    <row r="187" spans="1:9" x14ac:dyDescent="0.25">
      <c r="A187" s="1">
        <v>43020</v>
      </c>
      <c r="B187">
        <v>89.949996999999996</v>
      </c>
      <c r="C187">
        <v>90.010002</v>
      </c>
      <c r="D187">
        <v>89.639999000000003</v>
      </c>
      <c r="E187">
        <v>89.720000999999996</v>
      </c>
      <c r="F187">
        <v>86.193702999999999</v>
      </c>
      <c r="G187">
        <v>343100</v>
      </c>
      <c r="H187">
        <f t="shared" si="4"/>
        <v>89.834998999999996</v>
      </c>
      <c r="I187" s="6">
        <f t="shared" si="5"/>
        <v>1.784220817220155E-3</v>
      </c>
    </row>
    <row r="188" spans="1:9" x14ac:dyDescent="0.25">
      <c r="A188" s="1">
        <v>43019</v>
      </c>
      <c r="B188">
        <v>89.25</v>
      </c>
      <c r="C188">
        <v>90.18</v>
      </c>
      <c r="D188">
        <v>89.25</v>
      </c>
      <c r="E188">
        <v>90.099997999999999</v>
      </c>
      <c r="F188">
        <v>86.558777000000006</v>
      </c>
      <c r="G188">
        <v>564800</v>
      </c>
      <c r="H188">
        <f t="shared" si="4"/>
        <v>89.674999</v>
      </c>
      <c r="I188" s="6">
        <f t="shared" si="5"/>
        <v>8.2639642845970789E-3</v>
      </c>
    </row>
    <row r="189" spans="1:9" x14ac:dyDescent="0.25">
      <c r="A189" s="1">
        <v>43018</v>
      </c>
      <c r="B189">
        <v>88.690002000000007</v>
      </c>
      <c r="C189">
        <v>89.419998000000007</v>
      </c>
      <c r="D189">
        <v>88.690002000000007</v>
      </c>
      <c r="E189">
        <v>89.190002000000007</v>
      </c>
      <c r="F189">
        <v>85.684546999999995</v>
      </c>
      <c r="G189">
        <v>397500</v>
      </c>
      <c r="H189">
        <f t="shared" si="4"/>
        <v>88.940002000000007</v>
      </c>
      <c r="I189" s="6">
        <f t="shared" si="5"/>
        <v>6.564073072860708E-3</v>
      </c>
    </row>
    <row r="190" spans="1:9" x14ac:dyDescent="0.25">
      <c r="A190" s="1">
        <v>43017</v>
      </c>
      <c r="B190">
        <v>88.730002999999996</v>
      </c>
      <c r="C190">
        <v>88.730002999999996</v>
      </c>
      <c r="D190">
        <v>87.989998</v>
      </c>
      <c r="E190">
        <v>87.989998</v>
      </c>
      <c r="F190">
        <v>84.531707999999995</v>
      </c>
      <c r="G190">
        <v>238400</v>
      </c>
      <c r="H190">
        <f t="shared" si="4"/>
        <v>88.360000499999998</v>
      </c>
      <c r="I190" s="6">
        <f t="shared" si="5"/>
        <v>-1.3562274036858133E-3</v>
      </c>
    </row>
    <row r="191" spans="1:9" x14ac:dyDescent="0.25">
      <c r="A191" s="1">
        <v>43014</v>
      </c>
      <c r="B191">
        <v>88.419998000000007</v>
      </c>
      <c r="C191">
        <v>88.589995999999999</v>
      </c>
      <c r="D191">
        <v>88.099997999999999</v>
      </c>
      <c r="E191">
        <v>88.540001000000004</v>
      </c>
      <c r="F191">
        <v>85.060089000000005</v>
      </c>
      <c r="G191">
        <v>346800</v>
      </c>
      <c r="H191">
        <f t="shared" si="4"/>
        <v>88.479999500000005</v>
      </c>
      <c r="I191" s="6">
        <f t="shared" si="5"/>
        <v>1.6061092671233576E-16</v>
      </c>
    </row>
    <row r="192" spans="1:9" x14ac:dyDescent="0.25">
      <c r="A192" s="1">
        <v>43013</v>
      </c>
      <c r="B192">
        <v>88.510002</v>
      </c>
      <c r="C192">
        <v>88.650002000000001</v>
      </c>
      <c r="D192">
        <v>88.25</v>
      </c>
      <c r="E192">
        <v>88.449996999999996</v>
      </c>
      <c r="F192">
        <v>84.973624999999998</v>
      </c>
      <c r="G192">
        <v>331400</v>
      </c>
      <c r="H192">
        <f t="shared" si="4"/>
        <v>88.479999499999991</v>
      </c>
      <c r="I192" s="6">
        <f t="shared" si="5"/>
        <v>-4.0522399591838261E-3</v>
      </c>
    </row>
    <row r="193" spans="1:9" x14ac:dyDescent="0.25">
      <c r="A193" s="1">
        <v>43012</v>
      </c>
      <c r="B193">
        <v>88.779999000000004</v>
      </c>
      <c r="C193">
        <v>88.949996999999996</v>
      </c>
      <c r="D193">
        <v>88.589995999999999</v>
      </c>
      <c r="E193">
        <v>88.900002000000001</v>
      </c>
      <c r="F193">
        <v>85.405945000000003</v>
      </c>
      <c r="G193">
        <v>317400</v>
      </c>
      <c r="H193">
        <f t="shared" si="4"/>
        <v>88.840000500000002</v>
      </c>
      <c r="I193" s="6">
        <f t="shared" si="5"/>
        <v>5.8876469587096835E-3</v>
      </c>
    </row>
    <row r="194" spans="1:9" x14ac:dyDescent="0.25">
      <c r="A194" s="1">
        <v>43011</v>
      </c>
      <c r="B194">
        <v>87.910004000000001</v>
      </c>
      <c r="C194">
        <v>88.730002999999996</v>
      </c>
      <c r="D194">
        <v>87.900002000000001</v>
      </c>
      <c r="E194">
        <v>88.730002999999996</v>
      </c>
      <c r="F194">
        <v>85.242621999999997</v>
      </c>
      <c r="G194">
        <v>359300</v>
      </c>
      <c r="H194">
        <f t="shared" ref="H194:H257" si="6">AVERAGE(B194,E194)</f>
        <v>88.320003499999999</v>
      </c>
      <c r="I194" s="6">
        <f t="shared" si="5"/>
        <v>7.3567665509752054E-3</v>
      </c>
    </row>
    <row r="195" spans="1:9" x14ac:dyDescent="0.25">
      <c r="A195" s="1">
        <v>43010</v>
      </c>
      <c r="B195">
        <v>87.43</v>
      </c>
      <c r="C195">
        <v>88.150002000000001</v>
      </c>
      <c r="D195">
        <v>87.419998000000007</v>
      </c>
      <c r="E195">
        <v>87.919998000000007</v>
      </c>
      <c r="F195">
        <v>84.464455000000001</v>
      </c>
      <c r="G195">
        <v>457300</v>
      </c>
      <c r="H195">
        <f t="shared" si="6"/>
        <v>87.674999000000014</v>
      </c>
      <c r="I195" s="6">
        <f t="shared" ref="I195:I258" si="7">(H195-H196)/H196</f>
        <v>7.4194729170029648E-4</v>
      </c>
    </row>
    <row r="196" spans="1:9" x14ac:dyDescent="0.25">
      <c r="A196" s="1">
        <v>43007</v>
      </c>
      <c r="B196">
        <v>87.699996999999996</v>
      </c>
      <c r="C196">
        <v>87.989998</v>
      </c>
      <c r="D196">
        <v>87.489998</v>
      </c>
      <c r="E196">
        <v>87.519997000000004</v>
      </c>
      <c r="F196">
        <v>84.080177000000006</v>
      </c>
      <c r="G196">
        <v>474900</v>
      </c>
      <c r="H196">
        <f t="shared" si="6"/>
        <v>87.609996999999993</v>
      </c>
      <c r="I196" s="6">
        <f t="shared" si="7"/>
        <v>2.1734043050424261E-3</v>
      </c>
    </row>
    <row r="197" spans="1:9" x14ac:dyDescent="0.25">
      <c r="A197" s="1">
        <v>43006</v>
      </c>
      <c r="B197">
        <v>87.129997000000003</v>
      </c>
      <c r="C197">
        <v>88</v>
      </c>
      <c r="D197">
        <v>87.129997000000003</v>
      </c>
      <c r="E197">
        <v>87.709998999999996</v>
      </c>
      <c r="F197">
        <v>84.262710999999996</v>
      </c>
      <c r="G197">
        <v>529900</v>
      </c>
      <c r="H197">
        <f t="shared" si="6"/>
        <v>87.419997999999993</v>
      </c>
      <c r="I197" s="6">
        <f t="shared" si="7"/>
        <v>-1.9408836625186764E-3</v>
      </c>
    </row>
    <row r="198" spans="1:9" x14ac:dyDescent="0.25">
      <c r="A198" s="1">
        <v>43005</v>
      </c>
      <c r="B198">
        <v>87.830001999999993</v>
      </c>
      <c r="C198">
        <v>88.139999000000003</v>
      </c>
      <c r="D198">
        <v>87.25</v>
      </c>
      <c r="E198">
        <v>87.349997999999999</v>
      </c>
      <c r="F198">
        <v>83.916861999999995</v>
      </c>
      <c r="G198">
        <v>785900</v>
      </c>
      <c r="H198">
        <f t="shared" si="6"/>
        <v>87.59</v>
      </c>
      <c r="I198" s="6">
        <f t="shared" si="7"/>
        <v>-1.6284782669073947E-2</v>
      </c>
    </row>
    <row r="199" spans="1:9" x14ac:dyDescent="0.25">
      <c r="A199" s="1">
        <v>43004</v>
      </c>
      <c r="B199">
        <v>89.129997000000003</v>
      </c>
      <c r="C199">
        <v>89.309997999999993</v>
      </c>
      <c r="D199">
        <v>88.660004000000001</v>
      </c>
      <c r="E199">
        <v>88.949996999999996</v>
      </c>
      <c r="F199">
        <v>84.205070000000006</v>
      </c>
      <c r="G199">
        <v>650500</v>
      </c>
      <c r="H199">
        <f t="shared" si="6"/>
        <v>89.039997</v>
      </c>
      <c r="I199" s="6">
        <f t="shared" si="7"/>
        <v>2.5332938542675628E-3</v>
      </c>
    </row>
    <row r="200" spans="1:9" x14ac:dyDescent="0.25">
      <c r="A200" s="1">
        <v>43003</v>
      </c>
      <c r="B200">
        <v>88.720000999999996</v>
      </c>
      <c r="C200">
        <v>89.269997000000004</v>
      </c>
      <c r="D200">
        <v>88.720000999999996</v>
      </c>
      <c r="E200">
        <v>88.910004000000001</v>
      </c>
      <c r="F200">
        <v>84.167205999999993</v>
      </c>
      <c r="G200">
        <v>390400</v>
      </c>
      <c r="H200">
        <f t="shared" si="6"/>
        <v>88.815002499999991</v>
      </c>
      <c r="I200" s="6">
        <f t="shared" si="7"/>
        <v>3.5593502824857789E-3</v>
      </c>
    </row>
    <row r="201" spans="1:9" x14ac:dyDescent="0.25">
      <c r="A201" s="1">
        <v>43000</v>
      </c>
      <c r="B201">
        <v>88.239998</v>
      </c>
      <c r="C201">
        <v>88.919998000000007</v>
      </c>
      <c r="D201">
        <v>88.239998</v>
      </c>
      <c r="E201">
        <v>88.760002</v>
      </c>
      <c r="F201">
        <v>84.025199999999998</v>
      </c>
      <c r="G201">
        <v>511500</v>
      </c>
      <c r="H201">
        <f t="shared" si="6"/>
        <v>88.5</v>
      </c>
      <c r="I201" s="6">
        <f t="shared" si="7"/>
        <v>7.2843044925529092E-3</v>
      </c>
    </row>
    <row r="202" spans="1:9" x14ac:dyDescent="0.25">
      <c r="A202" s="1">
        <v>42999</v>
      </c>
      <c r="B202">
        <v>87.57</v>
      </c>
      <c r="C202">
        <v>88.309997999999993</v>
      </c>
      <c r="D202">
        <v>87.43</v>
      </c>
      <c r="E202">
        <v>88.150002000000001</v>
      </c>
      <c r="F202">
        <v>83.447738999999999</v>
      </c>
      <c r="G202">
        <v>315200</v>
      </c>
      <c r="H202">
        <f t="shared" si="6"/>
        <v>87.860000999999997</v>
      </c>
      <c r="I202" s="6">
        <f t="shared" si="7"/>
        <v>1.4247506615104966E-3</v>
      </c>
    </row>
    <row r="203" spans="1:9" x14ac:dyDescent="0.25">
      <c r="A203" s="1">
        <v>42998</v>
      </c>
      <c r="B203">
        <v>87.989998</v>
      </c>
      <c r="C203">
        <v>88.230002999999996</v>
      </c>
      <c r="D203">
        <v>87.050003000000004</v>
      </c>
      <c r="E203">
        <v>87.480002999999996</v>
      </c>
      <c r="F203">
        <v>82.813484000000003</v>
      </c>
      <c r="G203">
        <v>551300</v>
      </c>
      <c r="H203">
        <f t="shared" si="6"/>
        <v>87.735000499999998</v>
      </c>
      <c r="I203" s="6">
        <f t="shared" si="7"/>
        <v>1.3696570534647303E-3</v>
      </c>
    </row>
    <row r="204" spans="1:9" x14ac:dyDescent="0.25">
      <c r="A204" s="1">
        <v>42997</v>
      </c>
      <c r="B204">
        <v>87.489998</v>
      </c>
      <c r="C204">
        <v>87.949996999999996</v>
      </c>
      <c r="D204">
        <v>87.389999000000003</v>
      </c>
      <c r="E204">
        <v>87.739998</v>
      </c>
      <c r="F204">
        <v>83.059616000000005</v>
      </c>
      <c r="G204">
        <v>495500</v>
      </c>
      <c r="H204">
        <f t="shared" si="6"/>
        <v>87.614998</v>
      </c>
      <c r="I204" s="6">
        <f t="shared" si="7"/>
        <v>-1.0261672886647053E-3</v>
      </c>
    </row>
    <row r="205" spans="1:9" x14ac:dyDescent="0.25">
      <c r="A205" s="1">
        <v>42996</v>
      </c>
      <c r="B205">
        <v>88.139999000000003</v>
      </c>
      <c r="C205">
        <v>88.169998000000007</v>
      </c>
      <c r="D205">
        <v>87.040001000000004</v>
      </c>
      <c r="E205">
        <v>87.269997000000004</v>
      </c>
      <c r="F205">
        <v>82.614677</v>
      </c>
      <c r="G205">
        <v>472600</v>
      </c>
      <c r="H205">
        <f t="shared" si="6"/>
        <v>87.704998000000003</v>
      </c>
      <c r="I205" s="6">
        <f t="shared" si="7"/>
        <v>-4.7094984647015675E-3</v>
      </c>
    </row>
    <row r="206" spans="1:9" x14ac:dyDescent="0.25">
      <c r="A206" s="1">
        <v>42993</v>
      </c>
      <c r="B206">
        <v>88.339995999999999</v>
      </c>
      <c r="C206">
        <v>88.400002000000001</v>
      </c>
      <c r="D206">
        <v>87.669998000000007</v>
      </c>
      <c r="E206">
        <v>87.900002000000001</v>
      </c>
      <c r="F206">
        <v>83.211082000000005</v>
      </c>
      <c r="G206">
        <v>446400</v>
      </c>
      <c r="H206">
        <f t="shared" si="6"/>
        <v>88.119999000000007</v>
      </c>
      <c r="I206" s="6">
        <f t="shared" si="7"/>
        <v>5.6772454052316228E-4</v>
      </c>
    </row>
    <row r="207" spans="1:9" x14ac:dyDescent="0.25">
      <c r="A207" s="1">
        <v>42992</v>
      </c>
      <c r="B207">
        <v>87.919998000000007</v>
      </c>
      <c r="C207">
        <v>88.220000999999996</v>
      </c>
      <c r="D207">
        <v>87.769997000000004</v>
      </c>
      <c r="E207">
        <v>88.220000999999996</v>
      </c>
      <c r="F207">
        <v>83.514008000000004</v>
      </c>
      <c r="G207">
        <v>269500</v>
      </c>
      <c r="H207">
        <f t="shared" si="6"/>
        <v>88.069999499999994</v>
      </c>
      <c r="I207" s="6">
        <f t="shared" si="7"/>
        <v>3.8183051016222654E-3</v>
      </c>
    </row>
    <row r="208" spans="1:9" x14ac:dyDescent="0.25">
      <c r="A208" s="1">
        <v>42991</v>
      </c>
      <c r="B208">
        <v>87.550003000000004</v>
      </c>
      <c r="C208">
        <v>88.07</v>
      </c>
      <c r="D208">
        <v>87.480002999999996</v>
      </c>
      <c r="E208">
        <v>87.919998000000007</v>
      </c>
      <c r="F208">
        <v>83.230011000000005</v>
      </c>
      <c r="G208">
        <v>718500</v>
      </c>
      <c r="H208">
        <f t="shared" si="6"/>
        <v>87.735000500000012</v>
      </c>
      <c r="I208" s="6">
        <f t="shared" si="7"/>
        <v>1.998618056213874E-3</v>
      </c>
    </row>
    <row r="209" spans="1:9" x14ac:dyDescent="0.25">
      <c r="A209" s="1">
        <v>42990</v>
      </c>
      <c r="B209">
        <v>87.57</v>
      </c>
      <c r="C209">
        <v>87.779999000000004</v>
      </c>
      <c r="D209">
        <v>87.220000999999996</v>
      </c>
      <c r="E209">
        <v>87.550003000000004</v>
      </c>
      <c r="F209">
        <v>82.879752999999994</v>
      </c>
      <c r="G209">
        <v>367900</v>
      </c>
      <c r="H209">
        <f t="shared" si="6"/>
        <v>87.560001499999998</v>
      </c>
      <c r="I209" s="6">
        <f t="shared" si="7"/>
        <v>3.4955073807174169E-3</v>
      </c>
    </row>
    <row r="210" spans="1:9" x14ac:dyDescent="0.25">
      <c r="A210" s="1">
        <v>42989</v>
      </c>
      <c r="B210">
        <v>87</v>
      </c>
      <c r="C210">
        <v>87.529999000000004</v>
      </c>
      <c r="D210">
        <v>86.980002999999996</v>
      </c>
      <c r="E210">
        <v>87.510002</v>
      </c>
      <c r="F210">
        <v>82.841887999999997</v>
      </c>
      <c r="G210">
        <v>274900</v>
      </c>
      <c r="H210">
        <f t="shared" si="6"/>
        <v>87.255000999999993</v>
      </c>
      <c r="I210" s="6">
        <f t="shared" si="7"/>
        <v>7.9126426279975178E-3</v>
      </c>
    </row>
    <row r="211" spans="1:9" x14ac:dyDescent="0.25">
      <c r="A211" s="1">
        <v>42986</v>
      </c>
      <c r="B211">
        <v>86.480002999999996</v>
      </c>
      <c r="C211">
        <v>86.779999000000004</v>
      </c>
      <c r="D211">
        <v>86.32</v>
      </c>
      <c r="E211">
        <v>86.660004000000001</v>
      </c>
      <c r="F211">
        <v>82.037231000000006</v>
      </c>
      <c r="G211">
        <v>389800</v>
      </c>
      <c r="H211">
        <f t="shared" si="6"/>
        <v>86.570003499999999</v>
      </c>
      <c r="I211" s="6">
        <f t="shared" si="7"/>
        <v>2.5478286487752569E-3</v>
      </c>
    </row>
    <row r="212" spans="1:9" x14ac:dyDescent="0.25">
      <c r="A212" s="1">
        <v>42985</v>
      </c>
      <c r="B212">
        <v>86.239998</v>
      </c>
      <c r="C212">
        <v>86.699996999999996</v>
      </c>
      <c r="D212">
        <v>86.190002000000007</v>
      </c>
      <c r="E212">
        <v>86.459998999999996</v>
      </c>
      <c r="F212">
        <v>81.847892999999999</v>
      </c>
      <c r="G212">
        <v>652900</v>
      </c>
      <c r="H212">
        <f t="shared" si="6"/>
        <v>86.349998499999998</v>
      </c>
      <c r="I212" s="6">
        <f t="shared" si="7"/>
        <v>1.1894293219596657E-2</v>
      </c>
    </row>
    <row r="213" spans="1:9" x14ac:dyDescent="0.25">
      <c r="A213" s="1">
        <v>42984</v>
      </c>
      <c r="B213">
        <v>84.779999000000004</v>
      </c>
      <c r="C213">
        <v>86.07</v>
      </c>
      <c r="D213">
        <v>84.059997999999993</v>
      </c>
      <c r="E213">
        <v>85.889999000000003</v>
      </c>
      <c r="F213">
        <v>81.308304000000007</v>
      </c>
      <c r="G213">
        <v>877200</v>
      </c>
      <c r="H213">
        <f t="shared" si="6"/>
        <v>85.33499900000001</v>
      </c>
      <c r="I213" s="6">
        <f t="shared" si="7"/>
        <v>1.2277580216816027E-2</v>
      </c>
    </row>
    <row r="214" spans="1:9" x14ac:dyDescent="0.25">
      <c r="A214" s="1">
        <v>42983</v>
      </c>
      <c r="B214">
        <v>84.510002</v>
      </c>
      <c r="C214">
        <v>84.57</v>
      </c>
      <c r="D214">
        <v>83.870002999999997</v>
      </c>
      <c r="E214">
        <v>84.089995999999999</v>
      </c>
      <c r="F214">
        <v>79.604324000000005</v>
      </c>
      <c r="G214">
        <v>712300</v>
      </c>
      <c r="H214">
        <f t="shared" si="6"/>
        <v>84.299999</v>
      </c>
      <c r="I214" s="6">
        <f t="shared" si="7"/>
        <v>-3.6049938159977341E-3</v>
      </c>
    </row>
    <row r="215" spans="1:9" x14ac:dyDescent="0.25">
      <c r="A215" s="1">
        <v>42979</v>
      </c>
      <c r="B215">
        <v>84.610000999999997</v>
      </c>
      <c r="C215">
        <v>84.940002000000007</v>
      </c>
      <c r="D215">
        <v>84.25</v>
      </c>
      <c r="E215">
        <v>84.599997999999999</v>
      </c>
      <c r="F215">
        <v>80.087104999999994</v>
      </c>
      <c r="G215">
        <v>424100</v>
      </c>
      <c r="H215">
        <f t="shared" si="6"/>
        <v>84.604999499999991</v>
      </c>
      <c r="I215" s="6">
        <f t="shared" si="7"/>
        <v>7.8022512936136244E-3</v>
      </c>
    </row>
    <row r="216" spans="1:9" x14ac:dyDescent="0.25">
      <c r="A216" s="1">
        <v>42978</v>
      </c>
      <c r="B216">
        <v>83.940002000000007</v>
      </c>
      <c r="C216">
        <v>84.150002000000001</v>
      </c>
      <c r="D216">
        <v>83.470000999999996</v>
      </c>
      <c r="E216">
        <v>83.959998999999996</v>
      </c>
      <c r="F216">
        <v>79.481255000000004</v>
      </c>
      <c r="G216">
        <v>469300</v>
      </c>
      <c r="H216">
        <f t="shared" si="6"/>
        <v>83.950000500000002</v>
      </c>
      <c r="I216" s="6">
        <f t="shared" si="7"/>
        <v>7.0173696100692667E-3</v>
      </c>
    </row>
    <row r="217" spans="1:9" x14ac:dyDescent="0.25">
      <c r="A217" s="1">
        <v>42977</v>
      </c>
      <c r="B217">
        <v>83.379997000000003</v>
      </c>
      <c r="C217">
        <v>83.489998</v>
      </c>
      <c r="D217">
        <v>83.019997000000004</v>
      </c>
      <c r="E217">
        <v>83.349997999999999</v>
      </c>
      <c r="F217">
        <v>78.903785999999997</v>
      </c>
      <c r="G217">
        <v>337700</v>
      </c>
      <c r="H217">
        <f t="shared" si="6"/>
        <v>83.364997500000001</v>
      </c>
      <c r="I217" s="6">
        <f t="shared" si="7"/>
        <v>-5.2503132271344861E-3</v>
      </c>
    </row>
    <row r="218" spans="1:9" x14ac:dyDescent="0.25">
      <c r="A218" s="1">
        <v>42976</v>
      </c>
      <c r="B218">
        <v>84.099997999999999</v>
      </c>
      <c r="C218">
        <v>84.25</v>
      </c>
      <c r="D218">
        <v>83.32</v>
      </c>
      <c r="E218">
        <v>83.510002</v>
      </c>
      <c r="F218">
        <v>79.055260000000004</v>
      </c>
      <c r="G218">
        <v>407700</v>
      </c>
      <c r="H218">
        <f t="shared" si="6"/>
        <v>83.805000000000007</v>
      </c>
      <c r="I218" s="6">
        <f t="shared" si="7"/>
        <v>-1.0917024731010229E-2</v>
      </c>
    </row>
    <row r="219" spans="1:9" x14ac:dyDescent="0.25">
      <c r="A219" s="1">
        <v>42975</v>
      </c>
      <c r="B219">
        <v>85.07</v>
      </c>
      <c r="C219">
        <v>85.07</v>
      </c>
      <c r="D219">
        <v>84.220000999999996</v>
      </c>
      <c r="E219">
        <v>84.389999000000003</v>
      </c>
      <c r="F219">
        <v>79.888312999999997</v>
      </c>
      <c r="G219">
        <v>308500</v>
      </c>
      <c r="H219">
        <f t="shared" si="6"/>
        <v>84.729999499999991</v>
      </c>
      <c r="I219" s="6">
        <f t="shared" si="7"/>
        <v>-5.8974995145834883E-4</v>
      </c>
    </row>
    <row r="220" spans="1:9" x14ac:dyDescent="0.25">
      <c r="A220" s="1">
        <v>42972</v>
      </c>
      <c r="B220">
        <v>84.68</v>
      </c>
      <c r="C220">
        <v>85.209998999999996</v>
      </c>
      <c r="D220">
        <v>84.169998000000007</v>
      </c>
      <c r="E220">
        <v>84.879997000000003</v>
      </c>
      <c r="F220">
        <v>80.352180000000004</v>
      </c>
      <c r="G220">
        <v>518100</v>
      </c>
      <c r="H220">
        <f t="shared" si="6"/>
        <v>84.779998500000005</v>
      </c>
      <c r="I220" s="6">
        <f t="shared" si="7"/>
        <v>-9.2901197236919288E-3</v>
      </c>
    </row>
    <row r="221" spans="1:9" x14ac:dyDescent="0.25">
      <c r="A221" s="1">
        <v>42971</v>
      </c>
      <c r="B221">
        <v>86.800003000000004</v>
      </c>
      <c r="C221">
        <v>86.800003000000004</v>
      </c>
      <c r="D221">
        <v>84.050003000000004</v>
      </c>
      <c r="E221">
        <v>84.349997999999999</v>
      </c>
      <c r="F221">
        <v>79.850448999999998</v>
      </c>
      <c r="G221">
        <v>728200</v>
      </c>
      <c r="H221">
        <f t="shared" si="6"/>
        <v>85.575000500000002</v>
      </c>
      <c r="I221" s="6">
        <f t="shared" si="7"/>
        <v>4.8142254968904889E-3</v>
      </c>
    </row>
    <row r="222" spans="1:9" x14ac:dyDescent="0.25">
      <c r="A222" s="1">
        <v>42970</v>
      </c>
      <c r="B222">
        <v>84.489998</v>
      </c>
      <c r="C222">
        <v>86.040001000000004</v>
      </c>
      <c r="D222">
        <v>84.489998</v>
      </c>
      <c r="E222">
        <v>85.839995999999999</v>
      </c>
      <c r="F222">
        <v>81.260970999999998</v>
      </c>
      <c r="G222">
        <v>459100</v>
      </c>
      <c r="H222">
        <f t="shared" si="6"/>
        <v>85.164997</v>
      </c>
      <c r="I222" s="6">
        <f t="shared" si="7"/>
        <v>2.0000941467155325E-3</v>
      </c>
    </row>
    <row r="223" spans="1:9" x14ac:dyDescent="0.25">
      <c r="A223" s="1">
        <v>42969</v>
      </c>
      <c r="B223">
        <v>85.25</v>
      </c>
      <c r="C223">
        <v>85.449996999999996</v>
      </c>
      <c r="D223">
        <v>84.699996999999996</v>
      </c>
      <c r="E223">
        <v>84.739998</v>
      </c>
      <c r="F223">
        <v>80.219643000000005</v>
      </c>
      <c r="G223">
        <v>342000</v>
      </c>
      <c r="H223">
        <f t="shared" si="6"/>
        <v>84.994999000000007</v>
      </c>
      <c r="I223" s="6">
        <f t="shared" si="7"/>
        <v>5.8795150987324682E-5</v>
      </c>
    </row>
    <row r="224" spans="1:9" x14ac:dyDescent="0.25">
      <c r="A224" s="1">
        <v>42968</v>
      </c>
      <c r="B224">
        <v>85.07</v>
      </c>
      <c r="C224">
        <v>85.309997999999993</v>
      </c>
      <c r="D224">
        <v>84.809997999999993</v>
      </c>
      <c r="E224">
        <v>84.910004000000001</v>
      </c>
      <c r="F224">
        <v>80.380577000000002</v>
      </c>
      <c r="G224">
        <v>339200</v>
      </c>
      <c r="H224">
        <f t="shared" si="6"/>
        <v>84.990002000000004</v>
      </c>
      <c r="I224" s="6">
        <f t="shared" si="7"/>
        <v>2.654426960741225E-3</v>
      </c>
    </row>
    <row r="225" spans="1:9" x14ac:dyDescent="0.25">
      <c r="A225" s="1">
        <v>42965</v>
      </c>
      <c r="B225">
        <v>84.580001999999993</v>
      </c>
      <c r="C225">
        <v>85.139999000000003</v>
      </c>
      <c r="D225">
        <v>84.139999000000003</v>
      </c>
      <c r="E225">
        <v>84.949996999999996</v>
      </c>
      <c r="F225">
        <v>80.418448999999995</v>
      </c>
      <c r="G225">
        <v>482200</v>
      </c>
      <c r="H225">
        <f t="shared" si="6"/>
        <v>84.764999499999988</v>
      </c>
      <c r="I225" s="6">
        <f t="shared" si="7"/>
        <v>4.5031878770678139E-3</v>
      </c>
    </row>
    <row r="226" spans="1:9" x14ac:dyDescent="0.25">
      <c r="A226" s="1">
        <v>42964</v>
      </c>
      <c r="B226">
        <v>84.589995999999999</v>
      </c>
      <c r="C226">
        <v>85.029999000000004</v>
      </c>
      <c r="D226">
        <v>84.150002000000001</v>
      </c>
      <c r="E226">
        <v>84.18</v>
      </c>
      <c r="F226">
        <v>79.689514000000003</v>
      </c>
      <c r="G226">
        <v>290100</v>
      </c>
      <c r="H226">
        <f t="shared" si="6"/>
        <v>84.384997999999996</v>
      </c>
      <c r="I226" s="6">
        <f t="shared" si="7"/>
        <v>-3.7190436396807641E-3</v>
      </c>
    </row>
    <row r="227" spans="1:9" x14ac:dyDescent="0.25">
      <c r="A227" s="1">
        <v>42963</v>
      </c>
      <c r="B227">
        <v>84.660004000000001</v>
      </c>
      <c r="C227">
        <v>84.889999000000003</v>
      </c>
      <c r="D227">
        <v>84.379997000000003</v>
      </c>
      <c r="E227">
        <v>84.739998</v>
      </c>
      <c r="F227">
        <v>80.219643000000005</v>
      </c>
      <c r="G227">
        <v>340000</v>
      </c>
      <c r="H227">
        <f t="shared" si="6"/>
        <v>84.700001</v>
      </c>
      <c r="I227" s="6">
        <f t="shared" si="7"/>
        <v>1.8926426032402238E-3</v>
      </c>
    </row>
    <row r="228" spans="1:9" x14ac:dyDescent="0.25">
      <c r="A228" s="1">
        <v>42962</v>
      </c>
      <c r="B228">
        <v>84.739998</v>
      </c>
      <c r="C228">
        <v>84.739998</v>
      </c>
      <c r="D228">
        <v>84.050003000000004</v>
      </c>
      <c r="E228">
        <v>84.339995999999999</v>
      </c>
      <c r="F228">
        <v>79.840980999999999</v>
      </c>
      <c r="G228">
        <v>436700</v>
      </c>
      <c r="H228">
        <f t="shared" si="6"/>
        <v>84.539997</v>
      </c>
      <c r="I228" s="6">
        <f t="shared" si="7"/>
        <v>-1.3584726482513056E-3</v>
      </c>
    </row>
    <row r="229" spans="1:9" x14ac:dyDescent="0.25">
      <c r="A229" s="1">
        <v>42961</v>
      </c>
      <c r="B229">
        <v>84.720000999999996</v>
      </c>
      <c r="C229">
        <v>85.449996999999996</v>
      </c>
      <c r="D229">
        <v>84.300003000000004</v>
      </c>
      <c r="E229">
        <v>84.589995999999999</v>
      </c>
      <c r="F229">
        <v>80.077644000000006</v>
      </c>
      <c r="G229">
        <v>353100</v>
      </c>
      <c r="H229">
        <f t="shared" si="6"/>
        <v>84.654998500000005</v>
      </c>
      <c r="I229" s="6">
        <f t="shared" si="7"/>
        <v>6.4795802344599666E-3</v>
      </c>
    </row>
    <row r="230" spans="1:9" x14ac:dyDescent="0.25">
      <c r="A230" s="1">
        <v>42958</v>
      </c>
      <c r="B230">
        <v>84.059997999999993</v>
      </c>
      <c r="C230">
        <v>84.400002000000001</v>
      </c>
      <c r="D230">
        <v>83.480002999999996</v>
      </c>
      <c r="E230">
        <v>84.160004000000001</v>
      </c>
      <c r="F230">
        <v>79.670592999999997</v>
      </c>
      <c r="G230">
        <v>455200</v>
      </c>
      <c r="H230">
        <f t="shared" si="6"/>
        <v>84.110000999999997</v>
      </c>
      <c r="I230" s="6">
        <f t="shared" si="7"/>
        <v>-5.7331581574904386E-3</v>
      </c>
    </row>
    <row r="231" spans="1:9" x14ac:dyDescent="0.25">
      <c r="A231" s="1">
        <v>42957</v>
      </c>
      <c r="B231">
        <v>85.239998</v>
      </c>
      <c r="C231">
        <v>85.419998000000007</v>
      </c>
      <c r="D231">
        <v>83.790001000000004</v>
      </c>
      <c r="E231">
        <v>83.949996999999996</v>
      </c>
      <c r="F231">
        <v>79.471785999999994</v>
      </c>
      <c r="G231">
        <v>584400</v>
      </c>
      <c r="H231">
        <f t="shared" si="6"/>
        <v>84.594997500000005</v>
      </c>
      <c r="I231" s="6">
        <f t="shared" si="7"/>
        <v>-1.0700508962706218E-2</v>
      </c>
    </row>
    <row r="232" spans="1:9" x14ac:dyDescent="0.25">
      <c r="A232" s="1">
        <v>42956</v>
      </c>
      <c r="B232">
        <v>85.629997000000003</v>
      </c>
      <c r="C232">
        <v>85.870002999999997</v>
      </c>
      <c r="D232">
        <v>85.230002999999996</v>
      </c>
      <c r="E232">
        <v>85.389999000000003</v>
      </c>
      <c r="F232">
        <v>80.834975999999997</v>
      </c>
      <c r="G232">
        <v>304600</v>
      </c>
      <c r="H232">
        <f t="shared" si="6"/>
        <v>85.509997999999996</v>
      </c>
      <c r="I232" s="6">
        <f t="shared" si="7"/>
        <v>-6.2176769415462898E-3</v>
      </c>
    </row>
    <row r="233" spans="1:9" x14ac:dyDescent="0.25">
      <c r="A233" s="1">
        <v>42955</v>
      </c>
      <c r="B233">
        <v>85.849997999999999</v>
      </c>
      <c r="C233">
        <v>86.389999000000003</v>
      </c>
      <c r="D233">
        <v>85.720000999999996</v>
      </c>
      <c r="E233">
        <v>86.239998</v>
      </c>
      <c r="F233">
        <v>81.639626000000007</v>
      </c>
      <c r="G233">
        <v>410400</v>
      </c>
      <c r="H233">
        <f t="shared" si="6"/>
        <v>86.044997999999993</v>
      </c>
      <c r="I233" s="6">
        <f t="shared" si="7"/>
        <v>2.3297454443502916E-3</v>
      </c>
    </row>
    <row r="234" spans="1:9" x14ac:dyDescent="0.25">
      <c r="A234" s="1">
        <v>42954</v>
      </c>
      <c r="B234">
        <v>85.730002999999996</v>
      </c>
      <c r="C234">
        <v>86.040001000000004</v>
      </c>
      <c r="D234">
        <v>85.580001999999993</v>
      </c>
      <c r="E234">
        <v>85.959998999999996</v>
      </c>
      <c r="F234">
        <v>81.374565000000004</v>
      </c>
      <c r="G234">
        <v>294900</v>
      </c>
      <c r="H234">
        <f t="shared" si="6"/>
        <v>85.845000999999996</v>
      </c>
      <c r="I234" s="6">
        <f t="shared" si="7"/>
        <v>-1.976422648035144E-3</v>
      </c>
    </row>
    <row r="235" spans="1:9" x14ac:dyDescent="0.25">
      <c r="A235" s="1">
        <v>42951</v>
      </c>
      <c r="B235">
        <v>86.300003000000004</v>
      </c>
      <c r="C235">
        <v>86.309997999999993</v>
      </c>
      <c r="D235">
        <v>85.559997999999993</v>
      </c>
      <c r="E235">
        <v>85.730002999999996</v>
      </c>
      <c r="F235">
        <v>81.156845000000004</v>
      </c>
      <c r="G235">
        <v>277700</v>
      </c>
      <c r="H235">
        <f t="shared" si="6"/>
        <v>86.015003000000007</v>
      </c>
      <c r="I235" s="6">
        <f t="shared" si="7"/>
        <v>-6.9699682940435072E-4</v>
      </c>
    </row>
    <row r="236" spans="1:9" x14ac:dyDescent="0.25">
      <c r="A236" s="1">
        <v>42950</v>
      </c>
      <c r="B236">
        <v>86.059997999999993</v>
      </c>
      <c r="C236">
        <v>86.610000999999997</v>
      </c>
      <c r="D236">
        <v>85.949996999999996</v>
      </c>
      <c r="E236">
        <v>86.089995999999999</v>
      </c>
      <c r="F236">
        <v>81.497635000000002</v>
      </c>
      <c r="G236">
        <v>359600</v>
      </c>
      <c r="H236">
        <f t="shared" si="6"/>
        <v>86.074996999999996</v>
      </c>
      <c r="I236" s="6">
        <f t="shared" si="7"/>
        <v>-1.5080448119725858E-3</v>
      </c>
    </row>
    <row r="237" spans="1:9" x14ac:dyDescent="0.25">
      <c r="A237" s="1">
        <v>42949</v>
      </c>
      <c r="B237">
        <v>86.169998000000007</v>
      </c>
      <c r="C237">
        <v>86.360000999999997</v>
      </c>
      <c r="D237">
        <v>85.690002000000007</v>
      </c>
      <c r="E237">
        <v>86.239998</v>
      </c>
      <c r="F237">
        <v>81.639626000000007</v>
      </c>
      <c r="G237">
        <v>426200</v>
      </c>
      <c r="H237">
        <f t="shared" si="6"/>
        <v>86.204998000000003</v>
      </c>
      <c r="I237" s="6">
        <f t="shared" si="7"/>
        <v>-5.3652242906374152E-3</v>
      </c>
    </row>
    <row r="238" spans="1:9" x14ac:dyDescent="0.25">
      <c r="A238" s="1">
        <v>42948</v>
      </c>
      <c r="B238">
        <v>87.120002999999997</v>
      </c>
      <c r="C238">
        <v>87.199996999999996</v>
      </c>
      <c r="D238">
        <v>85.949996999999996</v>
      </c>
      <c r="E238">
        <v>86.220000999999996</v>
      </c>
      <c r="F238">
        <v>81.620705000000001</v>
      </c>
      <c r="G238">
        <v>399400</v>
      </c>
      <c r="H238">
        <f t="shared" si="6"/>
        <v>86.670001999999997</v>
      </c>
      <c r="I238" s="6">
        <f t="shared" si="7"/>
        <v>-6.9177332348531126E-4</v>
      </c>
    </row>
    <row r="239" spans="1:9" x14ac:dyDescent="0.25">
      <c r="A239" s="1">
        <v>42947</v>
      </c>
      <c r="B239">
        <v>86.620002999999997</v>
      </c>
      <c r="C239">
        <v>87.150002000000001</v>
      </c>
      <c r="D239">
        <v>86.300003000000004</v>
      </c>
      <c r="E239">
        <v>86.839995999999999</v>
      </c>
      <c r="F239">
        <v>82.207626000000005</v>
      </c>
      <c r="G239">
        <v>1150400</v>
      </c>
      <c r="H239">
        <f t="shared" si="6"/>
        <v>86.729999499999991</v>
      </c>
      <c r="I239" s="6">
        <f t="shared" si="7"/>
        <v>5.5069096805180967E-3</v>
      </c>
    </row>
    <row r="240" spans="1:9" x14ac:dyDescent="0.25">
      <c r="A240" s="1">
        <v>42944</v>
      </c>
      <c r="B240">
        <v>85.980002999999996</v>
      </c>
      <c r="C240">
        <v>86.599997999999999</v>
      </c>
      <c r="D240">
        <v>85.709998999999996</v>
      </c>
      <c r="E240">
        <v>86.529999000000004</v>
      </c>
      <c r="F240">
        <v>81.914153999999996</v>
      </c>
      <c r="G240">
        <v>797600</v>
      </c>
      <c r="H240">
        <f t="shared" si="6"/>
        <v>86.255000999999993</v>
      </c>
      <c r="I240" s="6">
        <f t="shared" si="7"/>
        <v>4.9516426957068637E-3</v>
      </c>
    </row>
    <row r="241" spans="1:9" x14ac:dyDescent="0.25">
      <c r="A241" s="1">
        <v>42943</v>
      </c>
      <c r="B241">
        <v>86.230002999999996</v>
      </c>
      <c r="C241">
        <v>86.230002999999996</v>
      </c>
      <c r="D241">
        <v>85.169998000000007</v>
      </c>
      <c r="E241">
        <v>85.43</v>
      </c>
      <c r="F241">
        <v>80.872840999999994</v>
      </c>
      <c r="G241">
        <v>733000</v>
      </c>
      <c r="H241">
        <f t="shared" si="6"/>
        <v>85.830001500000009</v>
      </c>
      <c r="I241" s="6">
        <f t="shared" si="7"/>
        <v>-2.6145895067108023E-3</v>
      </c>
    </row>
    <row r="242" spans="1:9" x14ac:dyDescent="0.25">
      <c r="A242" s="1">
        <v>42942</v>
      </c>
      <c r="B242">
        <v>85.970000999999996</v>
      </c>
      <c r="C242">
        <v>86.410004000000001</v>
      </c>
      <c r="D242">
        <v>85.660004000000001</v>
      </c>
      <c r="E242">
        <v>86.139999000000003</v>
      </c>
      <c r="F242">
        <v>81.544967999999997</v>
      </c>
      <c r="G242">
        <v>404300</v>
      </c>
      <c r="H242">
        <f t="shared" si="6"/>
        <v>86.055000000000007</v>
      </c>
      <c r="I242" s="6">
        <f t="shared" si="7"/>
        <v>-3.5894343150100964E-3</v>
      </c>
    </row>
    <row r="243" spans="1:9" x14ac:dyDescent="0.25">
      <c r="A243" s="1">
        <v>42941</v>
      </c>
      <c r="B243">
        <v>86.730002999999996</v>
      </c>
      <c r="C243">
        <v>86.790001000000004</v>
      </c>
      <c r="D243">
        <v>85.889999000000003</v>
      </c>
      <c r="E243">
        <v>86</v>
      </c>
      <c r="F243">
        <v>81.412436999999997</v>
      </c>
      <c r="G243">
        <v>843400</v>
      </c>
      <c r="H243">
        <f t="shared" si="6"/>
        <v>86.365001500000005</v>
      </c>
      <c r="I243" s="6">
        <f t="shared" si="7"/>
        <v>7.5316915110653596E-4</v>
      </c>
    </row>
    <row r="244" spans="1:9" x14ac:dyDescent="0.25">
      <c r="A244" s="1">
        <v>42940</v>
      </c>
      <c r="B244">
        <v>86.440002000000007</v>
      </c>
      <c r="C244">
        <v>86.459998999999996</v>
      </c>
      <c r="D244">
        <v>85.93</v>
      </c>
      <c r="E244">
        <v>86.160004000000001</v>
      </c>
      <c r="F244">
        <v>81.563896</v>
      </c>
      <c r="G244">
        <v>439000</v>
      </c>
      <c r="H244">
        <f t="shared" si="6"/>
        <v>86.300003000000004</v>
      </c>
      <c r="I244" s="6">
        <f t="shared" si="7"/>
        <v>-1.7350838434345018E-3</v>
      </c>
    </row>
    <row r="245" spans="1:9" x14ac:dyDescent="0.25">
      <c r="A245" s="1">
        <v>42937</v>
      </c>
      <c r="B245">
        <v>86.610000999999997</v>
      </c>
      <c r="C245">
        <v>86.82</v>
      </c>
      <c r="D245">
        <v>86.099997999999999</v>
      </c>
      <c r="E245">
        <v>86.290001000000004</v>
      </c>
      <c r="F245">
        <v>81.686958000000004</v>
      </c>
      <c r="G245">
        <v>327700</v>
      </c>
      <c r="H245">
        <f t="shared" si="6"/>
        <v>86.450001</v>
      </c>
      <c r="I245" s="6">
        <f t="shared" si="7"/>
        <v>-3.2283927316292087E-3</v>
      </c>
    </row>
    <row r="246" spans="1:9" x14ac:dyDescent="0.25">
      <c r="A246" s="1">
        <v>42936</v>
      </c>
      <c r="B246">
        <v>86.68</v>
      </c>
      <c r="C246">
        <v>87.300003000000004</v>
      </c>
      <c r="D246">
        <v>86.68</v>
      </c>
      <c r="E246">
        <v>86.779999000000004</v>
      </c>
      <c r="F246">
        <v>82.150818000000001</v>
      </c>
      <c r="G246">
        <v>483500</v>
      </c>
      <c r="H246">
        <f t="shared" si="6"/>
        <v>86.729999500000005</v>
      </c>
      <c r="I246" s="6">
        <f t="shared" si="7"/>
        <v>7.3755501357417388E-3</v>
      </c>
    </row>
    <row r="247" spans="1:9" x14ac:dyDescent="0.25">
      <c r="A247" s="1">
        <v>42935</v>
      </c>
      <c r="B247">
        <v>85.580001999999993</v>
      </c>
      <c r="C247">
        <v>86.650002000000001</v>
      </c>
      <c r="D247">
        <v>85.410004000000001</v>
      </c>
      <c r="E247">
        <v>86.610000999999997</v>
      </c>
      <c r="F247">
        <v>81.989891</v>
      </c>
      <c r="G247">
        <v>992500</v>
      </c>
      <c r="H247">
        <f t="shared" si="6"/>
        <v>86.095001499999995</v>
      </c>
      <c r="I247" s="6">
        <f t="shared" si="7"/>
        <v>8.07918164134621E-3</v>
      </c>
    </row>
    <row r="248" spans="1:9" x14ac:dyDescent="0.25">
      <c r="A248" s="1">
        <v>42934</v>
      </c>
      <c r="B248">
        <v>85.57</v>
      </c>
      <c r="C248">
        <v>85.730002999999996</v>
      </c>
      <c r="D248">
        <v>84.620002999999997</v>
      </c>
      <c r="E248">
        <v>85.239998</v>
      </c>
      <c r="F248">
        <v>80.692977999999997</v>
      </c>
      <c r="G248">
        <v>758400</v>
      </c>
      <c r="H248">
        <f t="shared" si="6"/>
        <v>85.404999000000004</v>
      </c>
      <c r="I248" s="6">
        <f t="shared" si="7"/>
        <v>1.7594041198827825E-3</v>
      </c>
    </row>
    <row r="249" spans="1:9" x14ac:dyDescent="0.25">
      <c r="A249" s="1">
        <v>42933</v>
      </c>
      <c r="B249">
        <v>85.480002999999996</v>
      </c>
      <c r="C249">
        <v>85.730002999999996</v>
      </c>
      <c r="D249">
        <v>84.93</v>
      </c>
      <c r="E249">
        <v>85.029999000000004</v>
      </c>
      <c r="F249">
        <v>80.494179000000003</v>
      </c>
      <c r="G249">
        <v>590700</v>
      </c>
      <c r="H249">
        <f t="shared" si="6"/>
        <v>85.255000999999993</v>
      </c>
      <c r="I249" s="6">
        <f t="shared" si="7"/>
        <v>1.2919196588647406E-3</v>
      </c>
    </row>
    <row r="250" spans="1:9" x14ac:dyDescent="0.25">
      <c r="A250" s="1">
        <v>42930</v>
      </c>
      <c r="B250">
        <v>84.82</v>
      </c>
      <c r="C250">
        <v>85.599997999999999</v>
      </c>
      <c r="D250">
        <v>84.690002000000007</v>
      </c>
      <c r="E250">
        <v>85.470000999999996</v>
      </c>
      <c r="F250">
        <v>80.910713000000001</v>
      </c>
      <c r="G250">
        <v>866800</v>
      </c>
      <c r="H250">
        <f t="shared" si="6"/>
        <v>85.145000499999995</v>
      </c>
      <c r="I250" s="6">
        <f t="shared" si="7"/>
        <v>5.6694444812889454E-3</v>
      </c>
    </row>
    <row r="251" spans="1:9" x14ac:dyDescent="0.25">
      <c r="A251" s="1">
        <v>42929</v>
      </c>
      <c r="B251">
        <v>84.489998</v>
      </c>
      <c r="C251">
        <v>85.050003000000004</v>
      </c>
      <c r="D251">
        <v>84.209998999999996</v>
      </c>
      <c r="E251">
        <v>84.839995999999999</v>
      </c>
      <c r="F251">
        <v>80.314301</v>
      </c>
      <c r="G251">
        <v>767900</v>
      </c>
      <c r="H251">
        <f t="shared" si="6"/>
        <v>84.664997</v>
      </c>
      <c r="I251" s="6">
        <f t="shared" si="7"/>
        <v>1.4255698884225818E-2</v>
      </c>
    </row>
    <row r="252" spans="1:9" x14ac:dyDescent="0.25">
      <c r="A252" s="1">
        <v>42928</v>
      </c>
      <c r="B252">
        <v>82.650002000000001</v>
      </c>
      <c r="C252">
        <v>84.540001000000004</v>
      </c>
      <c r="D252">
        <v>82.550003000000004</v>
      </c>
      <c r="E252">
        <v>84.300003000000004</v>
      </c>
      <c r="F252">
        <v>79.803116000000003</v>
      </c>
      <c r="G252">
        <v>833800</v>
      </c>
      <c r="H252">
        <f t="shared" si="6"/>
        <v>83.475002500000002</v>
      </c>
      <c r="I252" s="6">
        <f t="shared" si="7"/>
        <v>1.3353596358118388E-2</v>
      </c>
    </row>
    <row r="253" spans="1:9" x14ac:dyDescent="0.25">
      <c r="A253" s="1">
        <v>42927</v>
      </c>
      <c r="B253">
        <v>82.419998000000007</v>
      </c>
      <c r="C253">
        <v>82.419998000000007</v>
      </c>
      <c r="D253">
        <v>81.699996999999996</v>
      </c>
      <c r="E253">
        <v>82.330001999999993</v>
      </c>
      <c r="F253">
        <v>77.938209999999998</v>
      </c>
      <c r="G253">
        <v>558400</v>
      </c>
      <c r="H253">
        <f t="shared" si="6"/>
        <v>82.375</v>
      </c>
      <c r="I253" s="6">
        <f t="shared" si="7"/>
        <v>1.0937594944400973E-3</v>
      </c>
    </row>
    <row r="254" spans="1:9" x14ac:dyDescent="0.25">
      <c r="A254" s="1">
        <v>42926</v>
      </c>
      <c r="B254">
        <v>82.269997000000004</v>
      </c>
      <c r="C254">
        <v>82.68</v>
      </c>
      <c r="D254">
        <v>81.760002</v>
      </c>
      <c r="E254">
        <v>82.300003000000004</v>
      </c>
      <c r="F254">
        <v>77.909813</v>
      </c>
      <c r="G254">
        <v>825300</v>
      </c>
      <c r="H254">
        <f t="shared" si="6"/>
        <v>82.284999999999997</v>
      </c>
      <c r="I254" s="6">
        <f t="shared" si="7"/>
        <v>-7.286538256281004E-4</v>
      </c>
    </row>
    <row r="255" spans="1:9" x14ac:dyDescent="0.25">
      <c r="A255" s="1">
        <v>42923</v>
      </c>
      <c r="B255">
        <v>82.43</v>
      </c>
      <c r="C255">
        <v>82.5</v>
      </c>
      <c r="D255">
        <v>81.510002</v>
      </c>
      <c r="E255">
        <v>82.260002</v>
      </c>
      <c r="F255">
        <v>77.871941000000007</v>
      </c>
      <c r="G255">
        <v>480300</v>
      </c>
      <c r="H255">
        <f t="shared" si="6"/>
        <v>82.345000999999996</v>
      </c>
      <c r="I255" s="6">
        <f t="shared" si="7"/>
        <v>4.2685345366017657E-3</v>
      </c>
    </row>
    <row r="256" spans="1:9" x14ac:dyDescent="0.25">
      <c r="A256" s="1">
        <v>42922</v>
      </c>
      <c r="B256">
        <v>82.050003000000004</v>
      </c>
      <c r="C256">
        <v>82.489998</v>
      </c>
      <c r="D256">
        <v>81.830001999999993</v>
      </c>
      <c r="E256">
        <v>81.940002000000007</v>
      </c>
      <c r="F256">
        <v>77.569016000000005</v>
      </c>
      <c r="G256">
        <v>613200</v>
      </c>
      <c r="H256">
        <f t="shared" si="6"/>
        <v>81.995002499999998</v>
      </c>
      <c r="I256" s="6">
        <f t="shared" si="7"/>
        <v>2.2613494268179392E-3</v>
      </c>
    </row>
    <row r="257" spans="1:9" x14ac:dyDescent="0.25">
      <c r="A257" s="1">
        <v>42921</v>
      </c>
      <c r="B257">
        <v>81.75</v>
      </c>
      <c r="C257">
        <v>82.089995999999999</v>
      </c>
      <c r="D257">
        <v>81.110000999999997</v>
      </c>
      <c r="E257">
        <v>81.870002999999997</v>
      </c>
      <c r="F257">
        <v>77.502746999999999</v>
      </c>
      <c r="G257">
        <v>1022700</v>
      </c>
      <c r="H257">
        <f t="shared" si="6"/>
        <v>81.810001499999998</v>
      </c>
      <c r="I257" s="6">
        <f t="shared" si="7"/>
        <v>3.9884763822269388E-3</v>
      </c>
    </row>
    <row r="258" spans="1:9" x14ac:dyDescent="0.25">
      <c r="A258" s="1">
        <v>42919</v>
      </c>
      <c r="B258">
        <v>81.220000999999996</v>
      </c>
      <c r="C258">
        <v>81.980002999999996</v>
      </c>
      <c r="D258">
        <v>81.190002000000007</v>
      </c>
      <c r="E258">
        <v>81.75</v>
      </c>
      <c r="F258">
        <v>77.389144999999999</v>
      </c>
      <c r="G258">
        <v>277700</v>
      </c>
      <c r="H258">
        <f t="shared" ref="H258:H321" si="8">AVERAGE(B258,E258)</f>
        <v>81.485000499999998</v>
      </c>
      <c r="I258" s="6">
        <f t="shared" si="7"/>
        <v>6.7542674275180203E-4</v>
      </c>
    </row>
    <row r="259" spans="1:9" x14ac:dyDescent="0.25">
      <c r="A259" s="1">
        <v>42916</v>
      </c>
      <c r="B259">
        <v>81.699996999999996</v>
      </c>
      <c r="C259">
        <v>81.989998</v>
      </c>
      <c r="D259">
        <v>80.739998</v>
      </c>
      <c r="E259">
        <v>81.160004000000001</v>
      </c>
      <c r="F259">
        <v>76.830619999999996</v>
      </c>
      <c r="G259">
        <v>994400</v>
      </c>
      <c r="H259">
        <f t="shared" si="8"/>
        <v>81.430000500000006</v>
      </c>
      <c r="I259" s="6">
        <f t="shared" ref="I259:I322" si="9">(H259-H260)/H260</f>
        <v>-4.7057628581015556E-3</v>
      </c>
    </row>
    <row r="260" spans="1:9" x14ac:dyDescent="0.25">
      <c r="A260" s="1">
        <v>42915</v>
      </c>
      <c r="B260">
        <v>82.260002</v>
      </c>
      <c r="C260">
        <v>82.279999000000004</v>
      </c>
      <c r="D260">
        <v>80.900002000000001</v>
      </c>
      <c r="E260">
        <v>81.370002999999997</v>
      </c>
      <c r="F260">
        <v>77.029410999999996</v>
      </c>
      <c r="G260">
        <v>884200</v>
      </c>
      <c r="H260">
        <f t="shared" si="8"/>
        <v>81.815002499999991</v>
      </c>
      <c r="I260" s="6">
        <f t="shared" si="9"/>
        <v>1.0810526516132686E-2</v>
      </c>
    </row>
    <row r="261" spans="1:9" x14ac:dyDescent="0.25">
      <c r="A261" s="1">
        <v>42914</v>
      </c>
      <c r="B261">
        <v>80.290001000000004</v>
      </c>
      <c r="C261">
        <v>81.699996999999996</v>
      </c>
      <c r="D261">
        <v>80.279999000000004</v>
      </c>
      <c r="E261">
        <v>81.589995999999999</v>
      </c>
      <c r="F261">
        <v>77.237671000000006</v>
      </c>
      <c r="G261">
        <v>1393800</v>
      </c>
      <c r="H261">
        <f t="shared" si="8"/>
        <v>80.939998500000002</v>
      </c>
      <c r="I261" s="6">
        <f t="shared" si="9"/>
        <v>1.568573172023693E-2</v>
      </c>
    </row>
    <row r="262" spans="1:9" x14ac:dyDescent="0.25">
      <c r="A262" s="1">
        <v>42913</v>
      </c>
      <c r="B262">
        <v>79.660004000000001</v>
      </c>
      <c r="C262">
        <v>79.919998000000007</v>
      </c>
      <c r="D262">
        <v>79.370002999999997</v>
      </c>
      <c r="E262">
        <v>79.720000999999996</v>
      </c>
      <c r="F262">
        <v>75.467429999999993</v>
      </c>
      <c r="G262">
        <v>1762000</v>
      </c>
      <c r="H262">
        <f t="shared" si="8"/>
        <v>79.690002499999991</v>
      </c>
      <c r="I262" s="6">
        <f t="shared" si="9"/>
        <v>6.2765889906830341E-5</v>
      </c>
    </row>
    <row r="263" spans="1:9" x14ac:dyDescent="0.25">
      <c r="A263" s="1">
        <v>42912</v>
      </c>
      <c r="B263">
        <v>80.230002999999996</v>
      </c>
      <c r="C263">
        <v>80.599997999999999</v>
      </c>
      <c r="D263">
        <v>78.849997999999999</v>
      </c>
      <c r="E263">
        <v>79.139999000000003</v>
      </c>
      <c r="F263">
        <v>74.918364999999994</v>
      </c>
      <c r="G263">
        <v>4239800</v>
      </c>
      <c r="H263">
        <f t="shared" si="8"/>
        <v>79.685001</v>
      </c>
      <c r="I263" s="6">
        <f t="shared" si="9"/>
        <v>-1.318884210526316E-2</v>
      </c>
    </row>
    <row r="264" spans="1:9" x14ac:dyDescent="0.25">
      <c r="A264" s="1">
        <v>42909</v>
      </c>
      <c r="B264">
        <v>80.860000999999997</v>
      </c>
      <c r="C264">
        <v>81.629997000000003</v>
      </c>
      <c r="D264">
        <v>80.559997999999993</v>
      </c>
      <c r="E264">
        <v>80.639999000000003</v>
      </c>
      <c r="F264">
        <v>75.136107999999993</v>
      </c>
      <c r="G264">
        <v>13259800</v>
      </c>
      <c r="H264">
        <f t="shared" si="8"/>
        <v>80.75</v>
      </c>
      <c r="I264" s="6">
        <f t="shared" si="9"/>
        <v>5.6039913175840259E-3</v>
      </c>
    </row>
    <row r="265" spans="1:9" x14ac:dyDescent="0.25">
      <c r="A265" s="1">
        <v>42908</v>
      </c>
      <c r="B265">
        <v>79.650002000000001</v>
      </c>
      <c r="C265">
        <v>81.209998999999996</v>
      </c>
      <c r="D265">
        <v>79.589995999999999</v>
      </c>
      <c r="E265">
        <v>80.949996999999996</v>
      </c>
      <c r="F265">
        <v>75.424933999999993</v>
      </c>
      <c r="G265">
        <v>1586300</v>
      </c>
      <c r="H265">
        <f t="shared" si="8"/>
        <v>80.299999499999998</v>
      </c>
      <c r="I265" s="6">
        <f t="shared" si="9"/>
        <v>7.8443235201383632E-3</v>
      </c>
    </row>
    <row r="266" spans="1:9" x14ac:dyDescent="0.25">
      <c r="A266" s="1">
        <v>42907</v>
      </c>
      <c r="B266">
        <v>80.120002999999997</v>
      </c>
      <c r="C266">
        <v>80.129997000000003</v>
      </c>
      <c r="D266">
        <v>79.139999000000003</v>
      </c>
      <c r="E266">
        <v>79.230002999999996</v>
      </c>
      <c r="F266">
        <v>73.82235</v>
      </c>
      <c r="G266">
        <v>1346900</v>
      </c>
      <c r="H266">
        <f t="shared" si="8"/>
        <v>79.675003000000004</v>
      </c>
      <c r="I266" s="6">
        <f t="shared" si="9"/>
        <v>-7.9685738401116882E-3</v>
      </c>
    </row>
    <row r="267" spans="1:9" x14ac:dyDescent="0.25">
      <c r="A267" s="1">
        <v>42906</v>
      </c>
      <c r="B267">
        <v>80.610000999999997</v>
      </c>
      <c r="C267">
        <v>80.639999000000003</v>
      </c>
      <c r="D267">
        <v>80</v>
      </c>
      <c r="E267">
        <v>80.019997000000004</v>
      </c>
      <c r="F267">
        <v>74.558425999999997</v>
      </c>
      <c r="G267">
        <v>690100</v>
      </c>
      <c r="H267">
        <f t="shared" si="8"/>
        <v>80.314999</v>
      </c>
      <c r="I267" s="6">
        <f t="shared" si="9"/>
        <v>-6.6786775910535829E-3</v>
      </c>
    </row>
    <row r="268" spans="1:9" x14ac:dyDescent="0.25">
      <c r="A268" s="1">
        <v>42905</v>
      </c>
      <c r="B268">
        <v>80.910004000000001</v>
      </c>
      <c r="C268">
        <v>81.290001000000004</v>
      </c>
      <c r="D268">
        <v>80.629997000000003</v>
      </c>
      <c r="E268">
        <v>80.800003000000004</v>
      </c>
      <c r="F268">
        <v>75.285186999999993</v>
      </c>
      <c r="G268">
        <v>948000</v>
      </c>
      <c r="H268">
        <f t="shared" si="8"/>
        <v>80.855003500000009</v>
      </c>
      <c r="I268" s="6">
        <f t="shared" si="9"/>
        <v>7.5389844236761292E-3</v>
      </c>
    </row>
    <row r="269" spans="1:9" x14ac:dyDescent="0.25">
      <c r="A269" s="1">
        <v>42902</v>
      </c>
      <c r="B269">
        <v>79.860000999999997</v>
      </c>
      <c r="C269">
        <v>80.660004000000001</v>
      </c>
      <c r="D269">
        <v>79.300003000000004</v>
      </c>
      <c r="E269">
        <v>80.639999000000003</v>
      </c>
      <c r="F269">
        <v>75.136107999999993</v>
      </c>
      <c r="G269">
        <v>1091700</v>
      </c>
      <c r="H269">
        <f t="shared" si="8"/>
        <v>80.25</v>
      </c>
      <c r="I269" s="6">
        <f t="shared" si="9"/>
        <v>9.5609828142213596E-3</v>
      </c>
    </row>
    <row r="270" spans="1:9" x14ac:dyDescent="0.25">
      <c r="A270" s="1">
        <v>42901</v>
      </c>
      <c r="B270">
        <v>79.139999000000003</v>
      </c>
      <c r="C270">
        <v>79.949996999999996</v>
      </c>
      <c r="D270">
        <v>78.790001000000004</v>
      </c>
      <c r="E270">
        <v>79.839995999999999</v>
      </c>
      <c r="F270">
        <v>74.390701000000007</v>
      </c>
      <c r="G270">
        <v>674900</v>
      </c>
      <c r="H270">
        <f t="shared" si="8"/>
        <v>79.489997500000001</v>
      </c>
      <c r="I270" s="6">
        <f t="shared" si="9"/>
        <v>-5.9401300568999215E-3</v>
      </c>
    </row>
    <row r="271" spans="1:9" x14ac:dyDescent="0.25">
      <c r="A271" s="1">
        <v>42900</v>
      </c>
      <c r="B271">
        <v>80.220000999999996</v>
      </c>
      <c r="C271">
        <v>80.260002</v>
      </c>
      <c r="D271">
        <v>79.489998</v>
      </c>
      <c r="E271">
        <v>79.709998999999996</v>
      </c>
      <c r="F271">
        <v>74.269585000000006</v>
      </c>
      <c r="G271">
        <v>942800</v>
      </c>
      <c r="H271">
        <f t="shared" si="8"/>
        <v>79.965000000000003</v>
      </c>
      <c r="I271" s="6">
        <f t="shared" si="9"/>
        <v>-6.8310684480067429E-3</v>
      </c>
    </row>
    <row r="272" spans="1:9" x14ac:dyDescent="0.25">
      <c r="A272" s="1">
        <v>42899</v>
      </c>
      <c r="B272">
        <v>80.870002999999997</v>
      </c>
      <c r="C272">
        <v>80.900002000000001</v>
      </c>
      <c r="D272">
        <v>79.819999999999993</v>
      </c>
      <c r="E272">
        <v>80.160004000000001</v>
      </c>
      <c r="F272">
        <v>74.688866000000004</v>
      </c>
      <c r="G272">
        <v>745500</v>
      </c>
      <c r="H272">
        <f t="shared" si="8"/>
        <v>80.515003500000006</v>
      </c>
      <c r="I272" s="6">
        <f t="shared" si="9"/>
        <v>7.2559202991946837E-3</v>
      </c>
    </row>
    <row r="273" spans="1:9" x14ac:dyDescent="0.25">
      <c r="A273" s="1">
        <v>42898</v>
      </c>
      <c r="B273">
        <v>79.800003000000004</v>
      </c>
      <c r="C273">
        <v>80.540001000000004</v>
      </c>
      <c r="D273">
        <v>79.010002</v>
      </c>
      <c r="E273">
        <v>80.069999999999993</v>
      </c>
      <c r="F273">
        <v>74.605002999999996</v>
      </c>
      <c r="G273">
        <v>820700</v>
      </c>
      <c r="H273">
        <f t="shared" si="8"/>
        <v>79.935001499999998</v>
      </c>
      <c r="I273" s="6">
        <f t="shared" si="9"/>
        <v>1.119547129155896E-2</v>
      </c>
    </row>
    <row r="274" spans="1:9" x14ac:dyDescent="0.25">
      <c r="A274" s="1">
        <v>42895</v>
      </c>
      <c r="B274">
        <v>78.309997999999993</v>
      </c>
      <c r="C274">
        <v>80.120002999999997</v>
      </c>
      <c r="D274">
        <v>78.269997000000004</v>
      </c>
      <c r="E274">
        <v>79.790001000000004</v>
      </c>
      <c r="F274">
        <v>74.344116</v>
      </c>
      <c r="G274">
        <v>1058100</v>
      </c>
      <c r="H274">
        <f t="shared" si="8"/>
        <v>79.049999499999998</v>
      </c>
      <c r="I274" s="6">
        <f t="shared" si="9"/>
        <v>1.3981535582113106E-2</v>
      </c>
    </row>
    <row r="275" spans="1:9" x14ac:dyDescent="0.25">
      <c r="A275" s="1">
        <v>42894</v>
      </c>
      <c r="B275">
        <v>77.830001999999993</v>
      </c>
      <c r="C275">
        <v>78.379997000000003</v>
      </c>
      <c r="D275">
        <v>77.669998000000007</v>
      </c>
      <c r="E275">
        <v>78.089995999999999</v>
      </c>
      <c r="F275">
        <v>72.760147000000003</v>
      </c>
      <c r="G275">
        <v>959200</v>
      </c>
      <c r="H275">
        <f t="shared" si="8"/>
        <v>77.959998999999996</v>
      </c>
      <c r="I275" s="6">
        <f t="shared" si="9"/>
        <v>-6.4135454328424074E-9</v>
      </c>
    </row>
    <row r="276" spans="1:9" x14ac:dyDescent="0.25">
      <c r="A276" s="1">
        <v>42893</v>
      </c>
      <c r="B276">
        <v>78.309997999999993</v>
      </c>
      <c r="C276">
        <v>78.459998999999996</v>
      </c>
      <c r="D276">
        <v>77.379997000000003</v>
      </c>
      <c r="E276">
        <v>77.610000999999997</v>
      </c>
      <c r="F276">
        <v>72.312911999999997</v>
      </c>
      <c r="G276">
        <v>845500</v>
      </c>
      <c r="H276">
        <f t="shared" si="8"/>
        <v>77.959999499999995</v>
      </c>
      <c r="I276" s="6">
        <f t="shared" si="9"/>
        <v>-2.5588536499415262E-3</v>
      </c>
    </row>
    <row r="277" spans="1:9" x14ac:dyDescent="0.25">
      <c r="A277" s="1">
        <v>42892</v>
      </c>
      <c r="B277">
        <v>78.129997000000003</v>
      </c>
      <c r="C277">
        <v>78.269997000000004</v>
      </c>
      <c r="D277">
        <v>77.690002000000007</v>
      </c>
      <c r="E277">
        <v>78.190002000000007</v>
      </c>
      <c r="F277">
        <v>72.853333000000006</v>
      </c>
      <c r="G277">
        <v>545300</v>
      </c>
      <c r="H277">
        <f t="shared" si="8"/>
        <v>78.159999499999998</v>
      </c>
      <c r="I277" s="6">
        <f t="shared" si="9"/>
        <v>-1.9154387024467817E-3</v>
      </c>
    </row>
    <row r="278" spans="1:9" x14ac:dyDescent="0.25">
      <c r="A278" s="1">
        <v>42891</v>
      </c>
      <c r="B278">
        <v>78.339995999999999</v>
      </c>
      <c r="C278">
        <v>78.540001000000004</v>
      </c>
      <c r="D278">
        <v>77.569999999999993</v>
      </c>
      <c r="E278">
        <v>78.279999000000004</v>
      </c>
      <c r="F278">
        <v>72.937179999999998</v>
      </c>
      <c r="G278">
        <v>727500</v>
      </c>
      <c r="H278">
        <f t="shared" si="8"/>
        <v>78.309997500000009</v>
      </c>
      <c r="I278" s="6">
        <f t="shared" si="9"/>
        <v>1.6627909845050848E-3</v>
      </c>
    </row>
    <row r="279" spans="1:9" x14ac:dyDescent="0.25">
      <c r="A279" s="1">
        <v>42888</v>
      </c>
      <c r="B279">
        <v>78.110000999999997</v>
      </c>
      <c r="C279">
        <v>78.830001999999993</v>
      </c>
      <c r="D279">
        <v>77.650002000000001</v>
      </c>
      <c r="E279">
        <v>78.25</v>
      </c>
      <c r="F279">
        <v>72.909233</v>
      </c>
      <c r="G279">
        <v>925000</v>
      </c>
      <c r="H279">
        <f t="shared" si="8"/>
        <v>78.180000500000006</v>
      </c>
      <c r="I279" s="6">
        <f t="shared" si="9"/>
        <v>-1.0860410214401941E-3</v>
      </c>
    </row>
    <row r="280" spans="1:9" x14ac:dyDescent="0.25">
      <c r="A280" s="1">
        <v>42887</v>
      </c>
      <c r="B280">
        <v>78.379997000000003</v>
      </c>
      <c r="C280">
        <v>78.510002</v>
      </c>
      <c r="D280">
        <v>77.680000000000007</v>
      </c>
      <c r="E280">
        <v>78.150002000000001</v>
      </c>
      <c r="F280">
        <v>72.816055000000006</v>
      </c>
      <c r="G280">
        <v>1258400</v>
      </c>
      <c r="H280">
        <f t="shared" si="8"/>
        <v>78.264999500000002</v>
      </c>
      <c r="I280" s="6">
        <f t="shared" si="9"/>
        <v>1.7919936000000234E-3</v>
      </c>
    </row>
    <row r="281" spans="1:9" x14ac:dyDescent="0.25">
      <c r="A281" s="1">
        <v>42886</v>
      </c>
      <c r="B281">
        <v>78.180000000000007</v>
      </c>
      <c r="C281">
        <v>78.269997000000004</v>
      </c>
      <c r="D281">
        <v>77.330001999999993</v>
      </c>
      <c r="E281">
        <v>78.069999999999993</v>
      </c>
      <c r="F281">
        <v>72.741507999999996</v>
      </c>
      <c r="G281">
        <v>1301900</v>
      </c>
      <c r="H281">
        <f t="shared" si="8"/>
        <v>78.125</v>
      </c>
      <c r="I281" s="6">
        <f t="shared" si="9"/>
        <v>-2.2350318428468489E-3</v>
      </c>
    </row>
    <row r="282" spans="1:9" x14ac:dyDescent="0.25">
      <c r="A282" s="1">
        <v>42885</v>
      </c>
      <c r="B282">
        <v>78.370002999999997</v>
      </c>
      <c r="C282">
        <v>78.610000999999997</v>
      </c>
      <c r="D282">
        <v>78.040001000000004</v>
      </c>
      <c r="E282">
        <v>78.230002999999996</v>
      </c>
      <c r="F282">
        <v>72.890593999999993</v>
      </c>
      <c r="G282">
        <v>835800</v>
      </c>
      <c r="H282">
        <f t="shared" si="8"/>
        <v>78.300003000000004</v>
      </c>
      <c r="I282" s="6">
        <f t="shared" si="9"/>
        <v>1.1507991452601003E-3</v>
      </c>
    </row>
    <row r="283" spans="1:9" x14ac:dyDescent="0.25">
      <c r="A283" s="1">
        <v>42881</v>
      </c>
      <c r="B283">
        <v>78.129997000000003</v>
      </c>
      <c r="C283">
        <v>78.349997999999999</v>
      </c>
      <c r="D283">
        <v>77.940002000000007</v>
      </c>
      <c r="E283">
        <v>78.290001000000004</v>
      </c>
      <c r="F283">
        <v>72.946503000000007</v>
      </c>
      <c r="G283">
        <v>769000</v>
      </c>
      <c r="H283">
        <f t="shared" si="8"/>
        <v>78.20999900000001</v>
      </c>
      <c r="I283" s="6">
        <f t="shared" si="9"/>
        <v>-9.2475738140492328E-3</v>
      </c>
    </row>
    <row r="284" spans="1:9" x14ac:dyDescent="0.25">
      <c r="A284" s="1">
        <v>42880</v>
      </c>
      <c r="B284">
        <v>79.800003000000004</v>
      </c>
      <c r="C284">
        <v>79.919998000000007</v>
      </c>
      <c r="D284">
        <v>78</v>
      </c>
      <c r="E284">
        <v>78.080001999999993</v>
      </c>
      <c r="F284">
        <v>72.750838999999999</v>
      </c>
      <c r="G284">
        <v>1068000</v>
      </c>
      <c r="H284">
        <f t="shared" si="8"/>
        <v>78.940002499999991</v>
      </c>
      <c r="I284" s="6">
        <f t="shared" si="9"/>
        <v>-3.5344420154703729E-3</v>
      </c>
    </row>
    <row r="285" spans="1:9" x14ac:dyDescent="0.25">
      <c r="A285" s="1">
        <v>42879</v>
      </c>
      <c r="B285">
        <v>79.220000999999996</v>
      </c>
      <c r="C285">
        <v>79.309997999999993</v>
      </c>
      <c r="D285">
        <v>78.239998</v>
      </c>
      <c r="E285">
        <v>79.220000999999996</v>
      </c>
      <c r="F285">
        <v>73.813025999999994</v>
      </c>
      <c r="G285">
        <v>1153500</v>
      </c>
      <c r="H285">
        <f t="shared" si="8"/>
        <v>79.220000999999996</v>
      </c>
      <c r="I285" s="6">
        <f t="shared" si="9"/>
        <v>-2.6438247513535249E-3</v>
      </c>
    </row>
    <row r="286" spans="1:9" x14ac:dyDescent="0.25">
      <c r="A286" s="1">
        <v>42878</v>
      </c>
      <c r="B286">
        <v>79.690002000000007</v>
      </c>
      <c r="C286">
        <v>79.709998999999996</v>
      </c>
      <c r="D286">
        <v>79.099997999999999</v>
      </c>
      <c r="E286">
        <v>79.169998000000007</v>
      </c>
      <c r="F286">
        <v>73.766434000000004</v>
      </c>
      <c r="G286">
        <v>909200</v>
      </c>
      <c r="H286">
        <f t="shared" si="8"/>
        <v>79.430000000000007</v>
      </c>
      <c r="I286" s="6">
        <f t="shared" si="9"/>
        <v>4.6799708193783467E-3</v>
      </c>
    </row>
    <row r="287" spans="1:9" x14ac:dyDescent="0.25">
      <c r="A287" s="1">
        <v>42877</v>
      </c>
      <c r="B287">
        <v>79.160004000000001</v>
      </c>
      <c r="C287">
        <v>79.349997999999999</v>
      </c>
      <c r="D287">
        <v>78.900002000000001</v>
      </c>
      <c r="E287">
        <v>78.959998999999996</v>
      </c>
      <c r="F287">
        <v>73.570769999999996</v>
      </c>
      <c r="G287">
        <v>476500</v>
      </c>
      <c r="H287">
        <f t="shared" si="8"/>
        <v>79.060001499999998</v>
      </c>
      <c r="I287" s="6">
        <f t="shared" si="9"/>
        <v>6.108418017092835E-3</v>
      </c>
    </row>
    <row r="288" spans="1:9" x14ac:dyDescent="0.25">
      <c r="A288" s="1">
        <v>42874</v>
      </c>
      <c r="B288">
        <v>78.300003000000004</v>
      </c>
      <c r="C288">
        <v>79.120002999999997</v>
      </c>
      <c r="D288">
        <v>78.180000000000007</v>
      </c>
      <c r="E288">
        <v>78.860000999999997</v>
      </c>
      <c r="F288">
        <v>73.477599999999995</v>
      </c>
      <c r="G288">
        <v>834800</v>
      </c>
      <c r="H288">
        <f t="shared" si="8"/>
        <v>78.580002000000007</v>
      </c>
      <c r="I288" s="6">
        <f t="shared" si="9"/>
        <v>1.1130438139355388E-2</v>
      </c>
    </row>
    <row r="289" spans="1:9" x14ac:dyDescent="0.25">
      <c r="A289" s="1">
        <v>42873</v>
      </c>
      <c r="B289">
        <v>77.510002</v>
      </c>
      <c r="C289">
        <v>78.690002000000007</v>
      </c>
      <c r="D289">
        <v>77.199996999999996</v>
      </c>
      <c r="E289">
        <v>77.919998000000007</v>
      </c>
      <c r="F289">
        <v>72.601760999999996</v>
      </c>
      <c r="G289">
        <v>1104200</v>
      </c>
      <c r="H289">
        <f t="shared" si="8"/>
        <v>77.715000000000003</v>
      </c>
      <c r="I289" s="6">
        <f t="shared" si="9"/>
        <v>-4.3559028889885772E-3</v>
      </c>
    </row>
    <row r="290" spans="1:9" x14ac:dyDescent="0.25">
      <c r="A290" s="1">
        <v>42872</v>
      </c>
      <c r="B290">
        <v>78.139999000000003</v>
      </c>
      <c r="C290">
        <v>78.349997999999999</v>
      </c>
      <c r="D290">
        <v>77.629997000000003</v>
      </c>
      <c r="E290">
        <v>77.970000999999996</v>
      </c>
      <c r="F290">
        <v>72.648337999999995</v>
      </c>
      <c r="G290">
        <v>1160100</v>
      </c>
      <c r="H290">
        <f t="shared" si="8"/>
        <v>78.055000000000007</v>
      </c>
      <c r="I290" s="6">
        <f t="shared" si="9"/>
        <v>-1.3834460323261424E-2</v>
      </c>
    </row>
    <row r="291" spans="1:9" x14ac:dyDescent="0.25">
      <c r="A291" s="1">
        <v>42871</v>
      </c>
      <c r="B291">
        <v>79.449996999999996</v>
      </c>
      <c r="C291">
        <v>79.550003000000004</v>
      </c>
      <c r="D291">
        <v>78.699996999999996</v>
      </c>
      <c r="E291">
        <v>78.849997999999999</v>
      </c>
      <c r="F291">
        <v>73.468277</v>
      </c>
      <c r="G291">
        <v>1059300</v>
      </c>
      <c r="H291">
        <f t="shared" si="8"/>
        <v>79.149997499999998</v>
      </c>
      <c r="I291" s="6">
        <f t="shared" si="9"/>
        <v>3.3592633996510227E-3</v>
      </c>
    </row>
    <row r="292" spans="1:9" x14ac:dyDescent="0.25">
      <c r="A292" s="1">
        <v>42870</v>
      </c>
      <c r="B292">
        <v>78.730002999999996</v>
      </c>
      <c r="C292">
        <v>79.209998999999996</v>
      </c>
      <c r="D292">
        <v>78.569999999999993</v>
      </c>
      <c r="E292">
        <v>79.040001000000004</v>
      </c>
      <c r="F292">
        <v>73.645308999999997</v>
      </c>
      <c r="G292">
        <v>1164800</v>
      </c>
      <c r="H292">
        <f t="shared" si="8"/>
        <v>78.885002</v>
      </c>
      <c r="I292" s="6">
        <f t="shared" si="9"/>
        <v>8.8241191892065602E-3</v>
      </c>
    </row>
    <row r="293" spans="1:9" x14ac:dyDescent="0.25">
      <c r="A293" s="1">
        <v>42867</v>
      </c>
      <c r="B293">
        <v>78.279999000000004</v>
      </c>
      <c r="C293">
        <v>78.510002</v>
      </c>
      <c r="D293">
        <v>77.629997000000003</v>
      </c>
      <c r="E293">
        <v>78.110000999999997</v>
      </c>
      <c r="F293">
        <v>72.778785999999997</v>
      </c>
      <c r="G293">
        <v>1848400</v>
      </c>
      <c r="H293">
        <f t="shared" si="8"/>
        <v>78.194999999999993</v>
      </c>
      <c r="I293" s="6">
        <f t="shared" si="9"/>
        <v>-4.5194017125322495E-3</v>
      </c>
    </row>
    <row r="294" spans="1:9" x14ac:dyDescent="0.25">
      <c r="A294" s="1">
        <v>42866</v>
      </c>
      <c r="B294">
        <v>78.720000999999996</v>
      </c>
      <c r="C294">
        <v>78.889999000000003</v>
      </c>
      <c r="D294">
        <v>77.949996999999996</v>
      </c>
      <c r="E294">
        <v>78.379997000000003</v>
      </c>
      <c r="F294">
        <v>73.030349999999999</v>
      </c>
      <c r="G294">
        <v>2360400</v>
      </c>
      <c r="H294">
        <f t="shared" si="8"/>
        <v>78.549999</v>
      </c>
      <c r="I294" s="6">
        <f t="shared" si="9"/>
        <v>-9.5826317482863212E-3</v>
      </c>
    </row>
    <row r="295" spans="1:9" x14ac:dyDescent="0.25">
      <c r="A295" s="1">
        <v>42865</v>
      </c>
      <c r="B295">
        <v>79.019997000000004</v>
      </c>
      <c r="C295">
        <v>79.839995999999999</v>
      </c>
      <c r="D295">
        <v>78.800003000000004</v>
      </c>
      <c r="E295">
        <v>79.599997999999999</v>
      </c>
      <c r="F295">
        <v>74.167084000000003</v>
      </c>
      <c r="G295">
        <v>1286400</v>
      </c>
      <c r="H295">
        <f t="shared" si="8"/>
        <v>79.309997500000009</v>
      </c>
      <c r="I295" s="6">
        <f t="shared" si="9"/>
        <v>1.0728368299694722E-3</v>
      </c>
    </row>
    <row r="296" spans="1:9" x14ac:dyDescent="0.25">
      <c r="A296" s="1">
        <v>42864</v>
      </c>
      <c r="B296">
        <v>79.510002</v>
      </c>
      <c r="C296">
        <v>79.800003000000004</v>
      </c>
      <c r="D296">
        <v>78.680000000000007</v>
      </c>
      <c r="E296">
        <v>78.940002000000007</v>
      </c>
      <c r="F296">
        <v>73.552138999999997</v>
      </c>
      <c r="G296">
        <v>1725200</v>
      </c>
      <c r="H296">
        <f t="shared" si="8"/>
        <v>79.225002000000003</v>
      </c>
      <c r="I296" s="6">
        <f t="shared" si="9"/>
        <v>-5.6479134336234913E-3</v>
      </c>
    </row>
    <row r="297" spans="1:9" x14ac:dyDescent="0.25">
      <c r="A297" s="1">
        <v>42863</v>
      </c>
      <c r="B297">
        <v>79.819999999999993</v>
      </c>
      <c r="C297">
        <v>80.239998</v>
      </c>
      <c r="D297">
        <v>79.319999999999993</v>
      </c>
      <c r="E297">
        <v>79.529999000000004</v>
      </c>
      <c r="F297">
        <v>74.101867999999996</v>
      </c>
      <c r="G297">
        <v>2024900</v>
      </c>
      <c r="H297">
        <f t="shared" si="8"/>
        <v>79.674999499999998</v>
      </c>
      <c r="I297" s="6">
        <f t="shared" si="9"/>
        <v>9.2469377414656443E-3</v>
      </c>
    </row>
    <row r="298" spans="1:9" x14ac:dyDescent="0.25">
      <c r="A298" s="1">
        <v>42860</v>
      </c>
      <c r="B298">
        <v>78.319999999999993</v>
      </c>
      <c r="C298">
        <v>79.709998999999996</v>
      </c>
      <c r="D298">
        <v>78.190002000000007</v>
      </c>
      <c r="E298">
        <v>79.569999999999993</v>
      </c>
      <c r="F298">
        <v>74.139137000000005</v>
      </c>
      <c r="G298">
        <v>2316000</v>
      </c>
      <c r="H298">
        <f t="shared" si="8"/>
        <v>78.944999999999993</v>
      </c>
      <c r="I298" s="6">
        <f t="shared" si="9"/>
        <v>2.7308586481065858E-3</v>
      </c>
    </row>
    <row r="299" spans="1:9" x14ac:dyDescent="0.25">
      <c r="A299" s="1">
        <v>42859</v>
      </c>
      <c r="B299">
        <v>79.389999000000003</v>
      </c>
      <c r="C299">
        <v>79.480002999999996</v>
      </c>
      <c r="D299">
        <v>77.949996999999996</v>
      </c>
      <c r="E299">
        <v>78.069999999999993</v>
      </c>
      <c r="F299">
        <v>72.741507999999996</v>
      </c>
      <c r="G299">
        <v>5548200</v>
      </c>
      <c r="H299">
        <f t="shared" si="8"/>
        <v>78.729999499999991</v>
      </c>
      <c r="I299" s="6">
        <f t="shared" si="9"/>
        <v>-9.4986600648006188E-3</v>
      </c>
    </row>
    <row r="300" spans="1:9" x14ac:dyDescent="0.25">
      <c r="A300" s="1">
        <v>42858</v>
      </c>
      <c r="B300">
        <v>79.389999000000003</v>
      </c>
      <c r="C300">
        <v>79.650002000000001</v>
      </c>
      <c r="D300">
        <v>79.180000000000007</v>
      </c>
      <c r="E300">
        <v>79.580001999999993</v>
      </c>
      <c r="F300">
        <v>74.148453000000003</v>
      </c>
      <c r="G300">
        <v>1024400</v>
      </c>
      <c r="H300">
        <f t="shared" si="8"/>
        <v>79.485000499999998</v>
      </c>
      <c r="I300" s="6">
        <f t="shared" si="9"/>
        <v>-3.884930206496503E-3</v>
      </c>
    </row>
    <row r="301" spans="1:9" x14ac:dyDescent="0.25">
      <c r="A301" s="1">
        <v>42857</v>
      </c>
      <c r="B301">
        <v>80.019997000000004</v>
      </c>
      <c r="C301">
        <v>80.080001999999993</v>
      </c>
      <c r="D301">
        <v>79.300003000000004</v>
      </c>
      <c r="E301">
        <v>79.569999999999993</v>
      </c>
      <c r="F301">
        <v>74.139137000000005</v>
      </c>
      <c r="G301">
        <v>1177900</v>
      </c>
      <c r="H301">
        <f t="shared" si="8"/>
        <v>79.794998499999991</v>
      </c>
      <c r="I301" s="6">
        <f t="shared" si="9"/>
        <v>-1.0846702346679246E-2</v>
      </c>
    </row>
    <row r="302" spans="1:9" x14ac:dyDescent="0.25">
      <c r="A302" s="1">
        <v>42856</v>
      </c>
      <c r="B302">
        <v>81.180000000000007</v>
      </c>
      <c r="C302">
        <v>81.330001999999993</v>
      </c>
      <c r="D302">
        <v>80.040001000000004</v>
      </c>
      <c r="E302">
        <v>80.160004000000001</v>
      </c>
      <c r="F302">
        <v>74.688866000000004</v>
      </c>
      <c r="G302">
        <v>1172900</v>
      </c>
      <c r="H302">
        <f t="shared" si="8"/>
        <v>80.670002000000011</v>
      </c>
      <c r="I302" s="6">
        <f t="shared" si="9"/>
        <v>-6.1941896767660752E-4</v>
      </c>
    </row>
    <row r="303" spans="1:9" x14ac:dyDescent="0.25">
      <c r="A303" s="1">
        <v>42853</v>
      </c>
      <c r="B303">
        <v>80.610000999999997</v>
      </c>
      <c r="C303">
        <v>81.319999999999993</v>
      </c>
      <c r="D303">
        <v>80.309997999999993</v>
      </c>
      <c r="E303">
        <v>80.830001999999993</v>
      </c>
      <c r="F303">
        <v>75.313132999999993</v>
      </c>
      <c r="G303">
        <v>1142300</v>
      </c>
      <c r="H303">
        <f t="shared" si="8"/>
        <v>80.720001499999995</v>
      </c>
      <c r="I303" s="6">
        <f t="shared" si="9"/>
        <v>-4.8696355823304909E-3</v>
      </c>
    </row>
    <row r="304" spans="1:9" x14ac:dyDescent="0.25">
      <c r="A304" s="1">
        <v>42852</v>
      </c>
      <c r="B304">
        <v>81.620002999999997</v>
      </c>
      <c r="C304">
        <v>81.800003000000004</v>
      </c>
      <c r="D304">
        <v>79.690002000000007</v>
      </c>
      <c r="E304">
        <v>80.610000999999997</v>
      </c>
      <c r="F304">
        <v>75.108153999999999</v>
      </c>
      <c r="G304">
        <v>2028600</v>
      </c>
      <c r="H304">
        <f t="shared" si="8"/>
        <v>81.115002000000004</v>
      </c>
      <c r="I304" s="6">
        <f t="shared" si="9"/>
        <v>-1.785928673048014E-2</v>
      </c>
    </row>
    <row r="305" spans="1:9" x14ac:dyDescent="0.25">
      <c r="A305" s="1">
        <v>42851</v>
      </c>
      <c r="B305">
        <v>83.650002000000001</v>
      </c>
      <c r="C305">
        <v>83.650002000000001</v>
      </c>
      <c r="D305">
        <v>81.220000999999996</v>
      </c>
      <c r="E305">
        <v>81.529999000000004</v>
      </c>
      <c r="F305">
        <v>75.965362999999996</v>
      </c>
      <c r="G305">
        <v>1572000</v>
      </c>
      <c r="H305">
        <f t="shared" si="8"/>
        <v>82.590000500000002</v>
      </c>
      <c r="I305" s="6">
        <f t="shared" si="9"/>
        <v>-1.3143727006138429E-2</v>
      </c>
    </row>
    <row r="306" spans="1:9" x14ac:dyDescent="0.25">
      <c r="A306" s="1">
        <v>42850</v>
      </c>
      <c r="B306">
        <v>83.809997999999993</v>
      </c>
      <c r="C306">
        <v>83.879997000000003</v>
      </c>
      <c r="D306">
        <v>83.5</v>
      </c>
      <c r="E306">
        <v>83.57</v>
      </c>
      <c r="F306">
        <v>77.866127000000006</v>
      </c>
      <c r="G306">
        <v>895000</v>
      </c>
      <c r="H306">
        <f t="shared" si="8"/>
        <v>83.689999</v>
      </c>
      <c r="I306" s="6">
        <f t="shared" si="9"/>
        <v>-2.3840744115398407E-3</v>
      </c>
    </row>
    <row r="307" spans="1:9" x14ac:dyDescent="0.25">
      <c r="A307" s="1">
        <v>42849</v>
      </c>
      <c r="B307">
        <v>84.089995999999999</v>
      </c>
      <c r="C307">
        <v>84.260002</v>
      </c>
      <c r="D307">
        <v>83.68</v>
      </c>
      <c r="E307">
        <v>83.690002000000007</v>
      </c>
      <c r="F307">
        <v>77.977928000000006</v>
      </c>
      <c r="G307">
        <v>667000</v>
      </c>
      <c r="H307">
        <f t="shared" si="8"/>
        <v>83.889999000000003</v>
      </c>
      <c r="I307" s="6">
        <f t="shared" si="9"/>
        <v>9.1422830609614713E-3</v>
      </c>
    </row>
    <row r="308" spans="1:9" x14ac:dyDescent="0.25">
      <c r="A308" s="1">
        <v>42846</v>
      </c>
      <c r="B308">
        <v>83.410004000000001</v>
      </c>
      <c r="C308">
        <v>83.669998000000007</v>
      </c>
      <c r="D308">
        <v>82.75</v>
      </c>
      <c r="E308">
        <v>82.849997999999999</v>
      </c>
      <c r="F308">
        <v>77.195267000000001</v>
      </c>
      <c r="G308">
        <v>484200</v>
      </c>
      <c r="H308">
        <f t="shared" si="8"/>
        <v>83.130000999999993</v>
      </c>
      <c r="I308" s="6">
        <f t="shared" si="9"/>
        <v>-2.0407983315774867E-3</v>
      </c>
    </row>
    <row r="309" spans="1:9" x14ac:dyDescent="0.25">
      <c r="A309" s="1">
        <v>42845</v>
      </c>
      <c r="B309">
        <v>83.110000999999997</v>
      </c>
      <c r="C309">
        <v>83.690002000000007</v>
      </c>
      <c r="D309">
        <v>82.93</v>
      </c>
      <c r="E309">
        <v>83.489998</v>
      </c>
      <c r="F309">
        <v>77.791588000000004</v>
      </c>
      <c r="G309">
        <v>698300</v>
      </c>
      <c r="H309">
        <f t="shared" si="8"/>
        <v>83.299999499999998</v>
      </c>
      <c r="I309" s="6">
        <f t="shared" si="9"/>
        <v>-1.7376715305750111E-3</v>
      </c>
    </row>
    <row r="310" spans="1:9" x14ac:dyDescent="0.25">
      <c r="A310" s="1">
        <v>42844</v>
      </c>
      <c r="B310">
        <v>83.940002000000007</v>
      </c>
      <c r="C310">
        <v>84.239998</v>
      </c>
      <c r="D310">
        <v>82.900002000000001</v>
      </c>
      <c r="E310">
        <v>82.949996999999996</v>
      </c>
      <c r="F310">
        <v>77.288444999999996</v>
      </c>
      <c r="G310">
        <v>646500</v>
      </c>
      <c r="H310">
        <f t="shared" si="8"/>
        <v>83.444999499999994</v>
      </c>
      <c r="I310" s="6">
        <f t="shared" si="9"/>
        <v>-8.260042834918168E-3</v>
      </c>
    </row>
    <row r="311" spans="1:9" x14ac:dyDescent="0.25">
      <c r="A311" s="1">
        <v>42843</v>
      </c>
      <c r="B311">
        <v>84.459998999999996</v>
      </c>
      <c r="C311">
        <v>84.459998999999996</v>
      </c>
      <c r="D311">
        <v>83.089995999999999</v>
      </c>
      <c r="E311">
        <v>83.82</v>
      </c>
      <c r="F311">
        <v>78.099068000000003</v>
      </c>
      <c r="G311">
        <v>802300</v>
      </c>
      <c r="H311">
        <f t="shared" si="8"/>
        <v>84.139999499999988</v>
      </c>
      <c r="I311" s="6">
        <f t="shared" si="9"/>
        <v>-5.0845453771110266E-3</v>
      </c>
    </row>
    <row r="312" spans="1:9" x14ac:dyDescent="0.25">
      <c r="A312" s="1">
        <v>42842</v>
      </c>
      <c r="B312">
        <v>84.349997999999999</v>
      </c>
      <c r="C312">
        <v>85.099997999999999</v>
      </c>
      <c r="D312">
        <v>84.32</v>
      </c>
      <c r="E312">
        <v>84.790001000000004</v>
      </c>
      <c r="F312">
        <v>79.002853000000002</v>
      </c>
      <c r="G312">
        <v>907900</v>
      </c>
      <c r="H312">
        <f t="shared" si="8"/>
        <v>84.569999499999994</v>
      </c>
      <c r="I312" s="6">
        <f t="shared" si="9"/>
        <v>-1.7116331127213734E-3</v>
      </c>
    </row>
    <row r="313" spans="1:9" x14ac:dyDescent="0.25">
      <c r="A313" s="1">
        <v>42838</v>
      </c>
      <c r="B313">
        <v>85.269997000000004</v>
      </c>
      <c r="C313">
        <v>85.519997000000004</v>
      </c>
      <c r="D313">
        <v>84.139999000000003</v>
      </c>
      <c r="E313">
        <v>84.160004000000001</v>
      </c>
      <c r="F313">
        <v>78.415863000000002</v>
      </c>
      <c r="G313">
        <v>759500</v>
      </c>
      <c r="H313">
        <f t="shared" si="8"/>
        <v>84.715000500000002</v>
      </c>
      <c r="I313" s="6">
        <f t="shared" si="9"/>
        <v>-1.2990766934423104E-2</v>
      </c>
    </row>
    <row r="314" spans="1:9" x14ac:dyDescent="0.25">
      <c r="A314" s="1">
        <v>42837</v>
      </c>
      <c r="B314">
        <v>86.239998</v>
      </c>
      <c r="C314">
        <v>86.279999000000004</v>
      </c>
      <c r="D314">
        <v>85.160004000000001</v>
      </c>
      <c r="E314">
        <v>85.419998000000007</v>
      </c>
      <c r="F314">
        <v>79.589859000000004</v>
      </c>
      <c r="G314">
        <v>1021300</v>
      </c>
      <c r="H314">
        <f t="shared" si="8"/>
        <v>85.829998000000003</v>
      </c>
      <c r="I314" s="6">
        <f t="shared" si="9"/>
        <v>-3.4252772133526463E-3</v>
      </c>
    </row>
    <row r="315" spans="1:9" x14ac:dyDescent="0.25">
      <c r="A315" s="1">
        <v>42836</v>
      </c>
      <c r="B315">
        <v>86.099997999999999</v>
      </c>
      <c r="C315">
        <v>86.230002999999996</v>
      </c>
      <c r="D315">
        <v>85.18</v>
      </c>
      <c r="E315">
        <v>86.150002000000001</v>
      </c>
      <c r="F315">
        <v>80.270034999999993</v>
      </c>
      <c r="G315">
        <v>1093800</v>
      </c>
      <c r="H315">
        <f t="shared" si="8"/>
        <v>86.125</v>
      </c>
      <c r="I315" s="6">
        <f t="shared" si="9"/>
        <v>-5.8020308187064422E-4</v>
      </c>
    </row>
    <row r="316" spans="1:9" x14ac:dyDescent="0.25">
      <c r="A316" s="1">
        <v>42835</v>
      </c>
      <c r="B316">
        <v>86.25</v>
      </c>
      <c r="C316">
        <v>86.720000999999996</v>
      </c>
      <c r="D316">
        <v>85.769997000000004</v>
      </c>
      <c r="E316">
        <v>86.099997999999999</v>
      </c>
      <c r="F316">
        <v>80.22345</v>
      </c>
      <c r="G316">
        <v>683400</v>
      </c>
      <c r="H316">
        <f t="shared" si="8"/>
        <v>86.174999</v>
      </c>
      <c r="I316" s="6">
        <f t="shared" si="9"/>
        <v>1.1603319078468942E-4</v>
      </c>
    </row>
    <row r="317" spans="1:9" x14ac:dyDescent="0.25">
      <c r="A317" s="1">
        <v>42832</v>
      </c>
      <c r="B317">
        <v>86.160004000000001</v>
      </c>
      <c r="C317">
        <v>86.559997999999993</v>
      </c>
      <c r="D317">
        <v>85.940002000000007</v>
      </c>
      <c r="E317">
        <v>86.169998000000007</v>
      </c>
      <c r="F317">
        <v>80.288673000000003</v>
      </c>
      <c r="G317">
        <v>655400</v>
      </c>
      <c r="H317">
        <f t="shared" si="8"/>
        <v>86.165001000000004</v>
      </c>
      <c r="I317" s="6">
        <f t="shared" si="9"/>
        <v>2.9682341985799924E-3</v>
      </c>
    </row>
    <row r="318" spans="1:9" x14ac:dyDescent="0.25">
      <c r="A318" s="1">
        <v>42831</v>
      </c>
      <c r="B318">
        <v>85.709998999999996</v>
      </c>
      <c r="C318">
        <v>86.379997000000003</v>
      </c>
      <c r="D318">
        <v>85.260002</v>
      </c>
      <c r="E318">
        <v>86.110000999999997</v>
      </c>
      <c r="F318">
        <v>80.232765000000001</v>
      </c>
      <c r="G318">
        <v>936900</v>
      </c>
      <c r="H318">
        <f t="shared" si="8"/>
        <v>85.91</v>
      </c>
      <c r="I318" s="6">
        <f t="shared" si="9"/>
        <v>-4.230675093062795E-3</v>
      </c>
    </row>
    <row r="319" spans="1:9" x14ac:dyDescent="0.25">
      <c r="A319" s="1">
        <v>42830</v>
      </c>
      <c r="B319">
        <v>87.010002</v>
      </c>
      <c r="C319">
        <v>87.040001000000004</v>
      </c>
      <c r="D319">
        <v>85.529999000000004</v>
      </c>
      <c r="E319">
        <v>85.540001000000004</v>
      </c>
      <c r="F319">
        <v>79.701660000000004</v>
      </c>
      <c r="G319">
        <v>665400</v>
      </c>
      <c r="H319">
        <f t="shared" si="8"/>
        <v>86.275001500000002</v>
      </c>
      <c r="I319" s="6">
        <f t="shared" si="9"/>
        <v>5.7991302835457622E-4</v>
      </c>
    </row>
    <row r="320" spans="1:9" x14ac:dyDescent="0.25">
      <c r="A320" s="1">
        <v>42829</v>
      </c>
      <c r="B320">
        <v>85.989998</v>
      </c>
      <c r="C320">
        <v>86.589995999999999</v>
      </c>
      <c r="D320">
        <v>85.699996999999996</v>
      </c>
      <c r="E320">
        <v>86.459998999999996</v>
      </c>
      <c r="F320">
        <v>80.558875999999998</v>
      </c>
      <c r="G320">
        <v>661400</v>
      </c>
      <c r="H320">
        <f t="shared" si="8"/>
        <v>86.224998499999998</v>
      </c>
      <c r="I320" s="6">
        <f t="shared" si="9"/>
        <v>5.8002785258639415E-5</v>
      </c>
    </row>
    <row r="321" spans="1:9" x14ac:dyDescent="0.25">
      <c r="A321" s="1">
        <v>42828</v>
      </c>
      <c r="B321">
        <v>86.019997000000004</v>
      </c>
      <c r="C321">
        <v>86.449996999999996</v>
      </c>
      <c r="D321">
        <v>85.050003000000004</v>
      </c>
      <c r="E321">
        <v>86.419998000000007</v>
      </c>
      <c r="F321">
        <v>80.521606000000006</v>
      </c>
      <c r="G321">
        <v>910600</v>
      </c>
      <c r="H321">
        <f t="shared" si="8"/>
        <v>86.219997500000005</v>
      </c>
      <c r="I321" s="6">
        <f t="shared" si="9"/>
        <v>2.2667829778199922E-3</v>
      </c>
    </row>
    <row r="322" spans="1:9" x14ac:dyDescent="0.25">
      <c r="A322" s="1">
        <v>42825</v>
      </c>
      <c r="B322">
        <v>85.839995999999999</v>
      </c>
      <c r="C322">
        <v>86.730002999999996</v>
      </c>
      <c r="D322">
        <v>85.660004000000001</v>
      </c>
      <c r="E322">
        <v>86.209998999999996</v>
      </c>
      <c r="F322">
        <v>80.325935000000001</v>
      </c>
      <c r="G322">
        <v>2532000</v>
      </c>
      <c r="H322">
        <f t="shared" ref="H322:H385" si="10">AVERAGE(B322,E322)</f>
        <v>86.024997499999998</v>
      </c>
      <c r="I322" s="6">
        <f t="shared" si="9"/>
        <v>-6.3528676761028177E-3</v>
      </c>
    </row>
    <row r="323" spans="1:9" x14ac:dyDescent="0.25">
      <c r="A323" s="1">
        <v>42824</v>
      </c>
      <c r="B323">
        <v>87.839995999999999</v>
      </c>
      <c r="C323">
        <v>87.849997999999999</v>
      </c>
      <c r="D323">
        <v>84.720000999999996</v>
      </c>
      <c r="E323">
        <v>85.309997999999993</v>
      </c>
      <c r="F323">
        <v>79.487365999999994</v>
      </c>
      <c r="G323">
        <v>6680100</v>
      </c>
      <c r="H323">
        <f t="shared" si="10"/>
        <v>86.574996999999996</v>
      </c>
      <c r="I323" s="6">
        <f t="shared" ref="I323:I386" si="11">(H323-H324)/H324</f>
        <v>-1.4064463445634562E-2</v>
      </c>
    </row>
    <row r="324" spans="1:9" x14ac:dyDescent="0.25">
      <c r="A324" s="1">
        <v>42823</v>
      </c>
      <c r="B324">
        <v>87.699996999999996</v>
      </c>
      <c r="C324">
        <v>87.970000999999996</v>
      </c>
      <c r="D324">
        <v>87.459998999999996</v>
      </c>
      <c r="E324">
        <v>87.919998000000007</v>
      </c>
      <c r="F324">
        <v>81.919219999999996</v>
      </c>
      <c r="G324">
        <v>365500</v>
      </c>
      <c r="H324">
        <f t="shared" si="10"/>
        <v>87.809997500000009</v>
      </c>
      <c r="I324" s="6">
        <f t="shared" si="11"/>
        <v>5.8994843713961725E-3</v>
      </c>
    </row>
    <row r="325" spans="1:9" x14ac:dyDescent="0.25">
      <c r="A325" s="1">
        <v>42822</v>
      </c>
      <c r="B325">
        <v>86.93</v>
      </c>
      <c r="C325">
        <v>87.82</v>
      </c>
      <c r="D325">
        <v>86.93</v>
      </c>
      <c r="E325">
        <v>87.660004000000001</v>
      </c>
      <c r="F325">
        <v>81.676970999999995</v>
      </c>
      <c r="G325">
        <v>349900</v>
      </c>
      <c r="H325">
        <f t="shared" si="10"/>
        <v>87.295002000000011</v>
      </c>
      <c r="I325" s="6">
        <f t="shared" si="11"/>
        <v>8.7826024659538246E-3</v>
      </c>
    </row>
    <row r="326" spans="1:9" x14ac:dyDescent="0.25">
      <c r="A326" s="1">
        <v>42821</v>
      </c>
      <c r="B326">
        <v>86.139999000000003</v>
      </c>
      <c r="C326">
        <v>87.050003000000004</v>
      </c>
      <c r="D326">
        <v>85.830001999999993</v>
      </c>
      <c r="E326">
        <v>86.93</v>
      </c>
      <c r="F326">
        <v>80.996803</v>
      </c>
      <c r="G326">
        <v>440400</v>
      </c>
      <c r="H326">
        <f t="shared" si="10"/>
        <v>86.534999499999998</v>
      </c>
      <c r="I326" s="6">
        <f t="shared" si="11"/>
        <v>-5.5734428546689229E-3</v>
      </c>
    </row>
    <row r="327" spans="1:9" x14ac:dyDescent="0.25">
      <c r="A327" s="1">
        <v>42818</v>
      </c>
      <c r="B327">
        <v>87.360000999999997</v>
      </c>
      <c r="C327">
        <v>87.540001000000004</v>
      </c>
      <c r="D327">
        <v>86.43</v>
      </c>
      <c r="E327">
        <v>86.68</v>
      </c>
      <c r="F327">
        <v>80.763855000000007</v>
      </c>
      <c r="G327">
        <v>481800</v>
      </c>
      <c r="H327">
        <f t="shared" si="10"/>
        <v>87.020000500000009</v>
      </c>
      <c r="I327" s="6">
        <f t="shared" si="11"/>
        <v>-7.1310399501907226E-3</v>
      </c>
    </row>
    <row r="328" spans="1:9" x14ac:dyDescent="0.25">
      <c r="A328" s="1">
        <v>42817</v>
      </c>
      <c r="B328">
        <v>86.959998999999996</v>
      </c>
      <c r="C328">
        <v>88.529999000000004</v>
      </c>
      <c r="D328">
        <v>86.839995999999999</v>
      </c>
      <c r="E328">
        <v>88.330001999999993</v>
      </c>
      <c r="F328">
        <v>81.117928000000006</v>
      </c>
      <c r="G328">
        <v>589500</v>
      </c>
      <c r="H328">
        <f t="shared" si="10"/>
        <v>87.645000499999995</v>
      </c>
      <c r="I328" s="6">
        <f t="shared" si="11"/>
        <v>9.5024245565538089E-3</v>
      </c>
    </row>
    <row r="329" spans="1:9" x14ac:dyDescent="0.25">
      <c r="A329" s="1">
        <v>42816</v>
      </c>
      <c r="B329">
        <v>86.559997999999993</v>
      </c>
      <c r="C329">
        <v>87.18</v>
      </c>
      <c r="D329">
        <v>85.709998999999996</v>
      </c>
      <c r="E329">
        <v>87.080001999999993</v>
      </c>
      <c r="F329">
        <v>79.969994</v>
      </c>
      <c r="G329">
        <v>540300</v>
      </c>
      <c r="H329">
        <f t="shared" si="10"/>
        <v>86.82</v>
      </c>
      <c r="I329" s="6">
        <f t="shared" si="11"/>
        <v>-1.020349997149872E-2</v>
      </c>
    </row>
    <row r="330" spans="1:9" x14ac:dyDescent="0.25">
      <c r="A330" s="1">
        <v>42815</v>
      </c>
      <c r="B330">
        <v>88.419998000000007</v>
      </c>
      <c r="C330">
        <v>88.849997999999999</v>
      </c>
      <c r="D330">
        <v>86.879997000000003</v>
      </c>
      <c r="E330">
        <v>87.010002</v>
      </c>
      <c r="F330">
        <v>79.905715999999998</v>
      </c>
      <c r="G330">
        <v>953300</v>
      </c>
      <c r="H330">
        <f t="shared" si="10"/>
        <v>87.715000000000003</v>
      </c>
      <c r="I330" s="6">
        <f t="shared" si="11"/>
        <v>-2.047903737141356E-3</v>
      </c>
    </row>
    <row r="331" spans="1:9" x14ac:dyDescent="0.25">
      <c r="A331" s="1">
        <v>42814</v>
      </c>
      <c r="B331">
        <v>88.07</v>
      </c>
      <c r="C331">
        <v>88.150002000000001</v>
      </c>
      <c r="D331">
        <v>87.510002</v>
      </c>
      <c r="E331">
        <v>87.720000999999996</v>
      </c>
      <c r="F331">
        <v>80.557732000000001</v>
      </c>
      <c r="G331">
        <v>422100</v>
      </c>
      <c r="H331">
        <f t="shared" si="10"/>
        <v>87.895000499999995</v>
      </c>
      <c r="I331" s="6">
        <f t="shared" si="11"/>
        <v>-5.4313946251768625E-3</v>
      </c>
    </row>
    <row r="332" spans="1:9" x14ac:dyDescent="0.25">
      <c r="A332" s="1">
        <v>42811</v>
      </c>
      <c r="B332">
        <v>88.559997999999993</v>
      </c>
      <c r="C332">
        <v>89.089995999999999</v>
      </c>
      <c r="D332">
        <v>87.989998</v>
      </c>
      <c r="E332">
        <v>88.190002000000007</v>
      </c>
      <c r="F332">
        <v>80.989356999999998</v>
      </c>
      <c r="G332">
        <v>306400</v>
      </c>
      <c r="H332">
        <f t="shared" si="10"/>
        <v>88.375</v>
      </c>
      <c r="I332" s="6">
        <f t="shared" si="11"/>
        <v>-2.2016484136840146E-3</v>
      </c>
    </row>
    <row r="333" spans="1:9" x14ac:dyDescent="0.25">
      <c r="A333" s="1">
        <v>42810</v>
      </c>
      <c r="B333">
        <v>88.610000999999997</v>
      </c>
      <c r="C333">
        <v>89.18</v>
      </c>
      <c r="D333">
        <v>88.480002999999996</v>
      </c>
      <c r="E333">
        <v>88.529999000000004</v>
      </c>
      <c r="F333">
        <v>81.301590000000004</v>
      </c>
      <c r="G333">
        <v>355100</v>
      </c>
      <c r="H333">
        <f t="shared" si="10"/>
        <v>88.57</v>
      </c>
      <c r="I333" s="6">
        <f t="shared" si="11"/>
        <v>6.779121156459322E-4</v>
      </c>
    </row>
    <row r="334" spans="1:9" x14ac:dyDescent="0.25">
      <c r="A334" s="1">
        <v>42809</v>
      </c>
      <c r="B334">
        <v>88.419998000000007</v>
      </c>
      <c r="C334">
        <v>88.699996999999996</v>
      </c>
      <c r="D334">
        <v>87.699996999999996</v>
      </c>
      <c r="E334">
        <v>88.599997999999999</v>
      </c>
      <c r="F334">
        <v>81.365875000000003</v>
      </c>
      <c r="G334">
        <v>582400</v>
      </c>
      <c r="H334">
        <f t="shared" si="10"/>
        <v>88.509997999999996</v>
      </c>
      <c r="I334" s="6">
        <f t="shared" si="11"/>
        <v>2.3782389715641793E-3</v>
      </c>
    </row>
    <row r="335" spans="1:9" x14ac:dyDescent="0.25">
      <c r="A335" s="1">
        <v>42808</v>
      </c>
      <c r="B335">
        <v>88.279999000000004</v>
      </c>
      <c r="C335">
        <v>88.379997000000003</v>
      </c>
      <c r="D335">
        <v>87.82</v>
      </c>
      <c r="E335">
        <v>88.32</v>
      </c>
      <c r="F335">
        <v>81.108742000000007</v>
      </c>
      <c r="G335">
        <v>479000</v>
      </c>
      <c r="H335">
        <f t="shared" si="10"/>
        <v>88.299999499999998</v>
      </c>
      <c r="I335" s="6">
        <f t="shared" si="11"/>
        <v>-3.2735128118298339E-3</v>
      </c>
    </row>
    <row r="336" spans="1:9" x14ac:dyDescent="0.25">
      <c r="A336" s="1">
        <v>42807</v>
      </c>
      <c r="B336">
        <v>88.669998000000007</v>
      </c>
      <c r="C336">
        <v>89.050003000000004</v>
      </c>
      <c r="D336">
        <v>88.480002999999996</v>
      </c>
      <c r="E336">
        <v>88.510002</v>
      </c>
      <c r="F336">
        <v>81.283225999999999</v>
      </c>
      <c r="G336">
        <v>460200</v>
      </c>
      <c r="H336">
        <f t="shared" si="10"/>
        <v>88.59</v>
      </c>
      <c r="I336" s="6">
        <f t="shared" si="11"/>
        <v>-3.5991452030142077E-3</v>
      </c>
    </row>
    <row r="337" spans="1:9" x14ac:dyDescent="0.25">
      <c r="A337" s="1">
        <v>42804</v>
      </c>
      <c r="B337">
        <v>89.199996999999996</v>
      </c>
      <c r="C337">
        <v>89.370002999999997</v>
      </c>
      <c r="D337">
        <v>88.080001999999993</v>
      </c>
      <c r="E337">
        <v>88.620002999999997</v>
      </c>
      <c r="F337">
        <v>81.384247000000002</v>
      </c>
      <c r="G337">
        <v>647300</v>
      </c>
      <c r="H337">
        <f t="shared" si="10"/>
        <v>88.91</v>
      </c>
      <c r="I337" s="6">
        <f t="shared" si="11"/>
        <v>2.0850661570845758E-3</v>
      </c>
    </row>
    <row r="338" spans="1:9" x14ac:dyDescent="0.25">
      <c r="A338" s="1">
        <v>42803</v>
      </c>
      <c r="B338">
        <v>88.790001000000004</v>
      </c>
      <c r="C338">
        <v>89.059997999999993</v>
      </c>
      <c r="D338">
        <v>88.389999000000003</v>
      </c>
      <c r="E338">
        <v>88.660004000000001</v>
      </c>
      <c r="F338">
        <v>81.420990000000003</v>
      </c>
      <c r="G338">
        <v>369000</v>
      </c>
      <c r="H338">
        <f t="shared" si="10"/>
        <v>88.725002500000002</v>
      </c>
      <c r="I338" s="6">
        <f t="shared" si="11"/>
        <v>-3.9851314320863253E-3</v>
      </c>
    </row>
    <row r="339" spans="1:9" x14ac:dyDescent="0.25">
      <c r="A339" s="1">
        <v>42802</v>
      </c>
      <c r="B339">
        <v>89.339995999999999</v>
      </c>
      <c r="C339">
        <v>89.650002000000001</v>
      </c>
      <c r="D339">
        <v>88.760002</v>
      </c>
      <c r="E339">
        <v>88.82</v>
      </c>
      <c r="F339">
        <v>81.567916999999994</v>
      </c>
      <c r="G339">
        <v>466300</v>
      </c>
      <c r="H339">
        <f t="shared" si="10"/>
        <v>89.079997999999989</v>
      </c>
      <c r="I339" s="6">
        <f t="shared" si="11"/>
        <v>-5.0493127629745716E-4</v>
      </c>
    </row>
    <row r="340" spans="1:9" x14ac:dyDescent="0.25">
      <c r="A340" s="1">
        <v>42801</v>
      </c>
      <c r="B340">
        <v>88.949996999999996</v>
      </c>
      <c r="C340">
        <v>89.620002999999997</v>
      </c>
      <c r="D340">
        <v>88.769997000000004</v>
      </c>
      <c r="E340">
        <v>89.300003000000004</v>
      </c>
      <c r="F340">
        <v>82.008719999999997</v>
      </c>
      <c r="G340">
        <v>260800</v>
      </c>
      <c r="H340">
        <f t="shared" si="10"/>
        <v>89.125</v>
      </c>
      <c r="I340" s="6">
        <f t="shared" si="11"/>
        <v>2.0237281579838064E-3</v>
      </c>
    </row>
    <row r="341" spans="1:9" x14ac:dyDescent="0.25">
      <c r="A341" s="1">
        <v>42800</v>
      </c>
      <c r="B341">
        <v>88.709998999999996</v>
      </c>
      <c r="C341">
        <v>89.360000999999997</v>
      </c>
      <c r="D341">
        <v>88.349997999999999</v>
      </c>
      <c r="E341">
        <v>89.18</v>
      </c>
      <c r="F341">
        <v>81.898521000000002</v>
      </c>
      <c r="G341">
        <v>312900</v>
      </c>
      <c r="H341">
        <f t="shared" si="10"/>
        <v>88.944999499999994</v>
      </c>
      <c r="I341" s="6">
        <f t="shared" si="11"/>
        <v>-2.2481312875860133E-4</v>
      </c>
    </row>
    <row r="342" spans="1:9" x14ac:dyDescent="0.25">
      <c r="A342" s="1">
        <v>42797</v>
      </c>
      <c r="B342">
        <v>88.790001000000004</v>
      </c>
      <c r="C342">
        <v>89.18</v>
      </c>
      <c r="D342">
        <v>88.5</v>
      </c>
      <c r="E342">
        <v>89.139999000000003</v>
      </c>
      <c r="F342">
        <v>81.861785999999995</v>
      </c>
      <c r="G342">
        <v>340200</v>
      </c>
      <c r="H342">
        <f t="shared" si="10"/>
        <v>88.965000000000003</v>
      </c>
      <c r="I342" s="6">
        <f t="shared" si="11"/>
        <v>1.2379776109279297E-3</v>
      </c>
    </row>
    <row r="343" spans="1:9" x14ac:dyDescent="0.25">
      <c r="A343" s="1">
        <v>42796</v>
      </c>
      <c r="B343">
        <v>88.879997000000003</v>
      </c>
      <c r="C343">
        <v>89.18</v>
      </c>
      <c r="D343">
        <v>88.290001000000004</v>
      </c>
      <c r="E343">
        <v>88.830001999999993</v>
      </c>
      <c r="F343">
        <v>81.577102999999994</v>
      </c>
      <c r="G343">
        <v>513400</v>
      </c>
      <c r="H343">
        <f t="shared" si="10"/>
        <v>88.854999499999991</v>
      </c>
      <c r="I343" s="6">
        <f t="shared" si="11"/>
        <v>-5.0620921530592845E-4</v>
      </c>
    </row>
    <row r="344" spans="1:9" x14ac:dyDescent="0.25">
      <c r="A344" s="1">
        <v>42795</v>
      </c>
      <c r="B344">
        <v>89</v>
      </c>
      <c r="C344">
        <v>89</v>
      </c>
      <c r="D344">
        <v>88.220000999999996</v>
      </c>
      <c r="E344">
        <v>88.800003000000004</v>
      </c>
      <c r="F344">
        <v>81.549544999999995</v>
      </c>
      <c r="G344">
        <v>540500</v>
      </c>
      <c r="H344">
        <f t="shared" si="10"/>
        <v>88.900001500000002</v>
      </c>
      <c r="I344" s="6">
        <f t="shared" si="11"/>
        <v>1.3516839530489095E-3</v>
      </c>
    </row>
    <row r="345" spans="1:9" x14ac:dyDescent="0.25">
      <c r="A345" s="1">
        <v>42794</v>
      </c>
      <c r="B345">
        <v>89.559997999999993</v>
      </c>
      <c r="C345">
        <v>89.75</v>
      </c>
      <c r="D345">
        <v>87.980002999999996</v>
      </c>
      <c r="E345">
        <v>88</v>
      </c>
      <c r="F345">
        <v>80.814873000000006</v>
      </c>
      <c r="G345">
        <v>521900</v>
      </c>
      <c r="H345">
        <f t="shared" si="10"/>
        <v>88.779999000000004</v>
      </c>
      <c r="I345" s="6">
        <f t="shared" si="11"/>
        <v>-1.6124580173299922E-2</v>
      </c>
    </row>
    <row r="346" spans="1:9" x14ac:dyDescent="0.25">
      <c r="A346" s="1">
        <v>42793</v>
      </c>
      <c r="B346">
        <v>90.43</v>
      </c>
      <c r="C346">
        <v>90.639999000000003</v>
      </c>
      <c r="D346">
        <v>89.610000999999997</v>
      </c>
      <c r="E346">
        <v>90.040001000000004</v>
      </c>
      <c r="F346">
        <v>82.688300999999996</v>
      </c>
      <c r="G346">
        <v>711000</v>
      </c>
      <c r="H346">
        <f t="shared" si="10"/>
        <v>90.235000500000012</v>
      </c>
      <c r="I346" s="6">
        <f t="shared" si="11"/>
        <v>-4.1935771528955161E-3</v>
      </c>
    </row>
    <row r="347" spans="1:9" x14ac:dyDescent="0.25">
      <c r="A347" s="1">
        <v>42790</v>
      </c>
      <c r="B347">
        <v>90.800003000000004</v>
      </c>
      <c r="C347">
        <v>91.25</v>
      </c>
      <c r="D347">
        <v>90.019997000000004</v>
      </c>
      <c r="E347">
        <v>90.43</v>
      </c>
      <c r="F347">
        <v>83.046463000000003</v>
      </c>
      <c r="G347">
        <v>660200</v>
      </c>
      <c r="H347">
        <f t="shared" si="10"/>
        <v>90.615001500000005</v>
      </c>
      <c r="I347" s="6">
        <f t="shared" si="11"/>
        <v>-8.4258523483251666E-3</v>
      </c>
    </row>
    <row r="348" spans="1:9" x14ac:dyDescent="0.25">
      <c r="A348" s="1">
        <v>42789</v>
      </c>
      <c r="B348">
        <v>91.669998000000007</v>
      </c>
      <c r="C348">
        <v>92.220000999999996</v>
      </c>
      <c r="D348">
        <v>90.440002000000007</v>
      </c>
      <c r="E348">
        <v>91.099997999999999</v>
      </c>
      <c r="F348">
        <v>83.661750999999995</v>
      </c>
      <c r="G348">
        <v>788600</v>
      </c>
      <c r="H348">
        <f t="shared" si="10"/>
        <v>91.384997999999996</v>
      </c>
      <c r="I348" s="6">
        <f t="shared" si="11"/>
        <v>2.0206497123008635E-2</v>
      </c>
    </row>
    <row r="349" spans="1:9" x14ac:dyDescent="0.25">
      <c r="A349" s="1">
        <v>42788</v>
      </c>
      <c r="B349">
        <v>89.25</v>
      </c>
      <c r="C349">
        <v>89.900002000000001</v>
      </c>
      <c r="D349">
        <v>89.139999000000003</v>
      </c>
      <c r="E349">
        <v>89.900002000000001</v>
      </c>
      <c r="F349">
        <v>82.559737999999996</v>
      </c>
      <c r="G349">
        <v>382900</v>
      </c>
      <c r="H349">
        <f t="shared" si="10"/>
        <v>89.575001</v>
      </c>
      <c r="I349" s="6">
        <f t="shared" si="11"/>
        <v>4.7109248731577891E-3</v>
      </c>
    </row>
    <row r="350" spans="1:9" x14ac:dyDescent="0.25">
      <c r="A350" s="1">
        <v>42787</v>
      </c>
      <c r="B350">
        <v>88.849997999999999</v>
      </c>
      <c r="C350">
        <v>89.709998999999996</v>
      </c>
      <c r="D350">
        <v>88.690002000000007</v>
      </c>
      <c r="E350">
        <v>89.459998999999996</v>
      </c>
      <c r="F350">
        <v>82.155663000000004</v>
      </c>
      <c r="G350">
        <v>343900</v>
      </c>
      <c r="H350">
        <f t="shared" si="10"/>
        <v>89.154998500000005</v>
      </c>
      <c r="I350" s="6">
        <f t="shared" si="11"/>
        <v>3.2633827325355366E-3</v>
      </c>
    </row>
    <row r="351" spans="1:9" x14ac:dyDescent="0.25">
      <c r="A351" s="1">
        <v>42783</v>
      </c>
      <c r="B351">
        <v>88.769997000000004</v>
      </c>
      <c r="C351">
        <v>89.029999000000004</v>
      </c>
      <c r="D351">
        <v>88.559997999999993</v>
      </c>
      <c r="E351">
        <v>88.959998999999996</v>
      </c>
      <c r="F351">
        <v>81.696487000000005</v>
      </c>
      <c r="G351">
        <v>356300</v>
      </c>
      <c r="H351">
        <f t="shared" si="10"/>
        <v>88.864998</v>
      </c>
      <c r="I351" s="6">
        <f t="shared" si="11"/>
        <v>-3.1409334342168125E-3</v>
      </c>
    </row>
    <row r="352" spans="1:9" x14ac:dyDescent="0.25">
      <c r="A352" s="1">
        <v>42782</v>
      </c>
      <c r="B352">
        <v>89.199996999999996</v>
      </c>
      <c r="C352">
        <v>89.440002000000007</v>
      </c>
      <c r="D352">
        <v>88.980002999999996</v>
      </c>
      <c r="E352">
        <v>89.089995999999999</v>
      </c>
      <c r="F352">
        <v>81.815865000000002</v>
      </c>
      <c r="G352">
        <v>317100</v>
      </c>
      <c r="H352">
        <f t="shared" si="10"/>
        <v>89.144996499999991</v>
      </c>
      <c r="I352" s="6">
        <f t="shared" si="11"/>
        <v>4.1112582125618965E-3</v>
      </c>
    </row>
    <row r="353" spans="1:9" x14ac:dyDescent="0.25">
      <c r="A353" s="1">
        <v>42781</v>
      </c>
      <c r="B353">
        <v>88.57</v>
      </c>
      <c r="C353">
        <v>89.07</v>
      </c>
      <c r="D353">
        <v>88.330001999999993</v>
      </c>
      <c r="E353">
        <v>88.989998</v>
      </c>
      <c r="F353">
        <v>81.724029999999999</v>
      </c>
      <c r="G353">
        <v>289400</v>
      </c>
      <c r="H353">
        <f t="shared" si="10"/>
        <v>88.779999000000004</v>
      </c>
      <c r="I353" s="6">
        <f t="shared" si="11"/>
        <v>2.5407769039535841E-3</v>
      </c>
    </row>
    <row r="354" spans="1:9" x14ac:dyDescent="0.25">
      <c r="A354" s="1">
        <v>42780</v>
      </c>
      <c r="B354">
        <v>88.5</v>
      </c>
      <c r="C354">
        <v>88.790001000000004</v>
      </c>
      <c r="D354">
        <v>88.230002999999996</v>
      </c>
      <c r="E354">
        <v>88.610000999999997</v>
      </c>
      <c r="F354">
        <v>81.375052999999994</v>
      </c>
      <c r="G354">
        <v>355000</v>
      </c>
      <c r="H354">
        <f t="shared" si="10"/>
        <v>88.555000500000006</v>
      </c>
      <c r="I354" s="6">
        <f t="shared" si="11"/>
        <v>3.3992351322959325E-3</v>
      </c>
    </row>
    <row r="355" spans="1:9" x14ac:dyDescent="0.25">
      <c r="A355" s="1">
        <v>42779</v>
      </c>
      <c r="B355">
        <v>88.209998999999996</v>
      </c>
      <c r="C355">
        <v>88.550003000000004</v>
      </c>
      <c r="D355">
        <v>88.18</v>
      </c>
      <c r="E355">
        <v>88.300003000000004</v>
      </c>
      <c r="F355">
        <v>81.090369999999993</v>
      </c>
      <c r="G355">
        <v>294700</v>
      </c>
      <c r="H355">
        <f t="shared" si="10"/>
        <v>88.255000999999993</v>
      </c>
      <c r="I355" s="6">
        <f t="shared" si="11"/>
        <v>5.468567515481625E-3</v>
      </c>
    </row>
    <row r="356" spans="1:9" x14ac:dyDescent="0.25">
      <c r="A356" s="1">
        <v>42776</v>
      </c>
      <c r="B356">
        <v>87.629997000000003</v>
      </c>
      <c r="C356">
        <v>88.129997000000003</v>
      </c>
      <c r="D356">
        <v>87.239998</v>
      </c>
      <c r="E356">
        <v>87.919998000000007</v>
      </c>
      <c r="F356">
        <v>80.741394</v>
      </c>
      <c r="G356">
        <v>390900</v>
      </c>
      <c r="H356">
        <f t="shared" si="10"/>
        <v>87.774997500000012</v>
      </c>
      <c r="I356" s="6">
        <f t="shared" si="11"/>
        <v>8.2126807682172346E-3</v>
      </c>
    </row>
    <row r="357" spans="1:9" x14ac:dyDescent="0.25">
      <c r="A357" s="1">
        <v>42775</v>
      </c>
      <c r="B357">
        <v>86.910004000000001</v>
      </c>
      <c r="C357">
        <v>87.620002999999997</v>
      </c>
      <c r="D357">
        <v>86.669998000000007</v>
      </c>
      <c r="E357">
        <v>87.209998999999996</v>
      </c>
      <c r="F357">
        <v>80.089377999999996</v>
      </c>
      <c r="G357">
        <v>380500</v>
      </c>
      <c r="H357">
        <f t="shared" si="10"/>
        <v>87.060001499999998</v>
      </c>
      <c r="I357" s="6">
        <f t="shared" si="11"/>
        <v>5.6601767355897578E-3</v>
      </c>
    </row>
    <row r="358" spans="1:9" x14ac:dyDescent="0.25">
      <c r="A358" s="1">
        <v>42774</v>
      </c>
      <c r="B358">
        <v>86.610000999999997</v>
      </c>
      <c r="C358">
        <v>86.639999000000003</v>
      </c>
      <c r="D358">
        <v>85.889999000000003</v>
      </c>
      <c r="E358">
        <v>86.529999000000004</v>
      </c>
      <c r="F358">
        <v>79.464889999999997</v>
      </c>
      <c r="G358">
        <v>449800</v>
      </c>
      <c r="H358">
        <f t="shared" si="10"/>
        <v>86.57</v>
      </c>
      <c r="I358" s="6">
        <f t="shared" si="11"/>
        <v>2.373629322521205E-3</v>
      </c>
    </row>
    <row r="359" spans="1:9" x14ac:dyDescent="0.25">
      <c r="A359" s="1">
        <v>42773</v>
      </c>
      <c r="B359">
        <v>86.220000999999996</v>
      </c>
      <c r="C359">
        <v>86.620002999999997</v>
      </c>
      <c r="D359">
        <v>85.910004000000001</v>
      </c>
      <c r="E359">
        <v>86.510002</v>
      </c>
      <c r="F359">
        <v>79.446526000000006</v>
      </c>
      <c r="G359">
        <v>257600</v>
      </c>
      <c r="H359">
        <f t="shared" si="10"/>
        <v>86.365001500000005</v>
      </c>
      <c r="I359" s="6">
        <f t="shared" si="11"/>
        <v>-1.0410097497887067E-3</v>
      </c>
    </row>
    <row r="360" spans="1:9" x14ac:dyDescent="0.25">
      <c r="A360" s="1">
        <v>42772</v>
      </c>
      <c r="B360">
        <v>86.370002999999997</v>
      </c>
      <c r="C360">
        <v>86.599997999999999</v>
      </c>
      <c r="D360">
        <v>85.900002000000001</v>
      </c>
      <c r="E360">
        <v>86.540001000000004</v>
      </c>
      <c r="F360">
        <v>79.474074999999999</v>
      </c>
      <c r="G360">
        <v>194400</v>
      </c>
      <c r="H360">
        <f t="shared" si="10"/>
        <v>86.455002000000007</v>
      </c>
      <c r="I360" s="6">
        <f t="shared" si="11"/>
        <v>1.2159756451657919E-3</v>
      </c>
    </row>
    <row r="361" spans="1:9" x14ac:dyDescent="0.25">
      <c r="A361" s="1">
        <v>42769</v>
      </c>
      <c r="B361">
        <v>86.040001000000004</v>
      </c>
      <c r="C361">
        <v>87.169998000000007</v>
      </c>
      <c r="D361">
        <v>85.93</v>
      </c>
      <c r="E361">
        <v>86.660004000000001</v>
      </c>
      <c r="F361">
        <v>79.584282000000002</v>
      </c>
      <c r="G361">
        <v>445200</v>
      </c>
      <c r="H361">
        <f t="shared" si="10"/>
        <v>86.350002500000002</v>
      </c>
      <c r="I361" s="6">
        <f t="shared" si="11"/>
        <v>5.4727700806618453E-3</v>
      </c>
    </row>
    <row r="362" spans="1:9" x14ac:dyDescent="0.25">
      <c r="A362" s="1">
        <v>42768</v>
      </c>
      <c r="B362">
        <v>86.050003000000004</v>
      </c>
      <c r="C362">
        <v>86.120002999999997</v>
      </c>
      <c r="D362">
        <v>85.349997999999999</v>
      </c>
      <c r="E362">
        <v>85.709998999999996</v>
      </c>
      <c r="F362">
        <v>78.711844999999997</v>
      </c>
      <c r="G362">
        <v>260600</v>
      </c>
      <c r="H362">
        <f t="shared" si="10"/>
        <v>85.880000999999993</v>
      </c>
      <c r="I362" s="6">
        <f t="shared" si="11"/>
        <v>2.9195375111580346E-3</v>
      </c>
    </row>
    <row r="363" spans="1:9" x14ac:dyDescent="0.25">
      <c r="A363" s="1">
        <v>42767</v>
      </c>
      <c r="B363">
        <v>85.410004000000001</v>
      </c>
      <c r="C363">
        <v>85.860000999999997</v>
      </c>
      <c r="D363">
        <v>84.730002999999996</v>
      </c>
      <c r="E363">
        <v>85.849997999999999</v>
      </c>
      <c r="F363">
        <v>78.840416000000005</v>
      </c>
      <c r="G363">
        <v>443600</v>
      </c>
      <c r="H363">
        <f t="shared" si="10"/>
        <v>85.630000999999993</v>
      </c>
      <c r="I363" s="6">
        <f t="shared" si="11"/>
        <v>1.2863015025965569E-3</v>
      </c>
    </row>
    <row r="364" spans="1:9" x14ac:dyDescent="0.25">
      <c r="A364" s="1">
        <v>42766</v>
      </c>
      <c r="B364">
        <v>85.839995999999999</v>
      </c>
      <c r="C364">
        <v>86.169998000000007</v>
      </c>
      <c r="D364">
        <v>84.639999000000003</v>
      </c>
      <c r="E364">
        <v>85.199996999999996</v>
      </c>
      <c r="F364">
        <v>78.243483999999995</v>
      </c>
      <c r="G364">
        <v>538500</v>
      </c>
      <c r="H364">
        <f t="shared" si="10"/>
        <v>85.519996499999991</v>
      </c>
      <c r="I364" s="6">
        <f t="shared" si="11"/>
        <v>-2.3332302574285515E-3</v>
      </c>
    </row>
    <row r="365" spans="1:9" x14ac:dyDescent="0.25">
      <c r="A365" s="1">
        <v>42765</v>
      </c>
      <c r="B365">
        <v>85.889999000000003</v>
      </c>
      <c r="C365">
        <v>85.959998999999996</v>
      </c>
      <c r="D365">
        <v>85.300003000000004</v>
      </c>
      <c r="E365">
        <v>85.550003000000004</v>
      </c>
      <c r="F365">
        <v>78.564903000000001</v>
      </c>
      <c r="G365">
        <v>360300</v>
      </c>
      <c r="H365">
        <f t="shared" si="10"/>
        <v>85.720000999999996</v>
      </c>
      <c r="I365" s="6">
        <f t="shared" si="11"/>
        <v>-4.5869011301887643E-3</v>
      </c>
    </row>
    <row r="366" spans="1:9" x14ac:dyDescent="0.25">
      <c r="A366" s="1">
        <v>42762</v>
      </c>
      <c r="B366">
        <v>86.080001999999993</v>
      </c>
      <c r="C366">
        <v>86.410004000000001</v>
      </c>
      <c r="D366">
        <v>85.949996999999996</v>
      </c>
      <c r="E366">
        <v>86.150002000000001</v>
      </c>
      <c r="F366">
        <v>79.115921</v>
      </c>
      <c r="G366">
        <v>203100</v>
      </c>
      <c r="H366">
        <f t="shared" si="10"/>
        <v>86.115002000000004</v>
      </c>
      <c r="I366" s="6">
        <f t="shared" si="11"/>
        <v>-4.6424468068300502E-4</v>
      </c>
    </row>
    <row r="367" spans="1:9" x14ac:dyDescent="0.25">
      <c r="A367" s="1">
        <v>42761</v>
      </c>
      <c r="B367">
        <v>86.019997000000004</v>
      </c>
      <c r="C367">
        <v>86.43</v>
      </c>
      <c r="D367">
        <v>85.709998999999996</v>
      </c>
      <c r="E367">
        <v>86.290001000000004</v>
      </c>
      <c r="F367">
        <v>79.244484</v>
      </c>
      <c r="G367">
        <v>301600</v>
      </c>
      <c r="H367">
        <f t="shared" si="10"/>
        <v>86.154999000000004</v>
      </c>
      <c r="I367" s="6">
        <f t="shared" si="11"/>
        <v>4.8988396185516972E-3</v>
      </c>
    </row>
    <row r="368" spans="1:9" x14ac:dyDescent="0.25">
      <c r="A368" s="1">
        <v>42760</v>
      </c>
      <c r="B368">
        <v>85.449996999999996</v>
      </c>
      <c r="C368">
        <v>86.190002000000007</v>
      </c>
      <c r="D368">
        <v>85.410004000000001</v>
      </c>
      <c r="E368">
        <v>86.019997000000004</v>
      </c>
      <c r="F368">
        <v>78.996528999999995</v>
      </c>
      <c r="G368">
        <v>529200</v>
      </c>
      <c r="H368">
        <f t="shared" si="10"/>
        <v>85.734996999999993</v>
      </c>
      <c r="I368" s="6">
        <f t="shared" si="11"/>
        <v>1.461534911242595E-2</v>
      </c>
    </row>
    <row r="369" spans="1:9" x14ac:dyDescent="0.25">
      <c r="A369" s="1">
        <v>42759</v>
      </c>
      <c r="B369">
        <v>83.980002999999996</v>
      </c>
      <c r="C369">
        <v>85.18</v>
      </c>
      <c r="D369">
        <v>83.510002</v>
      </c>
      <c r="E369">
        <v>85.019997000000004</v>
      </c>
      <c r="F369">
        <v>78.078186000000002</v>
      </c>
      <c r="G369">
        <v>507400</v>
      </c>
      <c r="H369">
        <f t="shared" si="10"/>
        <v>84.5</v>
      </c>
      <c r="I369" s="6">
        <f t="shared" si="11"/>
        <v>8.1727794817057532E-3</v>
      </c>
    </row>
    <row r="370" spans="1:9" x14ac:dyDescent="0.25">
      <c r="A370" s="1">
        <v>42758</v>
      </c>
      <c r="B370">
        <v>83.779999000000004</v>
      </c>
      <c r="C370">
        <v>83.980002999999996</v>
      </c>
      <c r="D370">
        <v>83.32</v>
      </c>
      <c r="E370">
        <v>83.849997999999999</v>
      </c>
      <c r="F370">
        <v>77.003715999999997</v>
      </c>
      <c r="G370">
        <v>258500</v>
      </c>
      <c r="H370">
        <f t="shared" si="10"/>
        <v>83.814998500000002</v>
      </c>
      <c r="I370" s="6">
        <f t="shared" si="11"/>
        <v>7.7610149253733152E-4</v>
      </c>
    </row>
    <row r="371" spans="1:9" x14ac:dyDescent="0.25">
      <c r="A371" s="1">
        <v>42755</v>
      </c>
      <c r="B371">
        <v>83.580001999999993</v>
      </c>
      <c r="C371">
        <v>84.120002999999997</v>
      </c>
      <c r="D371">
        <v>83.449996999999996</v>
      </c>
      <c r="E371">
        <v>83.919998000000007</v>
      </c>
      <c r="F371">
        <v>77.068000999999995</v>
      </c>
      <c r="G371">
        <v>327700</v>
      </c>
      <c r="H371">
        <f t="shared" si="10"/>
        <v>83.75</v>
      </c>
      <c r="I371" s="6">
        <f t="shared" si="11"/>
        <v>1.9140985649353818E-3</v>
      </c>
    </row>
    <row r="372" spans="1:9" x14ac:dyDescent="0.25">
      <c r="A372" s="1">
        <v>42754</v>
      </c>
      <c r="B372">
        <v>83.519997000000004</v>
      </c>
      <c r="C372">
        <v>83.720000999999996</v>
      </c>
      <c r="D372">
        <v>83.040001000000004</v>
      </c>
      <c r="E372">
        <v>83.660004000000001</v>
      </c>
      <c r="F372">
        <v>76.829239000000001</v>
      </c>
      <c r="G372">
        <v>305800</v>
      </c>
      <c r="H372">
        <f t="shared" si="10"/>
        <v>83.590000500000002</v>
      </c>
      <c r="I372" s="6">
        <f t="shared" si="11"/>
        <v>-5.1770010158168466E-3</v>
      </c>
    </row>
    <row r="373" spans="1:9" x14ac:dyDescent="0.25">
      <c r="A373" s="1">
        <v>42753</v>
      </c>
      <c r="B373">
        <v>84.529999000000004</v>
      </c>
      <c r="C373">
        <v>84.75</v>
      </c>
      <c r="D373">
        <v>83.279999000000004</v>
      </c>
      <c r="E373">
        <v>83.519997000000004</v>
      </c>
      <c r="F373">
        <v>76.700644999999994</v>
      </c>
      <c r="G373">
        <v>347600</v>
      </c>
      <c r="H373">
        <f t="shared" si="10"/>
        <v>84.024998000000011</v>
      </c>
      <c r="I373" s="6">
        <f t="shared" si="11"/>
        <v>-7.2660858179706281E-3</v>
      </c>
    </row>
    <row r="374" spans="1:9" x14ac:dyDescent="0.25">
      <c r="A374" s="1">
        <v>42752</v>
      </c>
      <c r="B374">
        <v>84.75</v>
      </c>
      <c r="C374">
        <v>84.830001999999993</v>
      </c>
      <c r="D374">
        <v>84.139999000000003</v>
      </c>
      <c r="E374">
        <v>84.529999000000004</v>
      </c>
      <c r="F374">
        <v>77.628203999999997</v>
      </c>
      <c r="G374">
        <v>373800</v>
      </c>
      <c r="H374">
        <f t="shared" si="10"/>
        <v>84.639999500000002</v>
      </c>
      <c r="I374" s="6">
        <f t="shared" si="11"/>
        <v>8.277166892972182E-4</v>
      </c>
    </row>
    <row r="375" spans="1:9" x14ac:dyDescent="0.25">
      <c r="A375" s="1">
        <v>42748</v>
      </c>
      <c r="B375">
        <v>84.459998999999996</v>
      </c>
      <c r="C375">
        <v>85.089995999999999</v>
      </c>
      <c r="D375">
        <v>84.459998999999996</v>
      </c>
      <c r="E375">
        <v>84.68</v>
      </c>
      <c r="F375">
        <v>77.765938000000006</v>
      </c>
      <c r="G375">
        <v>319600</v>
      </c>
      <c r="H375">
        <f t="shared" si="10"/>
        <v>84.569999499999994</v>
      </c>
      <c r="I375" s="6">
        <f t="shared" si="11"/>
        <v>1.0653409153960659E-3</v>
      </c>
    </row>
    <row r="376" spans="1:9" x14ac:dyDescent="0.25">
      <c r="A376" s="1">
        <v>42747</v>
      </c>
      <c r="B376">
        <v>84.540001000000004</v>
      </c>
      <c r="C376">
        <v>84.779999000000004</v>
      </c>
      <c r="D376">
        <v>83.739998</v>
      </c>
      <c r="E376">
        <v>84.419998000000007</v>
      </c>
      <c r="F376">
        <v>77.527175999999997</v>
      </c>
      <c r="G376">
        <v>332700</v>
      </c>
      <c r="H376">
        <f t="shared" si="10"/>
        <v>84.479999500000005</v>
      </c>
      <c r="I376" s="6">
        <f t="shared" si="11"/>
        <v>6.0137065676757013E-3</v>
      </c>
    </row>
    <row r="377" spans="1:9" x14ac:dyDescent="0.25">
      <c r="A377" s="1">
        <v>42746</v>
      </c>
      <c r="B377">
        <v>83.669998000000007</v>
      </c>
      <c r="C377">
        <v>84.279999000000004</v>
      </c>
      <c r="D377">
        <v>83.230002999999996</v>
      </c>
      <c r="E377">
        <v>84.279999000000004</v>
      </c>
      <c r="F377">
        <v>77.398605000000003</v>
      </c>
      <c r="G377">
        <v>592100</v>
      </c>
      <c r="H377">
        <f t="shared" si="10"/>
        <v>83.974998499999998</v>
      </c>
      <c r="I377" s="6">
        <f t="shared" si="11"/>
        <v>1.7860885604423912E-4</v>
      </c>
    </row>
    <row r="378" spans="1:9" x14ac:dyDescent="0.25">
      <c r="A378" s="1">
        <v>42745</v>
      </c>
      <c r="B378">
        <v>84.230002999999996</v>
      </c>
      <c r="C378">
        <v>84.279999000000004</v>
      </c>
      <c r="D378">
        <v>83.559997999999993</v>
      </c>
      <c r="E378">
        <v>83.690002000000007</v>
      </c>
      <c r="F378">
        <v>76.856773000000004</v>
      </c>
      <c r="G378">
        <v>430900</v>
      </c>
      <c r="H378">
        <f t="shared" si="10"/>
        <v>83.960002500000002</v>
      </c>
      <c r="I378" s="6">
        <f t="shared" si="11"/>
        <v>-2.3763902232437181E-3</v>
      </c>
    </row>
    <row r="379" spans="1:9" x14ac:dyDescent="0.25">
      <c r="A379" s="1">
        <v>42744</v>
      </c>
      <c r="B379">
        <v>84.18</v>
      </c>
      <c r="C379">
        <v>84.5</v>
      </c>
      <c r="D379">
        <v>83.589995999999999</v>
      </c>
      <c r="E379">
        <v>84.139999000000003</v>
      </c>
      <c r="F379">
        <v>77.270034999999993</v>
      </c>
      <c r="G379">
        <v>243600</v>
      </c>
      <c r="H379">
        <f t="shared" si="10"/>
        <v>84.159999499999998</v>
      </c>
      <c r="I379" s="6">
        <f t="shared" si="11"/>
        <v>-4.2004378169582073E-3</v>
      </c>
    </row>
    <row r="380" spans="1:9" x14ac:dyDescent="0.25">
      <c r="A380" s="1">
        <v>42741</v>
      </c>
      <c r="B380">
        <v>84.650002000000001</v>
      </c>
      <c r="C380">
        <v>84.720000999999996</v>
      </c>
      <c r="D380">
        <v>84.330001999999993</v>
      </c>
      <c r="E380">
        <v>84.379997000000003</v>
      </c>
      <c r="F380">
        <v>77.490425000000002</v>
      </c>
      <c r="G380">
        <v>318100</v>
      </c>
      <c r="H380">
        <f t="shared" si="10"/>
        <v>84.514999500000002</v>
      </c>
      <c r="I380" s="6">
        <f t="shared" si="11"/>
        <v>3.5027130906826456E-3</v>
      </c>
    </row>
    <row r="381" spans="1:9" x14ac:dyDescent="0.25">
      <c r="A381" s="1">
        <v>42740</v>
      </c>
      <c r="B381">
        <v>84</v>
      </c>
      <c r="C381">
        <v>84.730002999999996</v>
      </c>
      <c r="D381">
        <v>83.860000999999997</v>
      </c>
      <c r="E381">
        <v>84.440002000000007</v>
      </c>
      <c r="F381">
        <v>77.545554999999993</v>
      </c>
      <c r="G381">
        <v>500100</v>
      </c>
      <c r="H381">
        <f t="shared" si="10"/>
        <v>84.220000999999996</v>
      </c>
      <c r="I381" s="6">
        <f t="shared" si="11"/>
        <v>8.2605352854159507E-3</v>
      </c>
    </row>
    <row r="382" spans="1:9" x14ac:dyDescent="0.25">
      <c r="A382" s="1">
        <v>42739</v>
      </c>
      <c r="B382">
        <v>83.129997000000003</v>
      </c>
      <c r="C382">
        <v>84.07</v>
      </c>
      <c r="D382">
        <v>83.099997999999999</v>
      </c>
      <c r="E382">
        <v>83.93</v>
      </c>
      <c r="F382">
        <v>77.077186999999995</v>
      </c>
      <c r="G382">
        <v>644700</v>
      </c>
      <c r="H382">
        <f t="shared" si="10"/>
        <v>83.529998500000005</v>
      </c>
      <c r="I382" s="6">
        <f t="shared" si="11"/>
        <v>1.6798551941526317E-2</v>
      </c>
    </row>
    <row r="383" spans="1:9" x14ac:dyDescent="0.25">
      <c r="A383" s="1">
        <v>42738</v>
      </c>
      <c r="B383">
        <v>81.839995999999999</v>
      </c>
      <c r="C383">
        <v>82.459998999999996</v>
      </c>
      <c r="D383">
        <v>81.839995999999999</v>
      </c>
      <c r="E383">
        <v>82.459998999999996</v>
      </c>
      <c r="F383">
        <v>75.727203000000003</v>
      </c>
      <c r="G383">
        <v>752000</v>
      </c>
      <c r="H383">
        <f t="shared" si="10"/>
        <v>82.149997499999998</v>
      </c>
      <c r="I383" s="6">
        <f t="shared" si="11"/>
        <v>3.6039093739168222E-3</v>
      </c>
    </row>
    <row r="384" spans="1:9" x14ac:dyDescent="0.25">
      <c r="A384" s="1">
        <v>42734</v>
      </c>
      <c r="B384">
        <v>82.110000999999997</v>
      </c>
      <c r="C384">
        <v>82.150002000000001</v>
      </c>
      <c r="D384">
        <v>81.459998999999996</v>
      </c>
      <c r="E384">
        <v>81.599997999999999</v>
      </c>
      <c r="F384">
        <v>74.937415999999999</v>
      </c>
      <c r="G384">
        <v>334200</v>
      </c>
      <c r="H384">
        <f t="shared" si="10"/>
        <v>81.854999499999991</v>
      </c>
      <c r="I384" s="6">
        <f t="shared" si="11"/>
        <v>1.1619496299280919E-3</v>
      </c>
    </row>
    <row r="385" spans="1:9" x14ac:dyDescent="0.25">
      <c r="A385" s="1">
        <v>42733</v>
      </c>
      <c r="B385">
        <v>81.709998999999996</v>
      </c>
      <c r="C385">
        <v>82.059997999999993</v>
      </c>
      <c r="D385">
        <v>81.529999000000004</v>
      </c>
      <c r="E385">
        <v>81.809997999999993</v>
      </c>
      <c r="F385">
        <v>75.130272000000005</v>
      </c>
      <c r="G385">
        <v>368300</v>
      </c>
      <c r="H385">
        <f t="shared" si="10"/>
        <v>81.759998499999995</v>
      </c>
      <c r="I385" s="6">
        <f t="shared" si="11"/>
        <v>-1.282636023649381E-3</v>
      </c>
    </row>
    <row r="386" spans="1:9" x14ac:dyDescent="0.25">
      <c r="A386" s="1">
        <v>42732</v>
      </c>
      <c r="B386">
        <v>81.980002999999996</v>
      </c>
      <c r="C386">
        <v>81.980002999999996</v>
      </c>
      <c r="D386">
        <v>81.480002999999996</v>
      </c>
      <c r="E386">
        <v>81.75</v>
      </c>
      <c r="F386">
        <v>75.075171999999995</v>
      </c>
      <c r="G386">
        <v>374700</v>
      </c>
      <c r="H386">
        <f t="shared" ref="H386:H449" si="12">AVERAGE(B386,E386)</f>
        <v>81.865001500000005</v>
      </c>
      <c r="I386" s="6">
        <f t="shared" si="11"/>
        <v>-1.524576139933355E-3</v>
      </c>
    </row>
    <row r="387" spans="1:9" x14ac:dyDescent="0.25">
      <c r="A387" s="1">
        <v>42731</v>
      </c>
      <c r="B387">
        <v>82.010002</v>
      </c>
      <c r="C387">
        <v>82.440002000000007</v>
      </c>
      <c r="D387">
        <v>81.819999999999993</v>
      </c>
      <c r="E387">
        <v>81.970000999999996</v>
      </c>
      <c r="F387">
        <v>75.277221999999995</v>
      </c>
      <c r="G387">
        <v>232200</v>
      </c>
      <c r="H387">
        <f t="shared" si="12"/>
        <v>81.990001500000005</v>
      </c>
      <c r="I387" s="6">
        <f t="shared" ref="I387:I450" si="13">(H387-H388)/H388</f>
        <v>6.0998962852880964E-5</v>
      </c>
    </row>
    <row r="388" spans="1:9" x14ac:dyDescent="0.25">
      <c r="A388" s="1">
        <v>42727</v>
      </c>
      <c r="B388">
        <v>82.040001000000004</v>
      </c>
      <c r="C388">
        <v>82.110000999999997</v>
      </c>
      <c r="D388">
        <v>81.819999999999993</v>
      </c>
      <c r="E388">
        <v>81.93</v>
      </c>
      <c r="F388">
        <v>75.240478999999993</v>
      </c>
      <c r="G388">
        <v>276900</v>
      </c>
      <c r="H388">
        <f t="shared" si="12"/>
        <v>81.985000500000012</v>
      </c>
      <c r="I388" s="6">
        <f t="shared" si="13"/>
        <v>-1.436642822793934E-2</v>
      </c>
    </row>
    <row r="389" spans="1:9" x14ac:dyDescent="0.25">
      <c r="A389" s="1">
        <v>42726</v>
      </c>
      <c r="B389">
        <v>83.18</v>
      </c>
      <c r="C389">
        <v>83.360000999999997</v>
      </c>
      <c r="D389">
        <v>82.510002</v>
      </c>
      <c r="E389">
        <v>83.18</v>
      </c>
      <c r="F389">
        <v>76.388412000000002</v>
      </c>
      <c r="G389">
        <v>626000</v>
      </c>
      <c r="H389">
        <f t="shared" si="12"/>
        <v>83.18</v>
      </c>
      <c r="I389" s="6">
        <f t="shared" si="13"/>
        <v>-3.8323353293412358E-3</v>
      </c>
    </row>
    <row r="390" spans="1:9" x14ac:dyDescent="0.25">
      <c r="A390" s="1">
        <v>42725</v>
      </c>
      <c r="B390">
        <v>83.559997999999993</v>
      </c>
      <c r="C390">
        <v>83.610000999999997</v>
      </c>
      <c r="D390">
        <v>83.25</v>
      </c>
      <c r="E390">
        <v>83.440002000000007</v>
      </c>
      <c r="F390">
        <v>75.488433999999998</v>
      </c>
      <c r="G390">
        <v>418700</v>
      </c>
      <c r="H390">
        <f t="shared" si="12"/>
        <v>83.5</v>
      </c>
      <c r="I390" s="6">
        <f t="shared" si="13"/>
        <v>8.3902073091794401E-4</v>
      </c>
    </row>
    <row r="391" spans="1:9" x14ac:dyDescent="0.25">
      <c r="A391" s="1">
        <v>42724</v>
      </c>
      <c r="B391">
        <v>83.309997999999993</v>
      </c>
      <c r="C391">
        <v>83.82</v>
      </c>
      <c r="D391">
        <v>83.190002000000007</v>
      </c>
      <c r="E391">
        <v>83.550003000000004</v>
      </c>
      <c r="F391">
        <v>75.587958999999998</v>
      </c>
      <c r="G391">
        <v>564100</v>
      </c>
      <c r="H391">
        <f t="shared" si="12"/>
        <v>83.430000500000006</v>
      </c>
      <c r="I391" s="6">
        <f t="shared" si="13"/>
        <v>5.3018314501416201E-3</v>
      </c>
    </row>
    <row r="392" spans="1:9" x14ac:dyDescent="0.25">
      <c r="A392" s="1">
        <v>42723</v>
      </c>
      <c r="B392">
        <v>83.040001000000004</v>
      </c>
      <c r="C392">
        <v>83.300003000000004</v>
      </c>
      <c r="D392">
        <v>82.849997999999999</v>
      </c>
      <c r="E392">
        <v>82.940002000000007</v>
      </c>
      <c r="F392">
        <v>75.036086999999995</v>
      </c>
      <c r="G392">
        <v>418600</v>
      </c>
      <c r="H392">
        <f t="shared" si="12"/>
        <v>82.990001500000005</v>
      </c>
      <c r="I392" s="6">
        <f t="shared" si="13"/>
        <v>-6.1672893100137519E-3</v>
      </c>
    </row>
    <row r="393" spans="1:9" x14ac:dyDescent="0.25">
      <c r="A393" s="1">
        <v>42720</v>
      </c>
      <c r="B393">
        <v>83.830001999999993</v>
      </c>
      <c r="C393">
        <v>83.830001999999993</v>
      </c>
      <c r="D393">
        <v>83.099997999999999</v>
      </c>
      <c r="E393">
        <v>83.18</v>
      </c>
      <c r="F393">
        <v>75.253212000000005</v>
      </c>
      <c r="G393">
        <v>526800</v>
      </c>
      <c r="H393">
        <f t="shared" si="12"/>
        <v>83.505000999999993</v>
      </c>
      <c r="I393" s="6">
        <f t="shared" si="13"/>
        <v>7.1904847504343885E-4</v>
      </c>
    </row>
    <row r="394" spans="1:9" x14ac:dyDescent="0.25">
      <c r="A394" s="1">
        <v>42719</v>
      </c>
      <c r="B394">
        <v>83.239998</v>
      </c>
      <c r="C394">
        <v>83.889999000000003</v>
      </c>
      <c r="D394">
        <v>83.209998999999996</v>
      </c>
      <c r="E394">
        <v>83.650002000000001</v>
      </c>
      <c r="F394">
        <v>75.678436000000005</v>
      </c>
      <c r="G394">
        <v>552700</v>
      </c>
      <c r="H394">
        <f t="shared" si="12"/>
        <v>83.444999999999993</v>
      </c>
      <c r="I394" s="6">
        <f t="shared" si="13"/>
        <v>-1.2835662122956405E-2</v>
      </c>
    </row>
    <row r="395" spans="1:9" x14ac:dyDescent="0.25">
      <c r="A395" s="1">
        <v>42718</v>
      </c>
      <c r="B395">
        <v>85.18</v>
      </c>
      <c r="C395">
        <v>85.400002000000001</v>
      </c>
      <c r="D395">
        <v>83.760002</v>
      </c>
      <c r="E395">
        <v>83.879997000000003</v>
      </c>
      <c r="F395">
        <v>75.886497000000006</v>
      </c>
      <c r="G395">
        <v>745400</v>
      </c>
      <c r="H395">
        <f t="shared" si="12"/>
        <v>84.529998500000005</v>
      </c>
      <c r="I395" s="6">
        <f t="shared" si="13"/>
        <v>-7.7473883275158946E-3</v>
      </c>
    </row>
    <row r="396" spans="1:9" x14ac:dyDescent="0.25">
      <c r="A396" s="1">
        <v>42717</v>
      </c>
      <c r="B396">
        <v>85.099997999999999</v>
      </c>
      <c r="C396">
        <v>85.660004000000001</v>
      </c>
      <c r="D396">
        <v>85.010002</v>
      </c>
      <c r="E396">
        <v>85.279999000000004</v>
      </c>
      <c r="F396">
        <v>77.153084000000007</v>
      </c>
      <c r="G396">
        <v>679300</v>
      </c>
      <c r="H396">
        <f t="shared" si="12"/>
        <v>85.189998500000002</v>
      </c>
      <c r="I396" s="6">
        <f t="shared" si="13"/>
        <v>3.0022604991653888E-3</v>
      </c>
    </row>
    <row r="397" spans="1:9" x14ac:dyDescent="0.25">
      <c r="A397" s="1">
        <v>42716</v>
      </c>
      <c r="B397">
        <v>85.010002</v>
      </c>
      <c r="C397">
        <v>85.290001000000004</v>
      </c>
      <c r="D397">
        <v>84.669998000000007</v>
      </c>
      <c r="E397">
        <v>84.860000999999997</v>
      </c>
      <c r="F397">
        <v>76.773116999999999</v>
      </c>
      <c r="G397">
        <v>552800</v>
      </c>
      <c r="H397">
        <f t="shared" si="12"/>
        <v>84.935001499999998</v>
      </c>
      <c r="I397" s="6">
        <f t="shared" si="13"/>
        <v>2.360311545640462E-3</v>
      </c>
    </row>
    <row r="398" spans="1:9" x14ac:dyDescent="0.25">
      <c r="A398" s="1">
        <v>42713</v>
      </c>
      <c r="B398">
        <v>84.470000999999996</v>
      </c>
      <c r="C398">
        <v>85.139999000000003</v>
      </c>
      <c r="D398">
        <v>84.470000999999996</v>
      </c>
      <c r="E398">
        <v>85</v>
      </c>
      <c r="F398">
        <v>76.899765000000002</v>
      </c>
      <c r="G398">
        <v>755100</v>
      </c>
      <c r="H398">
        <f t="shared" si="12"/>
        <v>84.735000499999998</v>
      </c>
      <c r="I398" s="6">
        <f t="shared" si="13"/>
        <v>5.3986949228528192E-3</v>
      </c>
    </row>
    <row r="399" spans="1:9" x14ac:dyDescent="0.25">
      <c r="A399" s="1">
        <v>42712</v>
      </c>
      <c r="B399">
        <v>83.849997999999999</v>
      </c>
      <c r="C399">
        <v>85.07</v>
      </c>
      <c r="D399">
        <v>83.849997999999999</v>
      </c>
      <c r="E399">
        <v>84.709998999999996</v>
      </c>
      <c r="F399">
        <v>76.637412999999995</v>
      </c>
      <c r="G399">
        <v>1639100</v>
      </c>
      <c r="H399">
        <f t="shared" si="12"/>
        <v>84.279998500000005</v>
      </c>
      <c r="I399" s="6">
        <f t="shared" si="13"/>
        <v>1.3955720812749262E-2</v>
      </c>
    </row>
    <row r="400" spans="1:9" x14ac:dyDescent="0.25">
      <c r="A400" s="1">
        <v>42711</v>
      </c>
      <c r="B400">
        <v>82.540001000000004</v>
      </c>
      <c r="C400">
        <v>83.739998</v>
      </c>
      <c r="D400">
        <v>82.419998000000007</v>
      </c>
      <c r="E400">
        <v>83.699996999999996</v>
      </c>
      <c r="F400">
        <v>75.723656000000005</v>
      </c>
      <c r="G400">
        <v>1488100</v>
      </c>
      <c r="H400">
        <f t="shared" si="12"/>
        <v>83.119999000000007</v>
      </c>
      <c r="I400" s="6">
        <f t="shared" si="13"/>
        <v>1.1192195795667976E-2</v>
      </c>
    </row>
    <row r="401" spans="1:9" x14ac:dyDescent="0.25">
      <c r="A401" s="1">
        <v>42710</v>
      </c>
      <c r="B401">
        <v>81.980002999999996</v>
      </c>
      <c r="C401">
        <v>82.580001999999993</v>
      </c>
      <c r="D401">
        <v>81.739998</v>
      </c>
      <c r="E401">
        <v>82.419998000000007</v>
      </c>
      <c r="F401">
        <v>74.565635999999998</v>
      </c>
      <c r="G401">
        <v>1393800</v>
      </c>
      <c r="H401">
        <f t="shared" si="12"/>
        <v>82.200000500000002</v>
      </c>
      <c r="I401" s="6">
        <f t="shared" si="13"/>
        <v>1.5230399581982973E-3</v>
      </c>
    </row>
    <row r="402" spans="1:9" x14ac:dyDescent="0.25">
      <c r="A402" s="1">
        <v>42709</v>
      </c>
      <c r="B402">
        <v>82.199996999999996</v>
      </c>
      <c r="C402">
        <v>82.410004000000001</v>
      </c>
      <c r="D402">
        <v>81.739998</v>
      </c>
      <c r="E402">
        <v>81.949996999999996</v>
      </c>
      <c r="F402">
        <v>74.140418999999994</v>
      </c>
      <c r="G402">
        <v>1174000</v>
      </c>
      <c r="H402">
        <f t="shared" si="12"/>
        <v>82.074996999999996</v>
      </c>
      <c r="I402" s="6">
        <f t="shared" si="13"/>
        <v>5.9443191567593182E-3</v>
      </c>
    </row>
    <row r="403" spans="1:9" x14ac:dyDescent="0.25">
      <c r="A403" s="1">
        <v>42706</v>
      </c>
      <c r="B403">
        <v>81.489998</v>
      </c>
      <c r="C403">
        <v>81.910004000000001</v>
      </c>
      <c r="D403">
        <v>81.25</v>
      </c>
      <c r="E403">
        <v>81.690002000000007</v>
      </c>
      <c r="F403">
        <v>73.905212000000006</v>
      </c>
      <c r="G403">
        <v>2369200</v>
      </c>
      <c r="H403">
        <f t="shared" si="12"/>
        <v>81.59</v>
      </c>
      <c r="I403" s="6">
        <f t="shared" si="13"/>
        <v>1.3225737759259058E-2</v>
      </c>
    </row>
    <row r="404" spans="1:9" x14ac:dyDescent="0.25">
      <c r="A404" s="1">
        <v>42705</v>
      </c>
      <c r="B404">
        <v>79.669998000000007</v>
      </c>
      <c r="C404">
        <v>81.900002000000001</v>
      </c>
      <c r="D404">
        <v>79.669998000000007</v>
      </c>
      <c r="E404">
        <v>81.379997000000003</v>
      </c>
      <c r="F404">
        <v>73.624741</v>
      </c>
      <c r="G404">
        <v>5055800</v>
      </c>
      <c r="H404">
        <f t="shared" si="12"/>
        <v>80.524997500000012</v>
      </c>
      <c r="I404" s="6">
        <f t="shared" si="13"/>
        <v>2.0595691400370448E-2</v>
      </c>
    </row>
    <row r="405" spans="1:9" x14ac:dyDescent="0.25">
      <c r="A405" s="1">
        <v>42704</v>
      </c>
      <c r="B405">
        <v>79.129997000000003</v>
      </c>
      <c r="C405">
        <v>79.349997999999999</v>
      </c>
      <c r="D405">
        <v>78.309997999999993</v>
      </c>
      <c r="E405">
        <v>78.669998000000007</v>
      </c>
      <c r="F405">
        <v>71.172996999999995</v>
      </c>
      <c r="G405">
        <v>1240000</v>
      </c>
      <c r="H405">
        <f t="shared" si="12"/>
        <v>78.899997500000012</v>
      </c>
      <c r="I405" s="6">
        <f t="shared" si="13"/>
        <v>3.1785886234218328E-3</v>
      </c>
    </row>
    <row r="406" spans="1:9" x14ac:dyDescent="0.25">
      <c r="A406" s="1">
        <v>42703</v>
      </c>
      <c r="B406">
        <v>78.360000999999997</v>
      </c>
      <c r="C406">
        <v>79.029999000000004</v>
      </c>
      <c r="D406">
        <v>78.360000999999997</v>
      </c>
      <c r="E406">
        <v>78.940002000000007</v>
      </c>
      <c r="F406">
        <v>71.417274000000006</v>
      </c>
      <c r="G406">
        <v>781200</v>
      </c>
      <c r="H406">
        <f t="shared" si="12"/>
        <v>78.650001500000002</v>
      </c>
      <c r="I406" s="6">
        <f t="shared" si="13"/>
        <v>3.1798410174883174E-4</v>
      </c>
    </row>
    <row r="407" spans="1:9" x14ac:dyDescent="0.25">
      <c r="A407" s="1">
        <v>42702</v>
      </c>
      <c r="B407">
        <v>78.669998000000007</v>
      </c>
      <c r="C407">
        <v>79</v>
      </c>
      <c r="D407">
        <v>78.489998</v>
      </c>
      <c r="E407">
        <v>78.580001999999993</v>
      </c>
      <c r="F407">
        <v>71.091576000000003</v>
      </c>
      <c r="G407">
        <v>1231700</v>
      </c>
      <c r="H407">
        <f t="shared" si="12"/>
        <v>78.625</v>
      </c>
      <c r="I407" s="6">
        <f t="shared" si="13"/>
        <v>6.013710050803661E-3</v>
      </c>
    </row>
    <row r="408" spans="1:9" x14ac:dyDescent="0.25">
      <c r="A408" s="1">
        <v>42699</v>
      </c>
      <c r="B408">
        <v>77.959998999999996</v>
      </c>
      <c r="C408">
        <v>78.389999000000003</v>
      </c>
      <c r="D408">
        <v>77.910004000000001</v>
      </c>
      <c r="E408">
        <v>78.349997999999999</v>
      </c>
      <c r="F408">
        <v>70.883499</v>
      </c>
      <c r="G408">
        <v>312800</v>
      </c>
      <c r="H408">
        <f t="shared" si="12"/>
        <v>78.154998500000005</v>
      </c>
      <c r="I408" s="6">
        <f t="shared" si="13"/>
        <v>3.2089851996347746E-3</v>
      </c>
    </row>
    <row r="409" spans="1:9" x14ac:dyDescent="0.25">
      <c r="A409" s="1">
        <v>42697</v>
      </c>
      <c r="B409">
        <v>77.730002999999996</v>
      </c>
      <c r="C409">
        <v>78.449996999999996</v>
      </c>
      <c r="D409">
        <v>77.680000000000007</v>
      </c>
      <c r="E409">
        <v>78.080001999999993</v>
      </c>
      <c r="F409">
        <v>70.639235999999997</v>
      </c>
      <c r="G409">
        <v>471800</v>
      </c>
      <c r="H409">
        <f t="shared" si="12"/>
        <v>77.905002499999995</v>
      </c>
      <c r="I409" s="6">
        <f t="shared" si="13"/>
        <v>-4.4089137380192355E-3</v>
      </c>
    </row>
    <row r="410" spans="1:9" x14ac:dyDescent="0.25">
      <c r="A410" s="1">
        <v>42696</v>
      </c>
      <c r="B410">
        <v>78.330001999999993</v>
      </c>
      <c r="C410">
        <v>78.699996999999996</v>
      </c>
      <c r="D410">
        <v>78.010002</v>
      </c>
      <c r="E410">
        <v>78.169998000000007</v>
      </c>
      <c r="F410">
        <v>70.720650000000006</v>
      </c>
      <c r="G410">
        <v>490700</v>
      </c>
      <c r="H410">
        <f t="shared" si="12"/>
        <v>78.25</v>
      </c>
      <c r="I410" s="6">
        <f t="shared" si="13"/>
        <v>4.815409309791332E-3</v>
      </c>
    </row>
    <row r="411" spans="1:9" x14ac:dyDescent="0.25">
      <c r="A411" s="1">
        <v>42695</v>
      </c>
      <c r="B411">
        <v>77.550003000000004</v>
      </c>
      <c r="C411">
        <v>78.260002</v>
      </c>
      <c r="D411">
        <v>77.550003000000004</v>
      </c>
      <c r="E411">
        <v>78.199996999999996</v>
      </c>
      <c r="F411">
        <v>70.747787000000002</v>
      </c>
      <c r="G411">
        <v>391900</v>
      </c>
      <c r="H411">
        <f t="shared" si="12"/>
        <v>77.875</v>
      </c>
      <c r="I411" s="6">
        <f t="shared" si="13"/>
        <v>1.3535511336441736E-2</v>
      </c>
    </row>
    <row r="412" spans="1:9" x14ac:dyDescent="0.25">
      <c r="A412" s="1">
        <v>42692</v>
      </c>
      <c r="B412">
        <v>76.629997000000003</v>
      </c>
      <c r="C412">
        <v>77.279999000000004</v>
      </c>
      <c r="D412">
        <v>76.419998000000007</v>
      </c>
      <c r="E412">
        <v>77.040001000000004</v>
      </c>
      <c r="F412">
        <v>69.698340999999999</v>
      </c>
      <c r="G412">
        <v>486200</v>
      </c>
      <c r="H412">
        <f t="shared" si="12"/>
        <v>76.83499900000001</v>
      </c>
      <c r="I412" s="6">
        <f t="shared" si="13"/>
        <v>1.9560278808630482E-3</v>
      </c>
    </row>
    <row r="413" spans="1:9" x14ac:dyDescent="0.25">
      <c r="A413" s="1">
        <v>42691</v>
      </c>
      <c r="B413">
        <v>76.639999000000003</v>
      </c>
      <c r="C413">
        <v>77.269997000000004</v>
      </c>
      <c r="D413">
        <v>76.620002999999997</v>
      </c>
      <c r="E413">
        <v>76.730002999999996</v>
      </c>
      <c r="F413">
        <v>69.417877000000004</v>
      </c>
      <c r="G413">
        <v>426800</v>
      </c>
      <c r="H413">
        <f t="shared" si="12"/>
        <v>76.685001</v>
      </c>
      <c r="I413" s="6">
        <f t="shared" si="13"/>
        <v>2.6804589610386798E-3</v>
      </c>
    </row>
    <row r="414" spans="1:9" x14ac:dyDescent="0.25">
      <c r="A414" s="1">
        <v>42690</v>
      </c>
      <c r="B414">
        <v>76.330001999999993</v>
      </c>
      <c r="C414">
        <v>77.110000999999997</v>
      </c>
      <c r="D414">
        <v>76.25</v>
      </c>
      <c r="E414">
        <v>76.629997000000003</v>
      </c>
      <c r="F414">
        <v>69.327399999999997</v>
      </c>
      <c r="G414">
        <v>592700</v>
      </c>
      <c r="H414">
        <f t="shared" si="12"/>
        <v>76.479999499999991</v>
      </c>
      <c r="I414" s="6">
        <f t="shared" si="13"/>
        <v>2.3590628168125658E-3</v>
      </c>
    </row>
    <row r="415" spans="1:9" x14ac:dyDescent="0.25">
      <c r="A415" s="1">
        <v>42689</v>
      </c>
      <c r="B415">
        <v>75.870002999999997</v>
      </c>
      <c r="C415">
        <v>76.730002999999996</v>
      </c>
      <c r="D415">
        <v>75.720000999999996</v>
      </c>
      <c r="E415">
        <v>76.730002999999996</v>
      </c>
      <c r="F415">
        <v>69.417877000000004</v>
      </c>
      <c r="G415">
        <v>628400</v>
      </c>
      <c r="H415">
        <f t="shared" si="12"/>
        <v>76.300003000000004</v>
      </c>
      <c r="I415" s="6">
        <f t="shared" si="13"/>
        <v>9.8603996435682392E-3</v>
      </c>
    </row>
    <row r="416" spans="1:9" x14ac:dyDescent="0.25">
      <c r="A416" s="1">
        <v>42688</v>
      </c>
      <c r="B416">
        <v>75.300003000000004</v>
      </c>
      <c r="C416">
        <v>75.910004000000001</v>
      </c>
      <c r="D416">
        <v>75.290001000000004</v>
      </c>
      <c r="E416">
        <v>75.809997999999993</v>
      </c>
      <c r="F416">
        <v>68.585541000000006</v>
      </c>
      <c r="G416">
        <v>764800</v>
      </c>
      <c r="H416">
        <f t="shared" si="12"/>
        <v>75.555000500000006</v>
      </c>
      <c r="I416" s="6">
        <f t="shared" si="13"/>
        <v>1.9228285373293858E-3</v>
      </c>
    </row>
    <row r="417" spans="1:9" x14ac:dyDescent="0.25">
      <c r="A417" s="1">
        <v>42685</v>
      </c>
      <c r="B417">
        <v>75.489998</v>
      </c>
      <c r="C417">
        <v>76.029999000000004</v>
      </c>
      <c r="D417">
        <v>74.720000999999996</v>
      </c>
      <c r="E417">
        <v>75.330001999999993</v>
      </c>
      <c r="F417">
        <v>68.151298999999995</v>
      </c>
      <c r="G417">
        <v>397900</v>
      </c>
      <c r="H417">
        <f t="shared" si="12"/>
        <v>75.41</v>
      </c>
      <c r="I417" s="6">
        <f t="shared" si="13"/>
        <v>-2.5132604989000027E-3</v>
      </c>
    </row>
    <row r="418" spans="1:9" x14ac:dyDescent="0.25">
      <c r="A418" s="1">
        <v>42684</v>
      </c>
      <c r="B418">
        <v>75.370002999999997</v>
      </c>
      <c r="C418">
        <v>76.419998000000007</v>
      </c>
      <c r="D418">
        <v>75.290001000000004</v>
      </c>
      <c r="E418">
        <v>75.830001999999993</v>
      </c>
      <c r="F418">
        <v>68.603638000000004</v>
      </c>
      <c r="G418">
        <v>658700</v>
      </c>
      <c r="H418">
        <f t="shared" si="12"/>
        <v>75.600002499999988</v>
      </c>
      <c r="I418" s="6">
        <f t="shared" si="13"/>
        <v>1.3676595235274739E-2</v>
      </c>
    </row>
    <row r="419" spans="1:9" x14ac:dyDescent="0.25">
      <c r="A419" s="1">
        <v>42683</v>
      </c>
      <c r="B419">
        <v>73.660004000000001</v>
      </c>
      <c r="C419">
        <v>75.790001000000004</v>
      </c>
      <c r="D419">
        <v>73.589995999999999</v>
      </c>
      <c r="E419">
        <v>75.5</v>
      </c>
      <c r="F419">
        <v>68.305092000000002</v>
      </c>
      <c r="G419">
        <v>567500</v>
      </c>
      <c r="H419">
        <f t="shared" si="12"/>
        <v>74.580002000000007</v>
      </c>
      <c r="I419" s="6">
        <f t="shared" si="13"/>
        <v>-2.8078486053233517E-3</v>
      </c>
    </row>
    <row r="420" spans="1:9" x14ac:dyDescent="0.25">
      <c r="A420" s="1">
        <v>42682</v>
      </c>
      <c r="B420">
        <v>74.5</v>
      </c>
      <c r="C420">
        <v>75.180000000000007</v>
      </c>
      <c r="D420">
        <v>74.260002</v>
      </c>
      <c r="E420">
        <v>75.080001999999993</v>
      </c>
      <c r="F420">
        <v>67.925117</v>
      </c>
      <c r="G420">
        <v>395500</v>
      </c>
      <c r="H420">
        <f t="shared" si="12"/>
        <v>74.79000099999999</v>
      </c>
      <c r="I420" s="6">
        <f t="shared" si="13"/>
        <v>6.4594198669204851E-3</v>
      </c>
    </row>
    <row r="421" spans="1:9" x14ac:dyDescent="0.25">
      <c r="A421" s="1">
        <v>42681</v>
      </c>
      <c r="B421">
        <v>74.040001000000004</v>
      </c>
      <c r="C421">
        <v>74.720000999999996</v>
      </c>
      <c r="D421">
        <v>74.040001000000004</v>
      </c>
      <c r="E421">
        <v>74.580001999999993</v>
      </c>
      <c r="F421">
        <v>67.472770999999995</v>
      </c>
      <c r="G421">
        <v>390700</v>
      </c>
      <c r="H421">
        <f t="shared" si="12"/>
        <v>74.310001499999998</v>
      </c>
      <c r="I421" s="6">
        <f t="shared" si="13"/>
        <v>1.6552660285837056E-2</v>
      </c>
    </row>
    <row r="422" spans="1:9" x14ac:dyDescent="0.25">
      <c r="A422" s="1">
        <v>42678</v>
      </c>
      <c r="B422">
        <v>72.980002999999996</v>
      </c>
      <c r="C422">
        <v>73.419998000000007</v>
      </c>
      <c r="D422">
        <v>72.620002999999997</v>
      </c>
      <c r="E422">
        <v>73.220000999999996</v>
      </c>
      <c r="F422">
        <v>66.242378000000002</v>
      </c>
      <c r="G422">
        <v>463800</v>
      </c>
      <c r="H422">
        <f t="shared" si="12"/>
        <v>73.100001999999989</v>
      </c>
      <c r="I422" s="6">
        <f t="shared" si="13"/>
        <v>-1.775194604500875E-3</v>
      </c>
    </row>
    <row r="423" spans="1:9" x14ac:dyDescent="0.25">
      <c r="A423" s="1">
        <v>42677</v>
      </c>
      <c r="B423">
        <v>73.199996999999996</v>
      </c>
      <c r="C423">
        <v>73.540001000000004</v>
      </c>
      <c r="D423">
        <v>72.800003000000004</v>
      </c>
      <c r="E423">
        <v>73.260002</v>
      </c>
      <c r="F423">
        <v>66.278548999999998</v>
      </c>
      <c r="G423">
        <v>345500</v>
      </c>
      <c r="H423">
        <f t="shared" si="12"/>
        <v>73.229999499999991</v>
      </c>
      <c r="I423" s="6">
        <f t="shared" si="13"/>
        <v>-2.3840202108309271E-3</v>
      </c>
    </row>
    <row r="424" spans="1:9" x14ac:dyDescent="0.25">
      <c r="A424" s="1">
        <v>42676</v>
      </c>
      <c r="B424">
        <v>73.849997999999999</v>
      </c>
      <c r="C424">
        <v>73.980002999999996</v>
      </c>
      <c r="D424">
        <v>72.839995999999999</v>
      </c>
      <c r="E424">
        <v>72.959998999999996</v>
      </c>
      <c r="F424">
        <v>66.007141000000004</v>
      </c>
      <c r="G424">
        <v>464100</v>
      </c>
      <c r="H424">
        <f t="shared" si="12"/>
        <v>73.404998500000005</v>
      </c>
      <c r="I424" s="6">
        <f t="shared" si="13"/>
        <v>-1.5952851747043535E-2</v>
      </c>
    </row>
    <row r="425" spans="1:9" x14ac:dyDescent="0.25">
      <c r="A425" s="1">
        <v>42675</v>
      </c>
      <c r="B425">
        <v>75.040001000000004</v>
      </c>
      <c r="C425">
        <v>75.269997000000004</v>
      </c>
      <c r="D425">
        <v>73.819999999999993</v>
      </c>
      <c r="E425">
        <v>74.150002000000001</v>
      </c>
      <c r="F425">
        <v>67.083740000000006</v>
      </c>
      <c r="G425">
        <v>629500</v>
      </c>
      <c r="H425">
        <f t="shared" si="12"/>
        <v>74.595001499999995</v>
      </c>
      <c r="I425" s="6">
        <f t="shared" si="13"/>
        <v>-7.385176559719815E-3</v>
      </c>
    </row>
    <row r="426" spans="1:9" x14ac:dyDescent="0.25">
      <c r="A426" s="1">
        <v>42674</v>
      </c>
      <c r="B426">
        <v>75.339995999999999</v>
      </c>
      <c r="C426">
        <v>75.580001999999993</v>
      </c>
      <c r="D426">
        <v>74.889999000000003</v>
      </c>
      <c r="E426">
        <v>74.959998999999996</v>
      </c>
      <c r="F426">
        <v>67.816551000000004</v>
      </c>
      <c r="G426">
        <v>396300</v>
      </c>
      <c r="H426">
        <f t="shared" si="12"/>
        <v>75.149997499999998</v>
      </c>
      <c r="I426" s="6">
        <f t="shared" si="13"/>
        <v>-2.9189532031174536E-3</v>
      </c>
    </row>
    <row r="427" spans="1:9" x14ac:dyDescent="0.25">
      <c r="A427" s="1">
        <v>42671</v>
      </c>
      <c r="B427">
        <v>75.309997999999993</v>
      </c>
      <c r="C427">
        <v>75.629997000000003</v>
      </c>
      <c r="D427">
        <v>75.069999999999993</v>
      </c>
      <c r="E427">
        <v>75.430000000000007</v>
      </c>
      <c r="F427">
        <v>68.241759999999999</v>
      </c>
      <c r="G427">
        <v>358600</v>
      </c>
      <c r="H427">
        <f t="shared" si="12"/>
        <v>75.369999000000007</v>
      </c>
      <c r="I427" s="6">
        <f t="shared" si="13"/>
        <v>-1.7879875268127718E-3</v>
      </c>
    </row>
    <row r="428" spans="1:9" x14ac:dyDescent="0.25">
      <c r="A428" s="1">
        <v>42670</v>
      </c>
      <c r="B428">
        <v>75.690002000000007</v>
      </c>
      <c r="C428">
        <v>75.690002000000007</v>
      </c>
      <c r="D428">
        <v>75.139999000000003</v>
      </c>
      <c r="E428">
        <v>75.319999999999993</v>
      </c>
      <c r="F428">
        <v>68.142241999999996</v>
      </c>
      <c r="G428">
        <v>289600</v>
      </c>
      <c r="H428">
        <f t="shared" si="12"/>
        <v>75.505000999999993</v>
      </c>
      <c r="I428" s="6">
        <f t="shared" si="13"/>
        <v>4.7907445286394521E-3</v>
      </c>
    </row>
    <row r="429" spans="1:9" x14ac:dyDescent="0.25">
      <c r="A429" s="1">
        <v>42669</v>
      </c>
      <c r="B429">
        <v>75.050003000000004</v>
      </c>
      <c r="C429">
        <v>75.699996999999996</v>
      </c>
      <c r="D429">
        <v>75.040001000000004</v>
      </c>
      <c r="E429">
        <v>75.239998</v>
      </c>
      <c r="F429">
        <v>68.069862000000001</v>
      </c>
      <c r="G429">
        <v>330900</v>
      </c>
      <c r="H429">
        <f t="shared" si="12"/>
        <v>75.145000500000009</v>
      </c>
      <c r="I429" s="6">
        <f t="shared" si="13"/>
        <v>-2.5220482182524684E-3</v>
      </c>
    </row>
    <row r="430" spans="1:9" x14ac:dyDescent="0.25">
      <c r="A430" s="1">
        <v>42668</v>
      </c>
      <c r="B430">
        <v>75.389999000000003</v>
      </c>
      <c r="C430">
        <v>75.639999000000003</v>
      </c>
      <c r="D430">
        <v>75.089995999999999</v>
      </c>
      <c r="E430">
        <v>75.279999000000004</v>
      </c>
      <c r="F430">
        <v>68.106055999999995</v>
      </c>
      <c r="G430">
        <v>324300</v>
      </c>
      <c r="H430">
        <f t="shared" si="12"/>
        <v>75.33499900000001</v>
      </c>
      <c r="I430" s="6">
        <f t="shared" si="13"/>
        <v>-1.9210916035600307E-3</v>
      </c>
    </row>
    <row r="431" spans="1:9" x14ac:dyDescent="0.25">
      <c r="A431" s="1">
        <v>42667</v>
      </c>
      <c r="B431">
        <v>75.730002999999996</v>
      </c>
      <c r="C431">
        <v>75.730002999999996</v>
      </c>
      <c r="D431">
        <v>75.089995999999999</v>
      </c>
      <c r="E431">
        <v>75.230002999999996</v>
      </c>
      <c r="F431">
        <v>68.060828999999998</v>
      </c>
      <c r="G431">
        <v>302400</v>
      </c>
      <c r="H431">
        <f t="shared" si="12"/>
        <v>75.480002999999996</v>
      </c>
      <c r="I431" s="6">
        <f t="shared" si="13"/>
        <v>-1.3244800372681014E-4</v>
      </c>
    </row>
    <row r="432" spans="1:9" x14ac:dyDescent="0.25">
      <c r="A432" s="1">
        <v>42664</v>
      </c>
      <c r="B432">
        <v>75.470000999999996</v>
      </c>
      <c r="C432">
        <v>75.610000999999997</v>
      </c>
      <c r="D432">
        <v>75.110000999999997</v>
      </c>
      <c r="E432">
        <v>75.510002</v>
      </c>
      <c r="F432">
        <v>68.314132999999998</v>
      </c>
      <c r="G432">
        <v>424900</v>
      </c>
      <c r="H432">
        <f t="shared" si="12"/>
        <v>75.490001500000005</v>
      </c>
      <c r="I432" s="6">
        <f t="shared" si="13"/>
        <v>-1.1458134971305293E-2</v>
      </c>
    </row>
    <row r="433" spans="1:9" x14ac:dyDescent="0.25">
      <c r="A433" s="1">
        <v>42663</v>
      </c>
      <c r="B433">
        <v>76.569999999999993</v>
      </c>
      <c r="C433">
        <v>76.75</v>
      </c>
      <c r="D433">
        <v>76.139999000000003</v>
      </c>
      <c r="E433">
        <v>76.160004000000001</v>
      </c>
      <c r="F433">
        <v>68.902206000000007</v>
      </c>
      <c r="G433">
        <v>329100</v>
      </c>
      <c r="H433">
        <f t="shared" si="12"/>
        <v>76.365002000000004</v>
      </c>
      <c r="I433" s="6">
        <f t="shared" si="13"/>
        <v>-9.1474958423996156E-3</v>
      </c>
    </row>
    <row r="434" spans="1:9" x14ac:dyDescent="0.25">
      <c r="A434" s="1">
        <v>42662</v>
      </c>
      <c r="B434">
        <v>77.180000000000007</v>
      </c>
      <c r="C434">
        <v>77.739998</v>
      </c>
      <c r="D434">
        <v>76.919998000000007</v>
      </c>
      <c r="E434">
        <v>76.959998999999996</v>
      </c>
      <c r="F434">
        <v>69.625961000000004</v>
      </c>
      <c r="G434">
        <v>561400</v>
      </c>
      <c r="H434">
        <f t="shared" si="12"/>
        <v>77.069999499999994</v>
      </c>
      <c r="I434" s="6">
        <f t="shared" si="13"/>
        <v>1.6895892354565889E-3</v>
      </c>
    </row>
    <row r="435" spans="1:9" x14ac:dyDescent="0.25">
      <c r="A435" s="1">
        <v>42661</v>
      </c>
      <c r="B435">
        <v>76.830001999999993</v>
      </c>
      <c r="C435">
        <v>77.269997000000004</v>
      </c>
      <c r="D435">
        <v>76.559997999999993</v>
      </c>
      <c r="E435">
        <v>77.050003000000004</v>
      </c>
      <c r="F435">
        <v>69.707390000000004</v>
      </c>
      <c r="G435">
        <v>380300</v>
      </c>
      <c r="H435">
        <f t="shared" si="12"/>
        <v>76.940002499999991</v>
      </c>
      <c r="I435" s="6">
        <f t="shared" si="13"/>
        <v>8.7184659052414373E-3</v>
      </c>
    </row>
    <row r="436" spans="1:9" x14ac:dyDescent="0.25">
      <c r="A436" s="1">
        <v>42660</v>
      </c>
      <c r="B436">
        <v>76.260002</v>
      </c>
      <c r="C436">
        <v>76.510002</v>
      </c>
      <c r="D436">
        <v>76.099997999999999</v>
      </c>
      <c r="E436">
        <v>76.290001000000004</v>
      </c>
      <c r="F436">
        <v>69.019797999999994</v>
      </c>
      <c r="G436">
        <v>264400</v>
      </c>
      <c r="H436">
        <f t="shared" si="12"/>
        <v>76.275001500000002</v>
      </c>
      <c r="I436" s="6">
        <f t="shared" si="13"/>
        <v>-2.6151945593041914E-3</v>
      </c>
    </row>
    <row r="437" spans="1:9" x14ac:dyDescent="0.25">
      <c r="A437" s="1">
        <v>42657</v>
      </c>
      <c r="B437">
        <v>76.669998000000007</v>
      </c>
      <c r="C437">
        <v>77.029999000000004</v>
      </c>
      <c r="D437">
        <v>76.040001000000004</v>
      </c>
      <c r="E437">
        <v>76.279999000000004</v>
      </c>
      <c r="F437">
        <v>69.010756999999998</v>
      </c>
      <c r="G437">
        <v>421800</v>
      </c>
      <c r="H437">
        <f t="shared" si="12"/>
        <v>76.474998499999998</v>
      </c>
      <c r="I437" s="6">
        <f t="shared" si="13"/>
        <v>1.4055532625767113E-2</v>
      </c>
    </row>
    <row r="438" spans="1:9" x14ac:dyDescent="0.25">
      <c r="A438" s="1">
        <v>42656</v>
      </c>
      <c r="B438">
        <v>74.889999000000003</v>
      </c>
      <c r="C438">
        <v>76.040001000000004</v>
      </c>
      <c r="D438">
        <v>74.790001000000004</v>
      </c>
      <c r="E438">
        <v>75.940002000000007</v>
      </c>
      <c r="F438">
        <v>68.703163000000004</v>
      </c>
      <c r="G438">
        <v>808000</v>
      </c>
      <c r="H438">
        <f t="shared" si="12"/>
        <v>75.415000500000005</v>
      </c>
      <c r="I438" s="6">
        <f t="shared" si="13"/>
        <v>1.3942238468818316E-3</v>
      </c>
    </row>
    <row r="439" spans="1:9" x14ac:dyDescent="0.25">
      <c r="A439" s="1">
        <v>42655</v>
      </c>
      <c r="B439">
        <v>75.160004000000001</v>
      </c>
      <c r="C439">
        <v>75.819999999999993</v>
      </c>
      <c r="D439">
        <v>74.849997999999999</v>
      </c>
      <c r="E439">
        <v>75.459998999999996</v>
      </c>
      <c r="F439">
        <v>68.268906000000001</v>
      </c>
      <c r="G439">
        <v>657700</v>
      </c>
      <c r="H439">
        <f t="shared" si="12"/>
        <v>75.310001499999998</v>
      </c>
      <c r="I439" s="6">
        <f t="shared" si="13"/>
        <v>-6.6346867924999399E-4</v>
      </c>
    </row>
    <row r="440" spans="1:9" x14ac:dyDescent="0.25">
      <c r="A440" s="1">
        <v>42654</v>
      </c>
      <c r="B440">
        <v>75.550003000000004</v>
      </c>
      <c r="C440">
        <v>75.709998999999996</v>
      </c>
      <c r="D440">
        <v>74.889999000000003</v>
      </c>
      <c r="E440">
        <v>75.169998000000007</v>
      </c>
      <c r="F440">
        <v>68.006530999999995</v>
      </c>
      <c r="G440">
        <v>532600</v>
      </c>
      <c r="H440">
        <f t="shared" si="12"/>
        <v>75.360000500000012</v>
      </c>
      <c r="I440" s="6">
        <f t="shared" si="13"/>
        <v>-2.3828435108362569E-3</v>
      </c>
    </row>
    <row r="441" spans="1:9" x14ac:dyDescent="0.25">
      <c r="A441" s="1">
        <v>42653</v>
      </c>
      <c r="B441">
        <v>75.440002000000007</v>
      </c>
      <c r="C441">
        <v>76.089995999999999</v>
      </c>
      <c r="D441">
        <v>75.319999999999993</v>
      </c>
      <c r="E441">
        <v>75.639999000000003</v>
      </c>
      <c r="F441">
        <v>68.431747000000001</v>
      </c>
      <c r="G441">
        <v>264300</v>
      </c>
      <c r="H441">
        <f t="shared" si="12"/>
        <v>75.540000500000005</v>
      </c>
      <c r="I441" s="6">
        <f t="shared" si="13"/>
        <v>3.3204874044299123E-3</v>
      </c>
    </row>
    <row r="442" spans="1:9" x14ac:dyDescent="0.25">
      <c r="A442" s="1">
        <v>42650</v>
      </c>
      <c r="B442">
        <v>75.470000999999996</v>
      </c>
      <c r="C442">
        <v>75.589995999999999</v>
      </c>
      <c r="D442">
        <v>74.680000000000007</v>
      </c>
      <c r="E442">
        <v>75.110000999999997</v>
      </c>
      <c r="F442">
        <v>67.952263000000002</v>
      </c>
      <c r="G442">
        <v>479600</v>
      </c>
      <c r="H442">
        <f t="shared" si="12"/>
        <v>75.29000099999999</v>
      </c>
      <c r="I442" s="6">
        <f t="shared" si="13"/>
        <v>-3.968765709750151E-3</v>
      </c>
    </row>
    <row r="443" spans="1:9" x14ac:dyDescent="0.25">
      <c r="A443" s="1">
        <v>42649</v>
      </c>
      <c r="B443">
        <v>75.739998</v>
      </c>
      <c r="C443">
        <v>75.900002000000001</v>
      </c>
      <c r="D443">
        <v>75.190002000000007</v>
      </c>
      <c r="E443">
        <v>75.440002000000007</v>
      </c>
      <c r="F443">
        <v>68.250809000000004</v>
      </c>
      <c r="G443">
        <v>424400</v>
      </c>
      <c r="H443">
        <f t="shared" si="12"/>
        <v>75.59</v>
      </c>
      <c r="I443" s="6">
        <f t="shared" si="13"/>
        <v>-3.5592011131135299E-3</v>
      </c>
    </row>
    <row r="444" spans="1:9" x14ac:dyDescent="0.25">
      <c r="A444" s="1">
        <v>42648</v>
      </c>
      <c r="B444">
        <v>75.900002000000001</v>
      </c>
      <c r="C444">
        <v>76.400002000000001</v>
      </c>
      <c r="D444">
        <v>75.699996999999996</v>
      </c>
      <c r="E444">
        <v>75.819999999999993</v>
      </c>
      <c r="F444">
        <v>68.594588999999999</v>
      </c>
      <c r="G444">
        <v>627400</v>
      </c>
      <c r="H444">
        <f t="shared" si="12"/>
        <v>75.860000999999997</v>
      </c>
      <c r="I444" s="6">
        <f t="shared" si="13"/>
        <v>-7.0680172469901048E-3</v>
      </c>
    </row>
    <row r="445" spans="1:9" x14ac:dyDescent="0.25">
      <c r="A445" s="1">
        <v>42647</v>
      </c>
      <c r="B445">
        <v>76.959998999999996</v>
      </c>
      <c r="C445">
        <v>77.010002</v>
      </c>
      <c r="D445">
        <v>75.559997999999993</v>
      </c>
      <c r="E445">
        <v>75.839995999999999</v>
      </c>
      <c r="F445">
        <v>68.612679</v>
      </c>
      <c r="G445">
        <v>650400</v>
      </c>
      <c r="H445">
        <f t="shared" si="12"/>
        <v>76.399997499999998</v>
      </c>
      <c r="I445" s="6">
        <f t="shared" si="13"/>
        <v>-9.4003565640194773E-3</v>
      </c>
    </row>
    <row r="446" spans="1:9" x14ac:dyDescent="0.25">
      <c r="A446" s="1">
        <v>42646</v>
      </c>
      <c r="B446">
        <v>77.260002</v>
      </c>
      <c r="C446">
        <v>77.599997999999999</v>
      </c>
      <c r="D446">
        <v>76.900002000000001</v>
      </c>
      <c r="E446">
        <v>76.989998</v>
      </c>
      <c r="F446">
        <v>69.653091000000003</v>
      </c>
      <c r="G446">
        <v>518200</v>
      </c>
      <c r="H446">
        <f t="shared" si="12"/>
        <v>77.125</v>
      </c>
      <c r="I446" s="6">
        <f t="shared" si="13"/>
        <v>-4.1962685061811729E-3</v>
      </c>
    </row>
    <row r="447" spans="1:9" x14ac:dyDescent="0.25">
      <c r="A447" s="1">
        <v>42643</v>
      </c>
      <c r="B447">
        <v>77.370002999999997</v>
      </c>
      <c r="C447">
        <v>77.860000999999997</v>
      </c>
      <c r="D447">
        <v>77.239998</v>
      </c>
      <c r="E447">
        <v>77.529999000000004</v>
      </c>
      <c r="F447">
        <v>70.141639999999995</v>
      </c>
      <c r="G447">
        <v>468200</v>
      </c>
      <c r="H447">
        <f t="shared" si="12"/>
        <v>77.450001</v>
      </c>
      <c r="I447" s="6">
        <f t="shared" si="13"/>
        <v>4.9958153181563847E-3</v>
      </c>
    </row>
    <row r="448" spans="1:9" x14ac:dyDescent="0.25">
      <c r="A448" s="1">
        <v>42642</v>
      </c>
      <c r="B448">
        <v>77.349997999999999</v>
      </c>
      <c r="C448">
        <v>77.809997999999993</v>
      </c>
      <c r="D448">
        <v>76.529999000000004</v>
      </c>
      <c r="E448">
        <v>76.779999000000004</v>
      </c>
      <c r="F448">
        <v>69.463104000000001</v>
      </c>
      <c r="G448">
        <v>423200</v>
      </c>
      <c r="H448">
        <f t="shared" si="12"/>
        <v>77.064998500000002</v>
      </c>
      <c r="I448" s="6">
        <f t="shared" si="13"/>
        <v>3.254572738161285E-3</v>
      </c>
    </row>
    <row r="449" spans="1:9" x14ac:dyDescent="0.25">
      <c r="A449" s="1">
        <v>42641</v>
      </c>
      <c r="B449">
        <v>76.389999000000003</v>
      </c>
      <c r="C449">
        <v>77.360000999999997</v>
      </c>
      <c r="D449">
        <v>76.040001000000004</v>
      </c>
      <c r="E449">
        <v>77.239998</v>
      </c>
      <c r="F449">
        <v>69.879272</v>
      </c>
      <c r="G449">
        <v>319700</v>
      </c>
      <c r="H449">
        <f t="shared" si="12"/>
        <v>76.814998500000002</v>
      </c>
      <c r="I449" s="6">
        <f t="shared" si="13"/>
        <v>1.1522254638970001E-2</v>
      </c>
    </row>
    <row r="450" spans="1:9" x14ac:dyDescent="0.25">
      <c r="A450" s="1">
        <v>42640</v>
      </c>
      <c r="B450">
        <v>75.669998000000007</v>
      </c>
      <c r="C450">
        <v>76.379997000000003</v>
      </c>
      <c r="D450">
        <v>75.419998000000007</v>
      </c>
      <c r="E450">
        <v>76.209998999999996</v>
      </c>
      <c r="F450">
        <v>68.947425999999993</v>
      </c>
      <c r="G450">
        <v>335000</v>
      </c>
      <c r="H450">
        <f t="shared" ref="H450:H513" si="14">AVERAGE(B450,E450)</f>
        <v>75.939998500000002</v>
      </c>
      <c r="I450" s="6">
        <f t="shared" si="13"/>
        <v>-4.9790487747578271E-3</v>
      </c>
    </row>
    <row r="451" spans="1:9" x14ac:dyDescent="0.25">
      <c r="A451" s="1">
        <v>42639</v>
      </c>
      <c r="B451">
        <v>76.680000000000007</v>
      </c>
      <c r="C451">
        <v>76.739998</v>
      </c>
      <c r="D451">
        <v>75.809997999999993</v>
      </c>
      <c r="E451">
        <v>75.959998999999996</v>
      </c>
      <c r="F451">
        <v>68.721244999999996</v>
      </c>
      <c r="G451">
        <v>550900</v>
      </c>
      <c r="H451">
        <f t="shared" si="14"/>
        <v>76.319999499999994</v>
      </c>
      <c r="I451" s="6">
        <f t="shared" ref="I451:I514" si="15">(H451-H452)/H452</f>
        <v>-2.097366388993032E-2</v>
      </c>
    </row>
    <row r="452" spans="1:9" x14ac:dyDescent="0.25">
      <c r="A452" s="1">
        <v>42636</v>
      </c>
      <c r="B452">
        <v>78.220000999999996</v>
      </c>
      <c r="C452">
        <v>78.300003000000004</v>
      </c>
      <c r="D452">
        <v>77.419998000000007</v>
      </c>
      <c r="E452">
        <v>77.690002000000007</v>
      </c>
      <c r="F452">
        <v>69.191695999999993</v>
      </c>
      <c r="G452">
        <v>422100</v>
      </c>
      <c r="H452">
        <f t="shared" si="14"/>
        <v>77.955001500000009</v>
      </c>
      <c r="I452" s="6">
        <f t="shared" si="15"/>
        <v>-1.1287963583131767E-2</v>
      </c>
    </row>
    <row r="453" spans="1:9" x14ac:dyDescent="0.25">
      <c r="A453" s="1">
        <v>42635</v>
      </c>
      <c r="B453">
        <v>78.970000999999996</v>
      </c>
      <c r="C453">
        <v>79.25</v>
      </c>
      <c r="D453">
        <v>78.610000999999997</v>
      </c>
      <c r="E453">
        <v>78.720000999999996</v>
      </c>
      <c r="F453">
        <v>70.109015999999997</v>
      </c>
      <c r="G453">
        <v>344000</v>
      </c>
      <c r="H453">
        <f t="shared" si="14"/>
        <v>78.845000999999996</v>
      </c>
      <c r="I453" s="6">
        <f t="shared" si="15"/>
        <v>1.3757679645055395E-2</v>
      </c>
    </row>
    <row r="454" spans="1:9" x14ac:dyDescent="0.25">
      <c r="A454" s="1">
        <v>42634</v>
      </c>
      <c r="B454">
        <v>77.419998000000007</v>
      </c>
      <c r="C454">
        <v>78.150002000000001</v>
      </c>
      <c r="D454">
        <v>76.970000999999996</v>
      </c>
      <c r="E454">
        <v>78.129997000000003</v>
      </c>
      <c r="F454">
        <v>69.583564999999993</v>
      </c>
      <c r="G454">
        <v>515100</v>
      </c>
      <c r="H454">
        <f t="shared" si="14"/>
        <v>77.774997500000012</v>
      </c>
      <c r="I454" s="6">
        <f t="shared" si="15"/>
        <v>1.5538264774683489E-2</v>
      </c>
    </row>
    <row r="455" spans="1:9" x14ac:dyDescent="0.25">
      <c r="A455" s="1">
        <v>42633</v>
      </c>
      <c r="B455">
        <v>76.519997000000004</v>
      </c>
      <c r="C455">
        <v>76.889999000000003</v>
      </c>
      <c r="D455">
        <v>76.510002</v>
      </c>
      <c r="E455">
        <v>76.650002000000001</v>
      </c>
      <c r="F455">
        <v>68.265465000000006</v>
      </c>
      <c r="G455">
        <v>314700</v>
      </c>
      <c r="H455">
        <f t="shared" si="14"/>
        <v>76.584999500000009</v>
      </c>
      <c r="I455" s="6">
        <f t="shared" si="15"/>
        <v>-5.8725694131184615E-4</v>
      </c>
    </row>
    <row r="456" spans="1:9" x14ac:dyDescent="0.25">
      <c r="A456" s="1">
        <v>42632</v>
      </c>
      <c r="B456">
        <v>76.849997999999999</v>
      </c>
      <c r="C456">
        <v>77.199996999999996</v>
      </c>
      <c r="D456">
        <v>76.300003000000004</v>
      </c>
      <c r="E456">
        <v>76.410004000000001</v>
      </c>
      <c r="F456">
        <v>68.051704000000001</v>
      </c>
      <c r="G456">
        <v>377900</v>
      </c>
      <c r="H456">
        <f t="shared" si="14"/>
        <v>76.630000999999993</v>
      </c>
      <c r="I456" s="6">
        <f t="shared" si="15"/>
        <v>1.1759080680391627E-3</v>
      </c>
    </row>
    <row r="457" spans="1:9" x14ac:dyDescent="0.25">
      <c r="A457" s="1">
        <v>42629</v>
      </c>
      <c r="B457">
        <v>76.739998</v>
      </c>
      <c r="C457">
        <v>76.879997000000003</v>
      </c>
      <c r="D457">
        <v>76.260002</v>
      </c>
      <c r="E457">
        <v>76.339995999999999</v>
      </c>
      <c r="F457">
        <v>67.989356999999998</v>
      </c>
      <c r="G457">
        <v>381800</v>
      </c>
      <c r="H457">
        <f t="shared" si="14"/>
        <v>76.539997</v>
      </c>
      <c r="I457" s="6">
        <f t="shared" si="15"/>
        <v>-6.1031230899192277E-3</v>
      </c>
    </row>
    <row r="458" spans="1:9" x14ac:dyDescent="0.25">
      <c r="A458" s="1">
        <v>42628</v>
      </c>
      <c r="B458">
        <v>76.699996999999996</v>
      </c>
      <c r="C458">
        <v>77.699996999999996</v>
      </c>
      <c r="D458">
        <v>76.699996999999996</v>
      </c>
      <c r="E458">
        <v>77.319999999999993</v>
      </c>
      <c r="F458">
        <v>68.862166999999999</v>
      </c>
      <c r="G458">
        <v>326200</v>
      </c>
      <c r="H458">
        <f t="shared" si="14"/>
        <v>77.009998499999995</v>
      </c>
      <c r="I458" s="6">
        <f t="shared" si="15"/>
        <v>2.4732947149180102E-3</v>
      </c>
    </row>
    <row r="459" spans="1:9" x14ac:dyDescent="0.25">
      <c r="A459" s="1">
        <v>42627</v>
      </c>
      <c r="B459">
        <v>76.809997999999993</v>
      </c>
      <c r="C459">
        <v>77.419998000000007</v>
      </c>
      <c r="D459">
        <v>76.559997999999993</v>
      </c>
      <c r="E459">
        <v>76.830001999999993</v>
      </c>
      <c r="F459">
        <v>68.425765999999996</v>
      </c>
      <c r="G459">
        <v>369200</v>
      </c>
      <c r="H459">
        <f t="shared" si="14"/>
        <v>76.819999999999993</v>
      </c>
      <c r="I459" s="6">
        <f t="shared" si="15"/>
        <v>-4.8578275795064449E-3</v>
      </c>
    </row>
    <row r="460" spans="1:9" x14ac:dyDescent="0.25">
      <c r="A460" s="1">
        <v>42626</v>
      </c>
      <c r="B460">
        <v>77.580001999999993</v>
      </c>
      <c r="C460">
        <v>77.580001999999993</v>
      </c>
      <c r="D460">
        <v>76.730002999999996</v>
      </c>
      <c r="E460">
        <v>76.809997999999993</v>
      </c>
      <c r="F460">
        <v>68.407966999999999</v>
      </c>
      <c r="G460">
        <v>630600</v>
      </c>
      <c r="H460">
        <f t="shared" si="14"/>
        <v>77.194999999999993</v>
      </c>
      <c r="I460" s="6">
        <f t="shared" si="15"/>
        <v>-1.2599136527250499E-2</v>
      </c>
    </row>
    <row r="461" spans="1:9" x14ac:dyDescent="0.25">
      <c r="A461" s="1">
        <v>42625</v>
      </c>
      <c r="B461">
        <v>78.069999999999993</v>
      </c>
      <c r="C461">
        <v>78.410004000000001</v>
      </c>
      <c r="D461">
        <v>77.800003000000004</v>
      </c>
      <c r="E461">
        <v>78.290001000000004</v>
      </c>
      <c r="F461">
        <v>69.726067</v>
      </c>
      <c r="G461">
        <v>598000</v>
      </c>
      <c r="H461">
        <f t="shared" si="14"/>
        <v>78.180000500000006</v>
      </c>
      <c r="I461" s="6">
        <f t="shared" si="15"/>
        <v>-1.2192810586942928E-2</v>
      </c>
    </row>
    <row r="462" spans="1:9" x14ac:dyDescent="0.25">
      <c r="A462" s="1">
        <v>42622</v>
      </c>
      <c r="B462">
        <v>79.540001000000004</v>
      </c>
      <c r="C462">
        <v>79.540001000000004</v>
      </c>
      <c r="D462">
        <v>78.379997000000003</v>
      </c>
      <c r="E462">
        <v>78.75</v>
      </c>
      <c r="F462">
        <v>70.135750000000002</v>
      </c>
      <c r="G462">
        <v>544400</v>
      </c>
      <c r="H462">
        <f t="shared" si="14"/>
        <v>79.145000500000009</v>
      </c>
      <c r="I462" s="6">
        <f t="shared" si="15"/>
        <v>-1.3830870867766576E-2</v>
      </c>
    </row>
    <row r="463" spans="1:9" x14ac:dyDescent="0.25">
      <c r="A463" s="1">
        <v>42621</v>
      </c>
      <c r="B463">
        <v>80.419998000000007</v>
      </c>
      <c r="C463">
        <v>80.629997000000003</v>
      </c>
      <c r="D463">
        <v>80.029999000000004</v>
      </c>
      <c r="E463">
        <v>80.089995999999999</v>
      </c>
      <c r="F463">
        <v>71.329162999999994</v>
      </c>
      <c r="G463">
        <v>256000</v>
      </c>
      <c r="H463">
        <f t="shared" si="14"/>
        <v>80.254997000000003</v>
      </c>
      <c r="I463" s="6">
        <f t="shared" si="15"/>
        <v>-4.7743365871422737E-3</v>
      </c>
    </row>
    <row r="464" spans="1:9" x14ac:dyDescent="0.25">
      <c r="A464" s="1">
        <v>42620</v>
      </c>
      <c r="B464">
        <v>80.809997999999993</v>
      </c>
      <c r="C464">
        <v>81.099997999999999</v>
      </c>
      <c r="D464">
        <v>80.069999999999993</v>
      </c>
      <c r="E464">
        <v>80.470000999999996</v>
      </c>
      <c r="F464">
        <v>71.667603</v>
      </c>
      <c r="G464">
        <v>500200</v>
      </c>
      <c r="H464">
        <f t="shared" si="14"/>
        <v>80.639999499999988</v>
      </c>
      <c r="I464" s="6">
        <f t="shared" si="15"/>
        <v>-3.0994235033855516E-4</v>
      </c>
    </row>
    <row r="465" spans="1:9" x14ac:dyDescent="0.25">
      <c r="A465" s="1">
        <v>42619</v>
      </c>
      <c r="B465">
        <v>80.580001999999993</v>
      </c>
      <c r="C465">
        <v>80.949996999999996</v>
      </c>
      <c r="D465">
        <v>80.209998999999996</v>
      </c>
      <c r="E465">
        <v>80.75</v>
      </c>
      <c r="F465">
        <v>71.916968999999995</v>
      </c>
      <c r="G465">
        <v>530700</v>
      </c>
      <c r="H465">
        <f t="shared" si="14"/>
        <v>80.66500099999999</v>
      </c>
      <c r="I465" s="6">
        <f t="shared" si="15"/>
        <v>5.2966038391709675E-3</v>
      </c>
    </row>
    <row r="466" spans="1:9" x14ac:dyDescent="0.25">
      <c r="A466" s="1">
        <v>42615</v>
      </c>
      <c r="B466">
        <v>80.220000999999996</v>
      </c>
      <c r="C466">
        <v>80.699996999999996</v>
      </c>
      <c r="D466">
        <v>80.029999000000004</v>
      </c>
      <c r="E466">
        <v>80.260002</v>
      </c>
      <c r="F466">
        <v>71.480575999999999</v>
      </c>
      <c r="G466">
        <v>624600</v>
      </c>
      <c r="H466">
        <f t="shared" si="14"/>
        <v>80.240001500000005</v>
      </c>
      <c r="I466" s="6">
        <f t="shared" si="15"/>
        <v>1.1025055402886867E-2</v>
      </c>
    </row>
    <row r="467" spans="1:9" x14ac:dyDescent="0.25">
      <c r="A467" s="1">
        <v>42614</v>
      </c>
      <c r="B467">
        <v>79.029999000000004</v>
      </c>
      <c r="C467">
        <v>79.819999999999993</v>
      </c>
      <c r="D467">
        <v>79.010002</v>
      </c>
      <c r="E467">
        <v>79.699996999999996</v>
      </c>
      <c r="F467">
        <v>70.981834000000006</v>
      </c>
      <c r="G467">
        <v>472300</v>
      </c>
      <c r="H467">
        <f t="shared" si="14"/>
        <v>79.364998</v>
      </c>
      <c r="I467" s="6">
        <f t="shared" si="15"/>
        <v>-1.0698930010082741E-3</v>
      </c>
    </row>
    <row r="468" spans="1:9" x14ac:dyDescent="0.25">
      <c r="A468" s="1">
        <v>42613</v>
      </c>
      <c r="B468">
        <v>79.620002999999997</v>
      </c>
      <c r="C468">
        <v>79.800003000000004</v>
      </c>
      <c r="D468">
        <v>78.809997999999993</v>
      </c>
      <c r="E468">
        <v>79.279999000000004</v>
      </c>
      <c r="F468">
        <v>70.607772999999995</v>
      </c>
      <c r="G468">
        <v>476300</v>
      </c>
      <c r="H468">
        <f t="shared" si="14"/>
        <v>79.450001</v>
      </c>
      <c r="I468" s="6">
        <f t="shared" si="15"/>
        <v>-5.6942369775888901E-3</v>
      </c>
    </row>
    <row r="469" spans="1:9" x14ac:dyDescent="0.25">
      <c r="A469" s="1">
        <v>42612</v>
      </c>
      <c r="B469">
        <v>80.029999000000004</v>
      </c>
      <c r="C469">
        <v>80.389999000000003</v>
      </c>
      <c r="D469">
        <v>79.419998000000007</v>
      </c>
      <c r="E469">
        <v>79.779999000000004</v>
      </c>
      <c r="F469">
        <v>71.053084999999996</v>
      </c>
      <c r="G469">
        <v>524000</v>
      </c>
      <c r="H469">
        <f t="shared" si="14"/>
        <v>79.904999000000004</v>
      </c>
      <c r="I469" s="6">
        <f t="shared" si="15"/>
        <v>-1.8772522052730922E-4</v>
      </c>
    </row>
    <row r="470" spans="1:9" x14ac:dyDescent="0.25">
      <c r="A470" s="1">
        <v>42611</v>
      </c>
      <c r="B470">
        <v>79.760002</v>
      </c>
      <c r="C470">
        <v>80.099997999999999</v>
      </c>
      <c r="D470">
        <v>79.550003000000004</v>
      </c>
      <c r="E470">
        <v>80.080001999999993</v>
      </c>
      <c r="F470">
        <v>71.320267000000001</v>
      </c>
      <c r="G470">
        <v>314500</v>
      </c>
      <c r="H470">
        <f t="shared" si="14"/>
        <v>79.920001999999997</v>
      </c>
      <c r="I470" s="6">
        <f t="shared" si="15"/>
        <v>-2.060273485175592E-3</v>
      </c>
    </row>
    <row r="471" spans="1:9" x14ac:dyDescent="0.25">
      <c r="A471" s="1">
        <v>42608</v>
      </c>
      <c r="B471">
        <v>80.25</v>
      </c>
      <c r="C471">
        <v>80.849997999999999</v>
      </c>
      <c r="D471">
        <v>79.639999000000003</v>
      </c>
      <c r="E471">
        <v>79.919998000000007</v>
      </c>
      <c r="F471">
        <v>71.177773000000002</v>
      </c>
      <c r="G471">
        <v>623400</v>
      </c>
      <c r="H471">
        <f t="shared" si="14"/>
        <v>80.08499900000001</v>
      </c>
      <c r="I471" s="6">
        <f t="shared" si="15"/>
        <v>5.9033786490603176E-3</v>
      </c>
    </row>
    <row r="472" spans="1:9" x14ac:dyDescent="0.25">
      <c r="A472" s="1">
        <v>42607</v>
      </c>
      <c r="B472">
        <v>79.470000999999996</v>
      </c>
      <c r="C472">
        <v>80.660004000000001</v>
      </c>
      <c r="D472">
        <v>79.190002000000007</v>
      </c>
      <c r="E472">
        <v>79.760002</v>
      </c>
      <c r="F472">
        <v>71.035263</v>
      </c>
      <c r="G472">
        <v>617800</v>
      </c>
      <c r="H472">
        <f t="shared" si="14"/>
        <v>79.615001500000005</v>
      </c>
      <c r="I472" s="6">
        <f t="shared" si="15"/>
        <v>1.1369468167027481E-2</v>
      </c>
    </row>
    <row r="473" spans="1:9" x14ac:dyDescent="0.25">
      <c r="A473" s="1">
        <v>42606</v>
      </c>
      <c r="B473">
        <v>78.599997999999999</v>
      </c>
      <c r="C473">
        <v>79.209998999999996</v>
      </c>
      <c r="D473">
        <v>78.440002000000007</v>
      </c>
      <c r="E473">
        <v>78.839995999999999</v>
      </c>
      <c r="F473">
        <v>70.215903999999995</v>
      </c>
      <c r="G473">
        <v>342900</v>
      </c>
      <c r="H473">
        <f t="shared" si="14"/>
        <v>78.719997000000006</v>
      </c>
      <c r="I473" s="6">
        <f t="shared" si="15"/>
        <v>6.0706049565275207E-3</v>
      </c>
    </row>
    <row r="474" spans="1:9" x14ac:dyDescent="0.25">
      <c r="A474" s="1">
        <v>42605</v>
      </c>
      <c r="B474">
        <v>77.800003000000004</v>
      </c>
      <c r="C474">
        <v>78.739998</v>
      </c>
      <c r="D474">
        <v>77.800003000000004</v>
      </c>
      <c r="E474">
        <v>78.690002000000007</v>
      </c>
      <c r="F474">
        <v>70.082320999999993</v>
      </c>
      <c r="G474">
        <v>499400</v>
      </c>
      <c r="H474">
        <f t="shared" si="14"/>
        <v>78.245002499999998</v>
      </c>
      <c r="I474" s="6">
        <f t="shared" si="15"/>
        <v>1.0199529022000739E-2</v>
      </c>
    </row>
    <row r="475" spans="1:9" x14ac:dyDescent="0.25">
      <c r="A475" s="1">
        <v>42604</v>
      </c>
      <c r="B475">
        <v>77.349997999999999</v>
      </c>
      <c r="C475">
        <v>77.589995999999999</v>
      </c>
      <c r="D475">
        <v>77.059997999999993</v>
      </c>
      <c r="E475">
        <v>77.559997999999993</v>
      </c>
      <c r="F475">
        <v>69.075928000000005</v>
      </c>
      <c r="G475">
        <v>262300</v>
      </c>
      <c r="H475">
        <f t="shared" si="14"/>
        <v>77.454997999999989</v>
      </c>
      <c r="I475" s="6">
        <f t="shared" si="15"/>
        <v>-4.050437160534744E-3</v>
      </c>
    </row>
    <row r="476" spans="1:9" x14ac:dyDescent="0.25">
      <c r="A476" s="1">
        <v>42601</v>
      </c>
      <c r="B476">
        <v>77.720000999999996</v>
      </c>
      <c r="C476">
        <v>77.970000999999996</v>
      </c>
      <c r="D476">
        <v>77.040001000000004</v>
      </c>
      <c r="E476">
        <v>77.819999999999993</v>
      </c>
      <c r="F476">
        <v>69.307479999999998</v>
      </c>
      <c r="G476">
        <v>309500</v>
      </c>
      <c r="H476">
        <f t="shared" si="14"/>
        <v>77.770000499999995</v>
      </c>
      <c r="I476" s="6">
        <f t="shared" si="15"/>
        <v>-3.0764966818740492E-3</v>
      </c>
    </row>
    <row r="477" spans="1:9" x14ac:dyDescent="0.25">
      <c r="A477" s="1">
        <v>42600</v>
      </c>
      <c r="B477">
        <v>77.849997999999999</v>
      </c>
      <c r="C477">
        <v>78.190002000000007</v>
      </c>
      <c r="D477">
        <v>77.790001000000004</v>
      </c>
      <c r="E477">
        <v>78.169998000000007</v>
      </c>
      <c r="F477">
        <v>69.619202000000001</v>
      </c>
      <c r="G477">
        <v>303800</v>
      </c>
      <c r="H477">
        <f t="shared" si="14"/>
        <v>78.009997999999996</v>
      </c>
      <c r="I477" s="6">
        <f t="shared" si="15"/>
        <v>3.2150142081085725E-3</v>
      </c>
    </row>
    <row r="478" spans="1:9" x14ac:dyDescent="0.25">
      <c r="A478" s="1">
        <v>42599</v>
      </c>
      <c r="B478">
        <v>77.739998</v>
      </c>
      <c r="C478">
        <v>78.050003000000004</v>
      </c>
      <c r="D478">
        <v>77.379997000000003</v>
      </c>
      <c r="E478">
        <v>77.779999000000004</v>
      </c>
      <c r="F478">
        <v>69.271850999999998</v>
      </c>
      <c r="G478">
        <v>288800</v>
      </c>
      <c r="H478">
        <f t="shared" si="14"/>
        <v>77.759998499999995</v>
      </c>
      <c r="I478" s="6">
        <f t="shared" si="15"/>
        <v>-1.6690845314958965E-3</v>
      </c>
    </row>
    <row r="479" spans="1:9" x14ac:dyDescent="0.25">
      <c r="A479" s="1">
        <v>42598</v>
      </c>
      <c r="B479">
        <v>77.870002999999997</v>
      </c>
      <c r="C479">
        <v>78.059997999999993</v>
      </c>
      <c r="D479">
        <v>77.430000000000007</v>
      </c>
      <c r="E479">
        <v>77.910004000000001</v>
      </c>
      <c r="F479">
        <v>69.387634000000006</v>
      </c>
      <c r="G479">
        <v>375800</v>
      </c>
      <c r="H479">
        <f t="shared" si="14"/>
        <v>77.890003500000006</v>
      </c>
      <c r="I479" s="6">
        <f t="shared" si="15"/>
        <v>2.832567344729601E-3</v>
      </c>
    </row>
    <row r="480" spans="1:9" x14ac:dyDescent="0.25">
      <c r="A480" s="1">
        <v>42597</v>
      </c>
      <c r="B480">
        <v>77.589995999999999</v>
      </c>
      <c r="C480">
        <v>78.059997999999993</v>
      </c>
      <c r="D480">
        <v>77.519997000000004</v>
      </c>
      <c r="E480">
        <v>77.75</v>
      </c>
      <c r="F480">
        <v>69.245140000000006</v>
      </c>
      <c r="G480">
        <v>194100</v>
      </c>
      <c r="H480">
        <f t="shared" si="14"/>
        <v>77.669997999999993</v>
      </c>
      <c r="I480" s="6">
        <f t="shared" si="15"/>
        <v>1.5473759064778148E-3</v>
      </c>
    </row>
    <row r="481" spans="1:9" x14ac:dyDescent="0.25">
      <c r="A481" s="1">
        <v>42594</v>
      </c>
      <c r="B481">
        <v>77.669998000000007</v>
      </c>
      <c r="C481">
        <v>77.720000999999996</v>
      </c>
      <c r="D481">
        <v>77.129997000000003</v>
      </c>
      <c r="E481">
        <v>77.430000000000007</v>
      </c>
      <c r="F481">
        <v>68.960144</v>
      </c>
      <c r="G481">
        <v>314200</v>
      </c>
      <c r="H481">
        <f t="shared" si="14"/>
        <v>77.549999000000014</v>
      </c>
      <c r="I481" s="6">
        <f t="shared" si="15"/>
        <v>3.1692451770957341E-3</v>
      </c>
    </row>
    <row r="482" spans="1:9" x14ac:dyDescent="0.25">
      <c r="A482" s="1">
        <v>42593</v>
      </c>
      <c r="B482">
        <v>77</v>
      </c>
      <c r="C482">
        <v>77.919998000000007</v>
      </c>
      <c r="D482">
        <v>76.910004000000001</v>
      </c>
      <c r="E482">
        <v>77.610000999999997</v>
      </c>
      <c r="F482">
        <v>69.120452999999998</v>
      </c>
      <c r="G482">
        <v>347600</v>
      </c>
      <c r="H482">
        <f t="shared" si="14"/>
        <v>77.305000500000006</v>
      </c>
      <c r="I482" s="6">
        <f t="shared" si="15"/>
        <v>5.4627301579515657E-3</v>
      </c>
    </row>
    <row r="483" spans="1:9" x14ac:dyDescent="0.25">
      <c r="A483" s="1">
        <v>42592</v>
      </c>
      <c r="B483">
        <v>77</v>
      </c>
      <c r="C483">
        <v>77.300003000000004</v>
      </c>
      <c r="D483">
        <v>76.629997000000003</v>
      </c>
      <c r="E483">
        <v>76.769997000000004</v>
      </c>
      <c r="F483">
        <v>68.372321999999997</v>
      </c>
      <c r="G483">
        <v>452900</v>
      </c>
      <c r="H483">
        <f t="shared" si="14"/>
        <v>76.884998499999995</v>
      </c>
      <c r="I483" s="6">
        <f t="shared" si="15"/>
        <v>8.5924046214901177E-3</v>
      </c>
    </row>
    <row r="484" spans="1:9" x14ac:dyDescent="0.25">
      <c r="A484" s="1">
        <v>42591</v>
      </c>
      <c r="B484">
        <v>75.940002000000007</v>
      </c>
      <c r="C484">
        <v>76.610000999999997</v>
      </c>
      <c r="D484">
        <v>75.940002000000007</v>
      </c>
      <c r="E484">
        <v>76.519997000000004</v>
      </c>
      <c r="F484">
        <v>68.149688999999995</v>
      </c>
      <c r="G484">
        <v>291200</v>
      </c>
      <c r="H484">
        <f t="shared" si="14"/>
        <v>76.229999500000005</v>
      </c>
      <c r="I484" s="6">
        <f t="shared" si="15"/>
        <v>3.4884354407396217E-3</v>
      </c>
    </row>
    <row r="485" spans="1:9" x14ac:dyDescent="0.25">
      <c r="A485" s="1">
        <v>42590</v>
      </c>
      <c r="B485">
        <v>76.059997999999993</v>
      </c>
      <c r="C485">
        <v>76.059997999999993</v>
      </c>
      <c r="D485">
        <v>75.459998999999996</v>
      </c>
      <c r="E485">
        <v>75.870002999999997</v>
      </c>
      <c r="F485">
        <v>67.570792999999995</v>
      </c>
      <c r="G485">
        <v>350700</v>
      </c>
      <c r="H485">
        <f t="shared" si="14"/>
        <v>75.965000500000002</v>
      </c>
      <c r="I485" s="6">
        <f t="shared" si="15"/>
        <v>1.1652683368939383E-2</v>
      </c>
    </row>
    <row r="486" spans="1:9" x14ac:dyDescent="0.25">
      <c r="A486" s="1">
        <v>42587</v>
      </c>
      <c r="B486">
        <v>74.769997000000004</v>
      </c>
      <c r="C486">
        <v>75.440002000000007</v>
      </c>
      <c r="D486">
        <v>74.529999000000004</v>
      </c>
      <c r="E486">
        <v>75.410004000000001</v>
      </c>
      <c r="F486">
        <v>67.161109999999994</v>
      </c>
      <c r="G486">
        <v>358800</v>
      </c>
      <c r="H486">
        <f t="shared" si="14"/>
        <v>75.090000500000002</v>
      </c>
      <c r="I486" s="6">
        <f t="shared" si="15"/>
        <v>1.9984682783278623E-4</v>
      </c>
    </row>
    <row r="487" spans="1:9" x14ac:dyDescent="0.25">
      <c r="A487" s="1">
        <v>42586</v>
      </c>
      <c r="B487">
        <v>74.839995999999999</v>
      </c>
      <c r="C487">
        <v>75.550003000000004</v>
      </c>
      <c r="D487">
        <v>74.809997999999993</v>
      </c>
      <c r="E487">
        <v>75.309997999999993</v>
      </c>
      <c r="F487">
        <v>67.072044000000005</v>
      </c>
      <c r="G487">
        <v>339500</v>
      </c>
      <c r="H487">
        <f t="shared" si="14"/>
        <v>75.074996999999996</v>
      </c>
      <c r="I487" s="6">
        <f t="shared" si="15"/>
        <v>3.7434987968848446E-3</v>
      </c>
    </row>
    <row r="488" spans="1:9" x14ac:dyDescent="0.25">
      <c r="A488" s="1">
        <v>42585</v>
      </c>
      <c r="B488">
        <v>74.610000999999997</v>
      </c>
      <c r="C488">
        <v>75.120002999999997</v>
      </c>
      <c r="D488">
        <v>74.599997999999999</v>
      </c>
      <c r="E488">
        <v>74.980002999999996</v>
      </c>
      <c r="F488">
        <v>66.778130000000004</v>
      </c>
      <c r="G488">
        <v>276200</v>
      </c>
      <c r="H488">
        <f t="shared" si="14"/>
        <v>74.795001999999997</v>
      </c>
      <c r="I488" s="6">
        <f t="shared" si="15"/>
        <v>-1.6018020209329353E-3</v>
      </c>
    </row>
    <row r="489" spans="1:9" x14ac:dyDescent="0.25">
      <c r="A489" s="1">
        <v>42584</v>
      </c>
      <c r="B489">
        <v>75.370002999999997</v>
      </c>
      <c r="C489">
        <v>75.790001000000004</v>
      </c>
      <c r="D489">
        <v>74.389999000000003</v>
      </c>
      <c r="E489">
        <v>74.459998999999996</v>
      </c>
      <c r="F489">
        <v>66.315010000000001</v>
      </c>
      <c r="G489">
        <v>528400</v>
      </c>
      <c r="H489">
        <f t="shared" si="14"/>
        <v>74.91500099999999</v>
      </c>
      <c r="I489" s="6">
        <f t="shared" si="15"/>
        <v>-6.6958497296248703E-3</v>
      </c>
    </row>
    <row r="490" spans="1:9" x14ac:dyDescent="0.25">
      <c r="A490" s="1">
        <v>42583</v>
      </c>
      <c r="B490">
        <v>75.870002999999997</v>
      </c>
      <c r="C490">
        <v>76.150002000000001</v>
      </c>
      <c r="D490">
        <v>74.900002000000001</v>
      </c>
      <c r="E490">
        <v>74.970000999999996</v>
      </c>
      <c r="F490">
        <v>66.769233999999997</v>
      </c>
      <c r="G490">
        <v>266300</v>
      </c>
      <c r="H490">
        <f t="shared" si="14"/>
        <v>75.420001999999997</v>
      </c>
      <c r="I490" s="6">
        <f t="shared" si="15"/>
        <v>-2.9743474176774404E-3</v>
      </c>
    </row>
    <row r="491" spans="1:9" x14ac:dyDescent="0.25">
      <c r="A491" s="1">
        <v>42580</v>
      </c>
      <c r="B491">
        <v>75.339995999999999</v>
      </c>
      <c r="C491">
        <v>76.510002</v>
      </c>
      <c r="D491">
        <v>75.230002999999996</v>
      </c>
      <c r="E491">
        <v>75.949996999999996</v>
      </c>
      <c r="F491">
        <v>67.642036000000004</v>
      </c>
      <c r="G491">
        <v>609400</v>
      </c>
      <c r="H491">
        <f t="shared" si="14"/>
        <v>75.644996499999991</v>
      </c>
      <c r="I491" s="6">
        <f t="shared" si="15"/>
        <v>3.7817940301098888E-3</v>
      </c>
    </row>
    <row r="492" spans="1:9" x14ac:dyDescent="0.25">
      <c r="A492" s="1">
        <v>42579</v>
      </c>
      <c r="B492">
        <v>75.430000000000007</v>
      </c>
      <c r="C492">
        <v>75.769997000000004</v>
      </c>
      <c r="D492">
        <v>74.800003000000004</v>
      </c>
      <c r="E492">
        <v>75.290001000000004</v>
      </c>
      <c r="F492">
        <v>67.054230000000004</v>
      </c>
      <c r="G492">
        <v>421400</v>
      </c>
      <c r="H492">
        <f t="shared" si="14"/>
        <v>75.360000500000012</v>
      </c>
      <c r="I492" s="6">
        <f t="shared" si="15"/>
        <v>-2.8448560843871802E-3</v>
      </c>
    </row>
    <row r="493" spans="1:9" x14ac:dyDescent="0.25">
      <c r="A493" s="1">
        <v>42578</v>
      </c>
      <c r="B493">
        <v>75.940002000000007</v>
      </c>
      <c r="C493">
        <v>76.199996999999996</v>
      </c>
      <c r="D493">
        <v>74.809997999999993</v>
      </c>
      <c r="E493">
        <v>75.209998999999996</v>
      </c>
      <c r="F493">
        <v>66.982985999999997</v>
      </c>
      <c r="G493">
        <v>417000</v>
      </c>
      <c r="H493">
        <f t="shared" si="14"/>
        <v>75.575000500000002</v>
      </c>
      <c r="I493" s="6">
        <f t="shared" si="15"/>
        <v>-1.387420709649757E-3</v>
      </c>
    </row>
    <row r="494" spans="1:9" x14ac:dyDescent="0.25">
      <c r="A494" s="1">
        <v>42577</v>
      </c>
      <c r="B494">
        <v>75.400002000000001</v>
      </c>
      <c r="C494">
        <v>76.110000999999997</v>
      </c>
      <c r="D494">
        <v>75.400002000000001</v>
      </c>
      <c r="E494">
        <v>75.959998999999996</v>
      </c>
      <c r="F494">
        <v>67.650931999999997</v>
      </c>
      <c r="G494">
        <v>671100</v>
      </c>
      <c r="H494">
        <f t="shared" si="14"/>
        <v>75.680000500000006</v>
      </c>
      <c r="I494" s="6">
        <f t="shared" si="15"/>
        <v>2.3841125827815308E-3</v>
      </c>
    </row>
    <row r="495" spans="1:9" x14ac:dyDescent="0.25">
      <c r="A495" s="1">
        <v>42576</v>
      </c>
      <c r="B495">
        <v>75.599997999999999</v>
      </c>
      <c r="C495">
        <v>75.610000999999997</v>
      </c>
      <c r="D495">
        <v>75.160004000000001</v>
      </c>
      <c r="E495">
        <v>75.400002000000001</v>
      </c>
      <c r="F495">
        <v>67.152198999999996</v>
      </c>
      <c r="G495">
        <v>327600</v>
      </c>
      <c r="H495">
        <f t="shared" si="14"/>
        <v>75.5</v>
      </c>
      <c r="I495" s="6">
        <f t="shared" si="15"/>
        <v>-4.9423393739703456E-3</v>
      </c>
    </row>
    <row r="496" spans="1:9" x14ac:dyDescent="0.25">
      <c r="A496" s="1">
        <v>42573</v>
      </c>
      <c r="B496">
        <v>75.819999999999993</v>
      </c>
      <c r="C496">
        <v>76</v>
      </c>
      <c r="D496">
        <v>75.360000999999997</v>
      </c>
      <c r="E496">
        <v>75.930000000000007</v>
      </c>
      <c r="F496">
        <v>67.624213999999995</v>
      </c>
      <c r="G496">
        <v>382700</v>
      </c>
      <c r="H496">
        <f t="shared" si="14"/>
        <v>75.875</v>
      </c>
      <c r="I496" s="6">
        <f t="shared" si="15"/>
        <v>6.5945271319962993E-4</v>
      </c>
    </row>
    <row r="497" spans="1:9" x14ac:dyDescent="0.25">
      <c r="A497" s="1">
        <v>42572</v>
      </c>
      <c r="B497">
        <v>75.809997999999993</v>
      </c>
      <c r="C497">
        <v>76.300003000000004</v>
      </c>
      <c r="D497">
        <v>75.690002000000007</v>
      </c>
      <c r="E497">
        <v>75.839995999999999</v>
      </c>
      <c r="F497">
        <v>67.544075000000007</v>
      </c>
      <c r="G497">
        <v>617400</v>
      </c>
      <c r="H497">
        <f t="shared" si="14"/>
        <v>75.824996999999996</v>
      </c>
      <c r="I497" s="6">
        <f t="shared" si="15"/>
        <v>9.9005940594054393E-4</v>
      </c>
    </row>
    <row r="498" spans="1:9" x14ac:dyDescent="0.25">
      <c r="A498" s="1">
        <v>42571</v>
      </c>
      <c r="B498">
        <v>75.550003000000004</v>
      </c>
      <c r="C498">
        <v>76.059997999999993</v>
      </c>
      <c r="D498">
        <v>75.370002999999997</v>
      </c>
      <c r="E498">
        <v>75.949996999999996</v>
      </c>
      <c r="F498">
        <v>67.642036000000004</v>
      </c>
      <c r="G498">
        <v>634300</v>
      </c>
      <c r="H498">
        <f t="shared" si="14"/>
        <v>75.75</v>
      </c>
      <c r="I498" s="6">
        <f t="shared" si="15"/>
        <v>1.652892561983471E-3</v>
      </c>
    </row>
    <row r="499" spans="1:9" x14ac:dyDescent="0.25">
      <c r="A499" s="1">
        <v>42570</v>
      </c>
      <c r="B499">
        <v>75.690002000000007</v>
      </c>
      <c r="C499">
        <v>75.75</v>
      </c>
      <c r="D499">
        <v>75.25</v>
      </c>
      <c r="E499">
        <v>75.559997999999993</v>
      </c>
      <c r="F499">
        <v>67.294692999999995</v>
      </c>
      <c r="G499">
        <v>600300</v>
      </c>
      <c r="H499">
        <f t="shared" si="14"/>
        <v>75.625</v>
      </c>
      <c r="I499" s="6">
        <f t="shared" si="15"/>
        <v>-6.6334033018072992E-3</v>
      </c>
    </row>
    <row r="500" spans="1:9" x14ac:dyDescent="0.25">
      <c r="A500" s="1">
        <v>42569</v>
      </c>
      <c r="B500">
        <v>76.160004000000001</v>
      </c>
      <c r="C500">
        <v>76.239998</v>
      </c>
      <c r="D500">
        <v>75.709998999999996</v>
      </c>
      <c r="E500">
        <v>76.099997999999999</v>
      </c>
      <c r="F500">
        <v>67.775620000000004</v>
      </c>
      <c r="G500">
        <v>676300</v>
      </c>
      <c r="H500">
        <f t="shared" si="14"/>
        <v>76.130000999999993</v>
      </c>
      <c r="I500" s="6">
        <f t="shared" si="15"/>
        <v>-1.9664066983432361E-3</v>
      </c>
    </row>
    <row r="501" spans="1:9" x14ac:dyDescent="0.25">
      <c r="A501" s="1">
        <v>42566</v>
      </c>
      <c r="B501">
        <v>76.389999000000003</v>
      </c>
      <c r="C501">
        <v>76.550003000000004</v>
      </c>
      <c r="D501">
        <v>75.830001999999993</v>
      </c>
      <c r="E501">
        <v>76.169998000000007</v>
      </c>
      <c r="F501">
        <v>67.837958999999998</v>
      </c>
      <c r="G501">
        <v>559400</v>
      </c>
      <c r="H501">
        <f t="shared" si="14"/>
        <v>76.279998500000005</v>
      </c>
      <c r="I501" s="6">
        <f t="shared" si="15"/>
        <v>-1.4399921549940174E-3</v>
      </c>
    </row>
    <row r="502" spans="1:9" x14ac:dyDescent="0.25">
      <c r="A502" s="1">
        <v>42565</v>
      </c>
      <c r="B502">
        <v>76.769997000000004</v>
      </c>
      <c r="C502">
        <v>77.120002999999997</v>
      </c>
      <c r="D502">
        <v>76.010002</v>
      </c>
      <c r="E502">
        <v>76.010002</v>
      </c>
      <c r="F502">
        <v>67.695480000000003</v>
      </c>
      <c r="G502">
        <v>1617600</v>
      </c>
      <c r="H502">
        <f t="shared" si="14"/>
        <v>76.389999500000002</v>
      </c>
      <c r="I502" s="6">
        <f t="shared" si="15"/>
        <v>6.7874728171334669E-3</v>
      </c>
    </row>
    <row r="503" spans="1:9" x14ac:dyDescent="0.25">
      <c r="A503" s="1">
        <v>42564</v>
      </c>
      <c r="B503">
        <v>75.739998</v>
      </c>
      <c r="C503">
        <v>76.300003000000004</v>
      </c>
      <c r="D503">
        <v>75.370002999999997</v>
      </c>
      <c r="E503">
        <v>76.010002</v>
      </c>
      <c r="F503">
        <v>67.695480000000003</v>
      </c>
      <c r="G503">
        <v>897400</v>
      </c>
      <c r="H503">
        <f t="shared" si="14"/>
        <v>75.875</v>
      </c>
      <c r="I503" s="6">
        <f t="shared" si="15"/>
        <v>4.3017935426988528E-3</v>
      </c>
    </row>
    <row r="504" spans="1:9" x14ac:dyDescent="0.25">
      <c r="A504" s="1">
        <v>42563</v>
      </c>
      <c r="B504">
        <v>75.449996999999996</v>
      </c>
      <c r="C504">
        <v>75.980002999999996</v>
      </c>
      <c r="D504">
        <v>75.330001999999993</v>
      </c>
      <c r="E504">
        <v>75.650002000000001</v>
      </c>
      <c r="F504">
        <v>67.374854999999997</v>
      </c>
      <c r="G504">
        <v>815500</v>
      </c>
      <c r="H504">
        <f t="shared" si="14"/>
        <v>75.549999499999998</v>
      </c>
      <c r="I504" s="6">
        <f t="shared" si="15"/>
        <v>1.0432032051787081E-2</v>
      </c>
    </row>
    <row r="505" spans="1:9" x14ac:dyDescent="0.25">
      <c r="A505" s="1">
        <v>42562</v>
      </c>
      <c r="B505">
        <v>74.839995999999999</v>
      </c>
      <c r="C505">
        <v>75.300003000000004</v>
      </c>
      <c r="D505">
        <v>74.510002</v>
      </c>
      <c r="E505">
        <v>74.699996999999996</v>
      </c>
      <c r="F505">
        <v>66.528769999999994</v>
      </c>
      <c r="G505">
        <v>636200</v>
      </c>
      <c r="H505">
        <f t="shared" si="14"/>
        <v>74.769996499999991</v>
      </c>
      <c r="I505" s="6">
        <f t="shared" si="15"/>
        <v>1.1381000581807887E-3</v>
      </c>
    </row>
    <row r="506" spans="1:9" x14ac:dyDescent="0.25">
      <c r="A506" s="1">
        <v>42559</v>
      </c>
      <c r="B506">
        <v>74.839995999999999</v>
      </c>
      <c r="C506">
        <v>75.139999000000003</v>
      </c>
      <c r="D506">
        <v>74.410004000000001</v>
      </c>
      <c r="E506">
        <v>74.529999000000004</v>
      </c>
      <c r="F506">
        <v>66.377364999999998</v>
      </c>
      <c r="G506">
        <v>741900</v>
      </c>
      <c r="H506">
        <f t="shared" si="14"/>
        <v>74.684997500000009</v>
      </c>
      <c r="I506" s="6">
        <f t="shared" si="15"/>
        <v>-6.6907071205531848E-4</v>
      </c>
    </row>
    <row r="507" spans="1:9" x14ac:dyDescent="0.25">
      <c r="A507" s="1">
        <v>42558</v>
      </c>
      <c r="B507">
        <v>75.099997999999999</v>
      </c>
      <c r="C507">
        <v>75.489998</v>
      </c>
      <c r="D507">
        <v>74.230002999999996</v>
      </c>
      <c r="E507">
        <v>74.370002999999997</v>
      </c>
      <c r="F507">
        <v>66.234870999999998</v>
      </c>
      <c r="G507">
        <v>1021100</v>
      </c>
      <c r="H507">
        <f t="shared" si="14"/>
        <v>74.735000499999998</v>
      </c>
      <c r="I507" s="6">
        <f t="shared" si="15"/>
        <v>1.6753786243438743E-3</v>
      </c>
    </row>
    <row r="508" spans="1:9" x14ac:dyDescent="0.25">
      <c r="A508" s="1">
        <v>42557</v>
      </c>
      <c r="B508">
        <v>74.300003000000004</v>
      </c>
      <c r="C508">
        <v>74.919998000000007</v>
      </c>
      <c r="D508">
        <v>73.290001000000004</v>
      </c>
      <c r="E508">
        <v>74.919998000000007</v>
      </c>
      <c r="F508">
        <v>66.724693000000002</v>
      </c>
      <c r="G508">
        <v>1378300</v>
      </c>
      <c r="H508">
        <f t="shared" si="14"/>
        <v>74.610000500000012</v>
      </c>
      <c r="I508" s="6">
        <f t="shared" si="15"/>
        <v>6.7033041130458692E-5</v>
      </c>
    </row>
    <row r="509" spans="1:9" x14ac:dyDescent="0.25">
      <c r="A509" s="1">
        <v>42556</v>
      </c>
      <c r="B509">
        <v>74.889999000000003</v>
      </c>
      <c r="C509">
        <v>75.120002999999997</v>
      </c>
      <c r="D509">
        <v>74.129997000000003</v>
      </c>
      <c r="E509">
        <v>74.319999999999993</v>
      </c>
      <c r="F509">
        <v>66.190331</v>
      </c>
      <c r="G509">
        <v>1111500</v>
      </c>
      <c r="H509">
        <f t="shared" si="14"/>
        <v>74.604999499999991</v>
      </c>
      <c r="I509" s="6">
        <f t="shared" si="15"/>
        <v>-1.6058749067757703E-3</v>
      </c>
    </row>
    <row r="510" spans="1:9" x14ac:dyDescent="0.25">
      <c r="A510" s="1">
        <v>42552</v>
      </c>
      <c r="B510">
        <v>74.779999000000004</v>
      </c>
      <c r="C510">
        <v>74.879997000000003</v>
      </c>
      <c r="D510">
        <v>73.860000999999997</v>
      </c>
      <c r="E510">
        <v>74.669998000000007</v>
      </c>
      <c r="F510">
        <v>66.502044999999995</v>
      </c>
      <c r="G510">
        <v>1004200</v>
      </c>
      <c r="H510">
        <f t="shared" si="14"/>
        <v>74.724998499999998</v>
      </c>
      <c r="I510" s="6">
        <f t="shared" si="15"/>
        <v>-9.2807557791233439E-3</v>
      </c>
    </row>
    <row r="511" spans="1:9" x14ac:dyDescent="0.25">
      <c r="A511" s="1">
        <v>42551</v>
      </c>
      <c r="B511">
        <v>75.779999000000004</v>
      </c>
      <c r="C511">
        <v>75.870002999999997</v>
      </c>
      <c r="D511">
        <v>74.339995999999999</v>
      </c>
      <c r="E511">
        <v>75.069999999999993</v>
      </c>
      <c r="F511">
        <v>66.858299000000002</v>
      </c>
      <c r="G511">
        <v>1749700</v>
      </c>
      <c r="H511">
        <f t="shared" si="14"/>
        <v>75.424999499999998</v>
      </c>
      <c r="I511" s="6">
        <f t="shared" si="15"/>
        <v>-3.7643574661784373E-3</v>
      </c>
    </row>
    <row r="512" spans="1:9" x14ac:dyDescent="0.25">
      <c r="A512" s="1">
        <v>42550</v>
      </c>
      <c r="B512">
        <v>76</v>
      </c>
      <c r="C512">
        <v>76.110000999999997</v>
      </c>
      <c r="D512">
        <v>74.059997999999993</v>
      </c>
      <c r="E512">
        <v>75.419998000000007</v>
      </c>
      <c r="F512">
        <v>67.170012999999997</v>
      </c>
      <c r="G512">
        <v>3778400</v>
      </c>
      <c r="H512">
        <f t="shared" si="14"/>
        <v>75.70999900000001</v>
      </c>
      <c r="I512" s="6">
        <f t="shared" si="15"/>
        <v>-1.5730667817715167E-2</v>
      </c>
    </row>
    <row r="513" spans="1:9" x14ac:dyDescent="0.25">
      <c r="A513" s="1">
        <v>42549</v>
      </c>
      <c r="B513">
        <v>76.730002999999996</v>
      </c>
      <c r="C513">
        <v>77.269997000000004</v>
      </c>
      <c r="D513">
        <v>76.440002000000007</v>
      </c>
      <c r="E513">
        <v>77.110000999999997</v>
      </c>
      <c r="F513">
        <v>68.675147999999993</v>
      </c>
      <c r="G513">
        <v>309900</v>
      </c>
      <c r="H513">
        <f t="shared" si="14"/>
        <v>76.920001999999997</v>
      </c>
      <c r="I513" s="6">
        <f t="shared" si="15"/>
        <v>1.0509761041904238E-2</v>
      </c>
    </row>
    <row r="514" spans="1:9" x14ac:dyDescent="0.25">
      <c r="A514" s="1">
        <v>42548</v>
      </c>
      <c r="B514">
        <v>76.610000999999997</v>
      </c>
      <c r="C514">
        <v>76.760002</v>
      </c>
      <c r="D514">
        <v>74.919998000000007</v>
      </c>
      <c r="E514">
        <v>75.629997000000003</v>
      </c>
      <c r="F514">
        <v>67.357033000000001</v>
      </c>
      <c r="G514">
        <v>374600</v>
      </c>
      <c r="H514">
        <f t="shared" ref="H514:H577" si="16">AVERAGE(B514,E514)</f>
        <v>76.119999000000007</v>
      </c>
      <c r="I514" s="6">
        <f t="shared" si="15"/>
        <v>-1.5583601479681575E-2</v>
      </c>
    </row>
    <row r="515" spans="1:9" x14ac:dyDescent="0.25">
      <c r="A515" s="1">
        <v>42545</v>
      </c>
      <c r="B515">
        <v>77.580001999999993</v>
      </c>
      <c r="C515">
        <v>78.690002000000007</v>
      </c>
      <c r="D515">
        <v>76.940002000000007</v>
      </c>
      <c r="E515">
        <v>77.069999999999993</v>
      </c>
      <c r="F515">
        <v>68.639519000000007</v>
      </c>
      <c r="G515">
        <v>588400</v>
      </c>
      <c r="H515">
        <f t="shared" si="16"/>
        <v>77.325000999999986</v>
      </c>
      <c r="I515" s="6">
        <f t="shared" ref="I515:I578" si="17">(H515-H516)/H516</f>
        <v>-4.8014790765934616E-2</v>
      </c>
    </row>
    <row r="516" spans="1:9" x14ac:dyDescent="0.25">
      <c r="A516" s="1">
        <v>42544</v>
      </c>
      <c r="B516">
        <v>81.050003000000004</v>
      </c>
      <c r="C516">
        <v>81.430000000000007</v>
      </c>
      <c r="D516">
        <v>80.910004000000001</v>
      </c>
      <c r="E516">
        <v>81.400002000000001</v>
      </c>
      <c r="F516">
        <v>71.418235999999993</v>
      </c>
      <c r="G516">
        <v>400400</v>
      </c>
      <c r="H516">
        <f t="shared" si="16"/>
        <v>81.225002500000002</v>
      </c>
      <c r="I516" s="6">
        <f t="shared" si="17"/>
        <v>9.2569955843500827E-3</v>
      </c>
    </row>
    <row r="517" spans="1:9" x14ac:dyDescent="0.25">
      <c r="A517" s="1">
        <v>42543</v>
      </c>
      <c r="B517">
        <v>80.779999000000004</v>
      </c>
      <c r="C517">
        <v>80.970000999999996</v>
      </c>
      <c r="D517">
        <v>80.029999000000004</v>
      </c>
      <c r="E517">
        <v>80.180000000000007</v>
      </c>
      <c r="F517">
        <v>70.347824000000003</v>
      </c>
      <c r="G517">
        <v>332200</v>
      </c>
      <c r="H517">
        <f t="shared" si="16"/>
        <v>80.479999500000005</v>
      </c>
      <c r="I517" s="6">
        <f t="shared" si="17"/>
        <v>2.9910019381043994E-3</v>
      </c>
    </row>
    <row r="518" spans="1:9" x14ac:dyDescent="0.25">
      <c r="A518" s="1">
        <v>42542</v>
      </c>
      <c r="B518">
        <v>79.970000999999996</v>
      </c>
      <c r="C518">
        <v>80.870002999999997</v>
      </c>
      <c r="D518">
        <v>79.650002000000001</v>
      </c>
      <c r="E518">
        <v>80.510002</v>
      </c>
      <c r="F518">
        <v>70.637366999999998</v>
      </c>
      <c r="G518">
        <v>255400</v>
      </c>
      <c r="H518">
        <f t="shared" si="16"/>
        <v>80.240001500000005</v>
      </c>
      <c r="I518" s="6">
        <f t="shared" si="17"/>
        <v>2.9373226306192084E-3</v>
      </c>
    </row>
    <row r="519" spans="1:9" x14ac:dyDescent="0.25">
      <c r="A519" s="1">
        <v>42541</v>
      </c>
      <c r="B519">
        <v>80.330001999999993</v>
      </c>
      <c r="C519">
        <v>80.470000999999996</v>
      </c>
      <c r="D519">
        <v>79.660004000000001</v>
      </c>
      <c r="E519">
        <v>79.680000000000007</v>
      </c>
      <c r="F519">
        <v>69.909164000000004</v>
      </c>
      <c r="G519">
        <v>194700</v>
      </c>
      <c r="H519">
        <f t="shared" si="16"/>
        <v>80.005000999999993</v>
      </c>
      <c r="I519" s="6">
        <f t="shared" si="17"/>
        <v>1.5227472876086365E-2</v>
      </c>
    </row>
    <row r="520" spans="1:9" x14ac:dyDescent="0.25">
      <c r="A520" s="1">
        <v>42538</v>
      </c>
      <c r="B520">
        <v>78.599997999999999</v>
      </c>
      <c r="C520">
        <v>79.459998999999996</v>
      </c>
      <c r="D520">
        <v>78.599997999999999</v>
      </c>
      <c r="E520">
        <v>79.010002</v>
      </c>
      <c r="F520">
        <v>69.321303999999998</v>
      </c>
      <c r="G520">
        <v>404700</v>
      </c>
      <c r="H520">
        <f t="shared" si="16"/>
        <v>78.805000000000007</v>
      </c>
      <c r="I520" s="6">
        <f t="shared" si="17"/>
        <v>1.3178214448024216E-2</v>
      </c>
    </row>
    <row r="521" spans="1:9" x14ac:dyDescent="0.25">
      <c r="A521" s="1">
        <v>42537</v>
      </c>
      <c r="B521">
        <v>77.470000999999996</v>
      </c>
      <c r="C521">
        <v>78.650002000000001</v>
      </c>
      <c r="D521">
        <v>76.940002000000007</v>
      </c>
      <c r="E521">
        <v>78.089995999999999</v>
      </c>
      <c r="F521">
        <v>68.514137000000005</v>
      </c>
      <c r="G521">
        <v>441200</v>
      </c>
      <c r="H521">
        <f t="shared" si="16"/>
        <v>77.779998500000005</v>
      </c>
      <c r="I521" s="6">
        <f t="shared" si="17"/>
        <v>-1.0873014837489932E-2</v>
      </c>
    </row>
    <row r="522" spans="1:9" x14ac:dyDescent="0.25">
      <c r="A522" s="1">
        <v>42536</v>
      </c>
      <c r="B522">
        <v>78.879997000000003</v>
      </c>
      <c r="C522">
        <v>79.080001999999993</v>
      </c>
      <c r="D522">
        <v>78.300003000000004</v>
      </c>
      <c r="E522">
        <v>78.389999000000003</v>
      </c>
      <c r="F522">
        <v>68.777343999999999</v>
      </c>
      <c r="G522">
        <v>376900</v>
      </c>
      <c r="H522">
        <f t="shared" si="16"/>
        <v>78.634997999999996</v>
      </c>
      <c r="I522" s="6">
        <f t="shared" si="17"/>
        <v>-5.3127885313214258E-3</v>
      </c>
    </row>
    <row r="523" spans="1:9" x14ac:dyDescent="0.25">
      <c r="A523" s="1">
        <v>42535</v>
      </c>
      <c r="B523">
        <v>79.239998</v>
      </c>
      <c r="C523">
        <v>79.709998999999996</v>
      </c>
      <c r="D523">
        <v>78.669998000000007</v>
      </c>
      <c r="E523">
        <v>78.870002999999997</v>
      </c>
      <c r="F523">
        <v>69.198470999999998</v>
      </c>
      <c r="G523">
        <v>509400</v>
      </c>
      <c r="H523">
        <f t="shared" si="16"/>
        <v>79.055000500000006</v>
      </c>
      <c r="I523" s="6">
        <f t="shared" si="17"/>
        <v>-4.5958384639678716E-3</v>
      </c>
    </row>
    <row r="524" spans="1:9" x14ac:dyDescent="0.25">
      <c r="A524" s="1">
        <v>42534</v>
      </c>
      <c r="B524">
        <v>79.180000000000007</v>
      </c>
      <c r="C524">
        <v>80.120002999999997</v>
      </c>
      <c r="D524">
        <v>79.180000000000007</v>
      </c>
      <c r="E524">
        <v>79.660004000000001</v>
      </c>
      <c r="F524">
        <v>69.891602000000006</v>
      </c>
      <c r="G524">
        <v>359100</v>
      </c>
      <c r="H524">
        <f t="shared" si="16"/>
        <v>79.420002000000011</v>
      </c>
      <c r="I524" s="6">
        <f t="shared" si="17"/>
        <v>-1.7079177085885845E-2</v>
      </c>
    </row>
    <row r="525" spans="1:9" x14ac:dyDescent="0.25">
      <c r="A525" s="1">
        <v>42531</v>
      </c>
      <c r="B525">
        <v>81.069999999999993</v>
      </c>
      <c r="C525">
        <v>81.370002999999997</v>
      </c>
      <c r="D525">
        <v>80.110000999999997</v>
      </c>
      <c r="E525">
        <v>80.529999000000004</v>
      </c>
      <c r="F525">
        <v>70.654915000000003</v>
      </c>
      <c r="G525">
        <v>361500</v>
      </c>
      <c r="H525">
        <f t="shared" si="16"/>
        <v>80.799999499999998</v>
      </c>
      <c r="I525" s="6">
        <f t="shared" si="17"/>
        <v>-7.2490478391021912E-3</v>
      </c>
    </row>
    <row r="526" spans="1:9" x14ac:dyDescent="0.25">
      <c r="A526" s="1">
        <v>42530</v>
      </c>
      <c r="B526">
        <v>81.360000999999997</v>
      </c>
      <c r="C526">
        <v>81.540001000000004</v>
      </c>
      <c r="D526">
        <v>80.830001999999993</v>
      </c>
      <c r="E526">
        <v>81.419998000000007</v>
      </c>
      <c r="F526">
        <v>71.435783000000001</v>
      </c>
      <c r="G526">
        <v>254800</v>
      </c>
      <c r="H526">
        <f t="shared" si="16"/>
        <v>81.389999500000002</v>
      </c>
      <c r="I526" s="6">
        <f t="shared" si="17"/>
        <v>-7.9229825947952845E-3</v>
      </c>
    </row>
    <row r="527" spans="1:9" x14ac:dyDescent="0.25">
      <c r="A527" s="1">
        <v>42529</v>
      </c>
      <c r="B527">
        <v>82</v>
      </c>
      <c r="C527">
        <v>82.599997999999999</v>
      </c>
      <c r="D527">
        <v>81.760002</v>
      </c>
      <c r="E527">
        <v>82.080001999999993</v>
      </c>
      <c r="F527">
        <v>72.014838999999995</v>
      </c>
      <c r="G527">
        <v>372200</v>
      </c>
      <c r="H527">
        <f t="shared" si="16"/>
        <v>82.04000099999999</v>
      </c>
      <c r="I527" s="6">
        <f t="shared" si="17"/>
        <v>1.227716106380085E-2</v>
      </c>
    </row>
    <row r="528" spans="1:9" x14ac:dyDescent="0.25">
      <c r="A528" s="1">
        <v>42528</v>
      </c>
      <c r="B528">
        <v>80.559997999999993</v>
      </c>
      <c r="C528">
        <v>81.699996999999996</v>
      </c>
      <c r="D528">
        <v>80.510002</v>
      </c>
      <c r="E528">
        <v>81.529999000000004</v>
      </c>
      <c r="F528">
        <v>71.532295000000005</v>
      </c>
      <c r="G528">
        <v>456600</v>
      </c>
      <c r="H528">
        <f t="shared" si="16"/>
        <v>81.044998499999991</v>
      </c>
      <c r="I528" s="6">
        <f t="shared" si="17"/>
        <v>1.6365644184458225E-2</v>
      </c>
    </row>
    <row r="529" spans="1:9" x14ac:dyDescent="0.25">
      <c r="A529" s="1">
        <v>42527</v>
      </c>
      <c r="B529">
        <v>79.319999999999993</v>
      </c>
      <c r="C529">
        <v>80.400002000000001</v>
      </c>
      <c r="D529">
        <v>79.319999999999993</v>
      </c>
      <c r="E529">
        <v>80.160004000000001</v>
      </c>
      <c r="F529">
        <v>70.330284000000006</v>
      </c>
      <c r="G529">
        <v>197800</v>
      </c>
      <c r="H529">
        <f t="shared" si="16"/>
        <v>79.740002000000004</v>
      </c>
      <c r="I529" s="6">
        <f t="shared" si="17"/>
        <v>9.9424231509701345E-3</v>
      </c>
    </row>
    <row r="530" spans="1:9" x14ac:dyDescent="0.25">
      <c r="A530" s="1">
        <v>42524</v>
      </c>
      <c r="B530">
        <v>78.769997000000004</v>
      </c>
      <c r="C530">
        <v>79.440002000000007</v>
      </c>
      <c r="D530">
        <v>78.209998999999996</v>
      </c>
      <c r="E530">
        <v>79.139999000000003</v>
      </c>
      <c r="F530">
        <v>69.435364000000007</v>
      </c>
      <c r="G530">
        <v>379900</v>
      </c>
      <c r="H530">
        <f t="shared" si="16"/>
        <v>78.954998000000003</v>
      </c>
      <c r="I530" s="6">
        <f t="shared" si="17"/>
        <v>1.5237205765480152E-2</v>
      </c>
    </row>
    <row r="531" spans="1:9" x14ac:dyDescent="0.25">
      <c r="A531" s="1">
        <v>42523</v>
      </c>
      <c r="B531">
        <v>77.540001000000004</v>
      </c>
      <c r="C531">
        <v>78.230002999999996</v>
      </c>
      <c r="D531">
        <v>77.370002999999997</v>
      </c>
      <c r="E531">
        <v>78</v>
      </c>
      <c r="F531">
        <v>68.435164999999998</v>
      </c>
      <c r="G531">
        <v>262400</v>
      </c>
      <c r="H531">
        <f t="shared" si="16"/>
        <v>77.770000500000009</v>
      </c>
      <c r="I531" s="6">
        <f t="shared" si="17"/>
        <v>8.3647768260789064E-4</v>
      </c>
    </row>
    <row r="532" spans="1:9" x14ac:dyDescent="0.25">
      <c r="A532" s="1">
        <v>42522</v>
      </c>
      <c r="B532">
        <v>77.400002000000001</v>
      </c>
      <c r="C532">
        <v>78.059997999999993</v>
      </c>
      <c r="D532">
        <v>76.419998000000007</v>
      </c>
      <c r="E532">
        <v>78.010002</v>
      </c>
      <c r="F532">
        <v>68.443946999999994</v>
      </c>
      <c r="G532">
        <v>231500</v>
      </c>
      <c r="H532">
        <f t="shared" si="16"/>
        <v>77.705002000000007</v>
      </c>
      <c r="I532" s="6">
        <f t="shared" si="17"/>
        <v>-3.2069783026880041E-3</v>
      </c>
    </row>
    <row r="533" spans="1:9" x14ac:dyDescent="0.25">
      <c r="A533" s="1">
        <v>42521</v>
      </c>
      <c r="B533">
        <v>78.290001000000004</v>
      </c>
      <c r="C533">
        <v>78.529999000000004</v>
      </c>
      <c r="D533">
        <v>77.349997999999999</v>
      </c>
      <c r="E533">
        <v>77.620002999999997</v>
      </c>
      <c r="F533">
        <v>68.101760999999996</v>
      </c>
      <c r="G533">
        <v>332500</v>
      </c>
      <c r="H533">
        <f t="shared" si="16"/>
        <v>77.955002000000007</v>
      </c>
      <c r="I533" s="6">
        <f t="shared" si="17"/>
        <v>-8.2060624975710487E-3</v>
      </c>
    </row>
    <row r="534" spans="1:9" x14ac:dyDescent="0.25">
      <c r="A534" s="1">
        <v>42517</v>
      </c>
      <c r="B534">
        <v>78.809997999999993</v>
      </c>
      <c r="C534">
        <v>78.809997999999993</v>
      </c>
      <c r="D534">
        <v>78.029999000000004</v>
      </c>
      <c r="E534">
        <v>78.389999000000003</v>
      </c>
      <c r="F534">
        <v>68.777343999999999</v>
      </c>
      <c r="G534">
        <v>268300</v>
      </c>
      <c r="H534">
        <f t="shared" si="16"/>
        <v>78.599998499999998</v>
      </c>
      <c r="I534" s="6">
        <f t="shared" si="17"/>
        <v>-1.4420081504702219E-2</v>
      </c>
    </row>
    <row r="535" spans="1:9" x14ac:dyDescent="0.25">
      <c r="A535" s="1">
        <v>42516</v>
      </c>
      <c r="B535">
        <v>80.650002000000001</v>
      </c>
      <c r="C535">
        <v>80.779999000000004</v>
      </c>
      <c r="D535">
        <v>78.069999999999993</v>
      </c>
      <c r="E535">
        <v>78.849997999999999</v>
      </c>
      <c r="F535">
        <v>69.180931000000001</v>
      </c>
      <c r="G535">
        <v>586400</v>
      </c>
      <c r="H535">
        <f t="shared" si="16"/>
        <v>79.75</v>
      </c>
      <c r="I535" s="6">
        <f t="shared" si="17"/>
        <v>9.429770148348041E-3</v>
      </c>
    </row>
    <row r="536" spans="1:9" x14ac:dyDescent="0.25">
      <c r="A536" s="1">
        <v>42515</v>
      </c>
      <c r="B536">
        <v>78.580001999999993</v>
      </c>
      <c r="C536">
        <v>79.610000999999997</v>
      </c>
      <c r="D536">
        <v>78.419998000000007</v>
      </c>
      <c r="E536">
        <v>79.430000000000007</v>
      </c>
      <c r="F536">
        <v>69.689803999999995</v>
      </c>
      <c r="G536">
        <v>417500</v>
      </c>
      <c r="H536">
        <f t="shared" si="16"/>
        <v>79.005000999999993</v>
      </c>
      <c r="I536" s="6">
        <f t="shared" si="17"/>
        <v>1.3274381597870227E-2</v>
      </c>
    </row>
    <row r="537" spans="1:9" x14ac:dyDescent="0.25">
      <c r="A537" s="1">
        <v>42514</v>
      </c>
      <c r="B537">
        <v>77.739998</v>
      </c>
      <c r="C537">
        <v>78.639999000000003</v>
      </c>
      <c r="D537">
        <v>77.580001999999993</v>
      </c>
      <c r="E537">
        <v>78.199996999999996</v>
      </c>
      <c r="F537">
        <v>68.610625999999996</v>
      </c>
      <c r="G537">
        <v>421400</v>
      </c>
      <c r="H537">
        <f t="shared" si="16"/>
        <v>77.969997500000005</v>
      </c>
      <c r="I537" s="6">
        <f t="shared" si="17"/>
        <v>8.5370132125597228E-3</v>
      </c>
    </row>
    <row r="538" spans="1:9" x14ac:dyDescent="0.25">
      <c r="A538" s="1">
        <v>42513</v>
      </c>
      <c r="B538">
        <v>77.190002000000007</v>
      </c>
      <c r="C538">
        <v>77.930000000000007</v>
      </c>
      <c r="D538">
        <v>76.760002</v>
      </c>
      <c r="E538">
        <v>77.430000000000007</v>
      </c>
      <c r="F538">
        <v>67.935058999999995</v>
      </c>
      <c r="G538">
        <v>172200</v>
      </c>
      <c r="H538">
        <f t="shared" si="16"/>
        <v>77.310001</v>
      </c>
      <c r="I538" s="6">
        <f t="shared" si="17"/>
        <v>3.2349097496284094E-4</v>
      </c>
    </row>
    <row r="539" spans="1:9" x14ac:dyDescent="0.25">
      <c r="A539" s="1">
        <v>42510</v>
      </c>
      <c r="B539">
        <v>77.260002</v>
      </c>
      <c r="C539">
        <v>77.800003000000004</v>
      </c>
      <c r="D539">
        <v>76.849997999999999</v>
      </c>
      <c r="E539">
        <v>77.309997999999993</v>
      </c>
      <c r="F539">
        <v>67.829773000000003</v>
      </c>
      <c r="G539">
        <v>159400</v>
      </c>
      <c r="H539">
        <f t="shared" si="16"/>
        <v>77.284999999999997</v>
      </c>
      <c r="I539" s="6">
        <f t="shared" si="17"/>
        <v>3.1801531259065385E-3</v>
      </c>
    </row>
    <row r="540" spans="1:9" x14ac:dyDescent="0.25">
      <c r="A540" s="1">
        <v>42509</v>
      </c>
      <c r="B540">
        <v>77.160004000000001</v>
      </c>
      <c r="C540">
        <v>77.169998000000007</v>
      </c>
      <c r="D540">
        <v>75.830001999999993</v>
      </c>
      <c r="E540">
        <v>76.919998000000007</v>
      </c>
      <c r="F540">
        <v>67.487610000000004</v>
      </c>
      <c r="G540">
        <v>355300</v>
      </c>
      <c r="H540">
        <f t="shared" si="16"/>
        <v>77.040001000000004</v>
      </c>
      <c r="I540" s="6">
        <f t="shared" si="17"/>
        <v>-8.5580204991179808E-3</v>
      </c>
    </row>
    <row r="541" spans="1:9" x14ac:dyDescent="0.25">
      <c r="A541" s="1">
        <v>42508</v>
      </c>
      <c r="B541">
        <v>77.510002</v>
      </c>
      <c r="C541">
        <v>78.610000999999997</v>
      </c>
      <c r="D541">
        <v>77.449996999999996</v>
      </c>
      <c r="E541">
        <v>77.900002000000001</v>
      </c>
      <c r="F541">
        <v>68.347426999999996</v>
      </c>
      <c r="G541">
        <v>253500</v>
      </c>
      <c r="H541">
        <f t="shared" si="16"/>
        <v>77.705002000000007</v>
      </c>
      <c r="I541" s="6">
        <f t="shared" si="17"/>
        <v>-6.964830670926422E-3</v>
      </c>
    </row>
    <row r="542" spans="1:9" x14ac:dyDescent="0.25">
      <c r="A542" s="1">
        <v>42507</v>
      </c>
      <c r="B542">
        <v>78.519997000000004</v>
      </c>
      <c r="C542">
        <v>78.709998999999996</v>
      </c>
      <c r="D542">
        <v>77.779999000000004</v>
      </c>
      <c r="E542">
        <v>77.980002999999996</v>
      </c>
      <c r="F542">
        <v>68.417618000000004</v>
      </c>
      <c r="G542">
        <v>180900</v>
      </c>
      <c r="H542">
        <f t="shared" si="16"/>
        <v>78.25</v>
      </c>
      <c r="I542" s="6">
        <f t="shared" si="17"/>
        <v>-2.9942154170323181E-3</v>
      </c>
    </row>
    <row r="543" spans="1:9" x14ac:dyDescent="0.25">
      <c r="A543" s="1">
        <v>42506</v>
      </c>
      <c r="B543">
        <v>78.360000999999997</v>
      </c>
      <c r="C543">
        <v>79.040001000000004</v>
      </c>
      <c r="D543">
        <v>78.290001000000004</v>
      </c>
      <c r="E543">
        <v>78.610000999999997</v>
      </c>
      <c r="F543">
        <v>68.970359999999999</v>
      </c>
      <c r="G543">
        <v>208900</v>
      </c>
      <c r="H543">
        <f t="shared" si="16"/>
        <v>78.485000999999997</v>
      </c>
      <c r="I543" s="6">
        <f t="shared" si="17"/>
        <v>2.2987101570862175E-3</v>
      </c>
    </row>
    <row r="544" spans="1:9" x14ac:dyDescent="0.25">
      <c r="A544" s="1">
        <v>42503</v>
      </c>
      <c r="B544">
        <v>78.410004000000001</v>
      </c>
      <c r="C544">
        <v>78.569999999999993</v>
      </c>
      <c r="D544">
        <v>77.620002999999997</v>
      </c>
      <c r="E544">
        <v>78.199996999999996</v>
      </c>
      <c r="F544">
        <v>68.610625999999996</v>
      </c>
      <c r="G544">
        <v>174400</v>
      </c>
      <c r="H544">
        <f t="shared" si="16"/>
        <v>78.305000500000006</v>
      </c>
      <c r="I544" s="6">
        <f t="shared" si="17"/>
        <v>-5.3350459108276417E-3</v>
      </c>
    </row>
    <row r="545" spans="1:9" x14ac:dyDescent="0.25">
      <c r="A545" s="1">
        <v>42502</v>
      </c>
      <c r="B545">
        <v>78.690002000000007</v>
      </c>
      <c r="C545">
        <v>78.910004000000001</v>
      </c>
      <c r="D545">
        <v>77.569999999999993</v>
      </c>
      <c r="E545">
        <v>78.760002</v>
      </c>
      <c r="F545">
        <v>69.101958999999994</v>
      </c>
      <c r="G545">
        <v>210600</v>
      </c>
      <c r="H545">
        <f t="shared" si="16"/>
        <v>78.725002000000003</v>
      </c>
      <c r="I545" s="6">
        <f t="shared" si="17"/>
        <v>1.1174651667681439E-2</v>
      </c>
    </row>
    <row r="546" spans="1:9" x14ac:dyDescent="0.25">
      <c r="A546" s="1">
        <v>42501</v>
      </c>
      <c r="B546">
        <v>77.5</v>
      </c>
      <c r="C546">
        <v>78.629997000000003</v>
      </c>
      <c r="D546">
        <v>77.419998000000007</v>
      </c>
      <c r="E546">
        <v>78.209998999999996</v>
      </c>
      <c r="F546">
        <v>68.619415000000004</v>
      </c>
      <c r="G546">
        <v>184700</v>
      </c>
      <c r="H546">
        <f t="shared" si="16"/>
        <v>77.854999499999991</v>
      </c>
      <c r="I546" s="6">
        <f t="shared" si="17"/>
        <v>9.5960317137513858E-3</v>
      </c>
    </row>
    <row r="547" spans="1:9" x14ac:dyDescent="0.25">
      <c r="A547" s="1">
        <v>42500</v>
      </c>
      <c r="B547">
        <v>76.680000000000007</v>
      </c>
      <c r="C547">
        <v>77.819999999999993</v>
      </c>
      <c r="D547">
        <v>76.550003000000004</v>
      </c>
      <c r="E547">
        <v>77.550003000000004</v>
      </c>
      <c r="F547">
        <v>68.040351999999999</v>
      </c>
      <c r="G547">
        <v>182500</v>
      </c>
      <c r="H547">
        <f t="shared" si="16"/>
        <v>77.115001500000005</v>
      </c>
      <c r="I547" s="6">
        <f t="shared" si="17"/>
        <v>1.3337753219535309E-2</v>
      </c>
    </row>
    <row r="548" spans="1:9" x14ac:dyDescent="0.25">
      <c r="A548" s="1">
        <v>42499</v>
      </c>
      <c r="B548">
        <v>75.839995999999999</v>
      </c>
      <c r="C548">
        <v>76.669998000000007</v>
      </c>
      <c r="D548">
        <v>75.75</v>
      </c>
      <c r="E548">
        <v>76.360000999999997</v>
      </c>
      <c r="F548">
        <v>66.996268999999998</v>
      </c>
      <c r="G548">
        <v>243800</v>
      </c>
      <c r="H548">
        <f t="shared" si="16"/>
        <v>76.099998499999998</v>
      </c>
      <c r="I548" s="6">
        <f t="shared" si="17"/>
        <v>1.3816632855010765E-3</v>
      </c>
    </row>
    <row r="549" spans="1:9" x14ac:dyDescent="0.25">
      <c r="A549" s="1">
        <v>42496</v>
      </c>
      <c r="B549">
        <v>75.680000000000007</v>
      </c>
      <c r="C549">
        <v>76.529999000000004</v>
      </c>
      <c r="D549">
        <v>75.680000000000007</v>
      </c>
      <c r="E549">
        <v>76.309997999999993</v>
      </c>
      <c r="F549">
        <v>66.952393000000001</v>
      </c>
      <c r="G549">
        <v>159400</v>
      </c>
      <c r="H549">
        <f t="shared" si="16"/>
        <v>75.994999000000007</v>
      </c>
      <c r="I549" s="6">
        <f t="shared" si="17"/>
        <v>-5.7565577466495033E-3</v>
      </c>
    </row>
    <row r="550" spans="1:9" x14ac:dyDescent="0.25">
      <c r="A550" s="1">
        <v>42495</v>
      </c>
      <c r="B550">
        <v>76.510002</v>
      </c>
      <c r="C550">
        <v>76.889999000000003</v>
      </c>
      <c r="D550">
        <v>75.940002000000007</v>
      </c>
      <c r="E550">
        <v>76.360000999999997</v>
      </c>
      <c r="F550">
        <v>66.996268999999998</v>
      </c>
      <c r="G550">
        <v>200500</v>
      </c>
      <c r="H550">
        <f t="shared" si="16"/>
        <v>76.435001499999998</v>
      </c>
      <c r="I550" s="6">
        <f t="shared" si="17"/>
        <v>-1.3078684106729513E-4</v>
      </c>
    </row>
    <row r="551" spans="1:9" x14ac:dyDescent="0.25">
      <c r="A551" s="1">
        <v>42494</v>
      </c>
      <c r="B551">
        <v>76.849997999999999</v>
      </c>
      <c r="C551">
        <v>77.120002999999997</v>
      </c>
      <c r="D551">
        <v>75.910004000000001</v>
      </c>
      <c r="E551">
        <v>76.040001000000004</v>
      </c>
      <c r="F551">
        <v>66.715514999999996</v>
      </c>
      <c r="G551">
        <v>275600</v>
      </c>
      <c r="H551">
        <f t="shared" si="16"/>
        <v>76.444999499999994</v>
      </c>
      <c r="I551" s="6">
        <f t="shared" si="17"/>
        <v>-2.4127140156088033E-2</v>
      </c>
    </row>
    <row r="552" spans="1:9" x14ac:dyDescent="0.25">
      <c r="A552" s="1">
        <v>42493</v>
      </c>
      <c r="B552">
        <v>78.879997000000003</v>
      </c>
      <c r="C552">
        <v>78.889999000000003</v>
      </c>
      <c r="D552">
        <v>77.489998</v>
      </c>
      <c r="E552">
        <v>77.790001000000004</v>
      </c>
      <c r="F552">
        <v>68.250930999999994</v>
      </c>
      <c r="G552">
        <v>312100</v>
      </c>
      <c r="H552">
        <f t="shared" si="16"/>
        <v>78.33499900000001</v>
      </c>
      <c r="I552" s="6">
        <f t="shared" si="17"/>
        <v>-2.9065456122954837E-2</v>
      </c>
    </row>
    <row r="553" spans="1:9" x14ac:dyDescent="0.25">
      <c r="A553" s="1">
        <v>42492</v>
      </c>
      <c r="B553">
        <v>81.190002000000007</v>
      </c>
      <c r="C553">
        <v>81.190002000000007</v>
      </c>
      <c r="D553">
        <v>79.839995999999999</v>
      </c>
      <c r="E553">
        <v>80.169998000000007</v>
      </c>
      <c r="F553">
        <v>70.339066000000003</v>
      </c>
      <c r="G553">
        <v>178800</v>
      </c>
      <c r="H553">
        <f t="shared" si="16"/>
        <v>80.680000000000007</v>
      </c>
      <c r="I553" s="6">
        <f t="shared" si="17"/>
        <v>-1.6704696117114774E-3</v>
      </c>
    </row>
    <row r="554" spans="1:9" x14ac:dyDescent="0.25">
      <c r="A554" s="1">
        <v>42489</v>
      </c>
      <c r="B554">
        <v>80.860000999999997</v>
      </c>
      <c r="C554">
        <v>81.739998</v>
      </c>
      <c r="D554">
        <v>80.440002000000007</v>
      </c>
      <c r="E554">
        <v>80.769997000000004</v>
      </c>
      <c r="F554">
        <v>70.865493999999998</v>
      </c>
      <c r="G554">
        <v>204300</v>
      </c>
      <c r="H554">
        <f t="shared" si="16"/>
        <v>80.814999</v>
      </c>
      <c r="I554" s="6">
        <f t="shared" si="17"/>
        <v>4.4745135920821024E-3</v>
      </c>
    </row>
    <row r="555" spans="1:9" x14ac:dyDescent="0.25">
      <c r="A555" s="1">
        <v>42488</v>
      </c>
      <c r="B555">
        <v>79.900002000000001</v>
      </c>
      <c r="C555">
        <v>81.290001000000004</v>
      </c>
      <c r="D555">
        <v>79.760002</v>
      </c>
      <c r="E555">
        <v>81.010002</v>
      </c>
      <c r="F555">
        <v>71.076065</v>
      </c>
      <c r="G555">
        <v>244100</v>
      </c>
      <c r="H555">
        <f t="shared" si="16"/>
        <v>80.455002000000007</v>
      </c>
      <c r="I555" s="6">
        <f t="shared" si="17"/>
        <v>2.1174877132559438E-3</v>
      </c>
    </row>
    <row r="556" spans="1:9" x14ac:dyDescent="0.25">
      <c r="A556" s="1">
        <v>42487</v>
      </c>
      <c r="B556">
        <v>80.190002000000007</v>
      </c>
      <c r="C556">
        <v>80.769997000000004</v>
      </c>
      <c r="D556">
        <v>79.739998</v>
      </c>
      <c r="E556">
        <v>80.379997000000003</v>
      </c>
      <c r="F556">
        <v>70.523308</v>
      </c>
      <c r="G556">
        <v>171500</v>
      </c>
      <c r="H556">
        <f t="shared" si="16"/>
        <v>80.284999499999998</v>
      </c>
      <c r="I556" s="6">
        <f t="shared" si="17"/>
        <v>6.7084576802507569E-3</v>
      </c>
    </row>
    <row r="557" spans="1:9" x14ac:dyDescent="0.25">
      <c r="A557" s="1">
        <v>42486</v>
      </c>
      <c r="B557">
        <v>79.349997999999999</v>
      </c>
      <c r="C557">
        <v>80.589995999999999</v>
      </c>
      <c r="D557">
        <v>79.349997999999999</v>
      </c>
      <c r="E557">
        <v>80.150002000000001</v>
      </c>
      <c r="F557">
        <v>70.321517999999998</v>
      </c>
      <c r="G557">
        <v>268400</v>
      </c>
      <c r="H557">
        <f t="shared" si="16"/>
        <v>79.75</v>
      </c>
      <c r="I557" s="6">
        <f t="shared" si="17"/>
        <v>1.0516998425944075E-2</v>
      </c>
    </row>
    <row r="558" spans="1:9" x14ac:dyDescent="0.25">
      <c r="A558" s="1">
        <v>42485</v>
      </c>
      <c r="B558">
        <v>78.769997000000004</v>
      </c>
      <c r="C558">
        <v>79.190002000000007</v>
      </c>
      <c r="D558">
        <v>78.540001000000004</v>
      </c>
      <c r="E558">
        <v>79.069999999999993</v>
      </c>
      <c r="F558">
        <v>69.373954999999995</v>
      </c>
      <c r="G558">
        <v>147100</v>
      </c>
      <c r="H558">
        <f t="shared" si="16"/>
        <v>78.919998499999991</v>
      </c>
      <c r="I558" s="6">
        <f t="shared" si="17"/>
        <v>-3.2836827274333531E-3</v>
      </c>
    </row>
    <row r="559" spans="1:9" x14ac:dyDescent="0.25">
      <c r="A559" s="1">
        <v>42482</v>
      </c>
      <c r="B559">
        <v>79.160004000000001</v>
      </c>
      <c r="C559">
        <v>79.839995999999999</v>
      </c>
      <c r="D559">
        <v>78.709998999999996</v>
      </c>
      <c r="E559">
        <v>79.199996999999996</v>
      </c>
      <c r="F559">
        <v>69.487999000000002</v>
      </c>
      <c r="G559">
        <v>241900</v>
      </c>
      <c r="H559">
        <f t="shared" si="16"/>
        <v>79.180000500000006</v>
      </c>
      <c r="I559" s="6">
        <f t="shared" si="17"/>
        <v>5.0539547929132468E-4</v>
      </c>
    </row>
    <row r="560" spans="1:9" x14ac:dyDescent="0.25">
      <c r="A560" s="1">
        <v>42481</v>
      </c>
      <c r="B560">
        <v>79.370002999999997</v>
      </c>
      <c r="C560">
        <v>79.580001999999993</v>
      </c>
      <c r="D560">
        <v>78.650002000000001</v>
      </c>
      <c r="E560">
        <v>78.910004000000001</v>
      </c>
      <c r="F560">
        <v>69.233565999999996</v>
      </c>
      <c r="G560">
        <v>162500</v>
      </c>
      <c r="H560">
        <f t="shared" si="16"/>
        <v>79.140003500000006</v>
      </c>
      <c r="I560" s="6">
        <f t="shared" si="17"/>
        <v>-4.4200190011993228E-4</v>
      </c>
    </row>
    <row r="561" spans="1:9" x14ac:dyDescent="0.25">
      <c r="A561" s="1">
        <v>42480</v>
      </c>
      <c r="B561">
        <v>78.639999000000003</v>
      </c>
      <c r="C561">
        <v>80</v>
      </c>
      <c r="D561">
        <v>78.580001999999993</v>
      </c>
      <c r="E561">
        <v>79.709998999999996</v>
      </c>
      <c r="F561">
        <v>69.935471000000007</v>
      </c>
      <c r="G561">
        <v>253300</v>
      </c>
      <c r="H561">
        <f t="shared" si="16"/>
        <v>79.174999</v>
      </c>
      <c r="I561" s="6">
        <f t="shared" si="17"/>
        <v>1.0142919500239284E-2</v>
      </c>
    </row>
    <row r="562" spans="1:9" x14ac:dyDescent="0.25">
      <c r="A562" s="1">
        <v>42479</v>
      </c>
      <c r="B562">
        <v>77.919998000000007</v>
      </c>
      <c r="C562">
        <v>78.930000000000007</v>
      </c>
      <c r="D562">
        <v>77.910004000000001</v>
      </c>
      <c r="E562">
        <v>78.839995999999999</v>
      </c>
      <c r="F562">
        <v>69.172156999999999</v>
      </c>
      <c r="G562">
        <v>258600</v>
      </c>
      <c r="H562">
        <f t="shared" si="16"/>
        <v>78.379997000000003</v>
      </c>
      <c r="I562" s="6">
        <f t="shared" si="17"/>
        <v>2.4508149473784206E-2</v>
      </c>
    </row>
    <row r="563" spans="1:9" x14ac:dyDescent="0.25">
      <c r="A563" s="1">
        <v>42478</v>
      </c>
      <c r="B563">
        <v>75.910004000000001</v>
      </c>
      <c r="C563">
        <v>77.169998000000007</v>
      </c>
      <c r="D563">
        <v>75.809997999999993</v>
      </c>
      <c r="E563">
        <v>77.099997999999999</v>
      </c>
      <c r="F563">
        <v>67.645531000000005</v>
      </c>
      <c r="G563">
        <v>220900</v>
      </c>
      <c r="H563">
        <f t="shared" si="16"/>
        <v>76.505000999999993</v>
      </c>
      <c r="I563" s="6">
        <f t="shared" si="17"/>
        <v>-1.3053782475385058E-3</v>
      </c>
    </row>
    <row r="564" spans="1:9" x14ac:dyDescent="0.25">
      <c r="A564" s="1">
        <v>42475</v>
      </c>
      <c r="B564">
        <v>76.5</v>
      </c>
      <c r="C564">
        <v>76.75</v>
      </c>
      <c r="D564">
        <v>75.919998000000007</v>
      </c>
      <c r="E564">
        <v>76.709998999999996</v>
      </c>
      <c r="F564">
        <v>67.303359999999998</v>
      </c>
      <c r="G564">
        <v>227600</v>
      </c>
      <c r="H564">
        <f t="shared" si="16"/>
        <v>76.604999499999991</v>
      </c>
      <c r="I564" s="6">
        <f t="shared" si="17"/>
        <v>-5.2189966389285805E-4</v>
      </c>
    </row>
    <row r="565" spans="1:9" x14ac:dyDescent="0.25">
      <c r="A565" s="1">
        <v>42474</v>
      </c>
      <c r="B565">
        <v>76.550003000000004</v>
      </c>
      <c r="C565">
        <v>76.980002999999996</v>
      </c>
      <c r="D565">
        <v>76.379997000000003</v>
      </c>
      <c r="E565">
        <v>76.739998</v>
      </c>
      <c r="F565">
        <v>67.329666000000003</v>
      </c>
      <c r="G565">
        <v>316300</v>
      </c>
      <c r="H565">
        <f t="shared" si="16"/>
        <v>76.645000500000009</v>
      </c>
      <c r="I565" s="6">
        <f t="shared" si="17"/>
        <v>9.1413646154670793E-4</v>
      </c>
    </row>
    <row r="566" spans="1:9" x14ac:dyDescent="0.25">
      <c r="A566" s="1">
        <v>42473</v>
      </c>
      <c r="B566">
        <v>76.599997999999999</v>
      </c>
      <c r="C566">
        <v>76.910004000000001</v>
      </c>
      <c r="D566">
        <v>76.440002000000007</v>
      </c>
      <c r="E566">
        <v>76.550003000000004</v>
      </c>
      <c r="F566">
        <v>67.162964000000002</v>
      </c>
      <c r="G566">
        <v>223400</v>
      </c>
      <c r="H566">
        <f t="shared" si="16"/>
        <v>76.575000500000002</v>
      </c>
      <c r="I566" s="6">
        <f t="shared" si="17"/>
        <v>1.2495034873793123E-2</v>
      </c>
    </row>
    <row r="567" spans="1:9" x14ac:dyDescent="0.25">
      <c r="A567" s="1">
        <v>42472</v>
      </c>
      <c r="B567">
        <v>75.040001000000004</v>
      </c>
      <c r="C567">
        <v>76.589995999999999</v>
      </c>
      <c r="D567">
        <v>74.589995999999999</v>
      </c>
      <c r="E567">
        <v>76.220000999999996</v>
      </c>
      <c r="F567">
        <v>66.873428000000004</v>
      </c>
      <c r="G567">
        <v>267600</v>
      </c>
      <c r="H567">
        <f t="shared" si="16"/>
        <v>75.630000999999993</v>
      </c>
      <c r="I567" s="6">
        <f t="shared" si="17"/>
        <v>1.3399491360022296E-2</v>
      </c>
    </row>
    <row r="568" spans="1:9" x14ac:dyDescent="0.25">
      <c r="A568" s="1">
        <v>42471</v>
      </c>
      <c r="B568">
        <v>74.629997000000003</v>
      </c>
      <c r="C568">
        <v>75.25</v>
      </c>
      <c r="D568">
        <v>74.529999000000004</v>
      </c>
      <c r="E568">
        <v>74.629997000000003</v>
      </c>
      <c r="F568">
        <v>65.478401000000005</v>
      </c>
      <c r="G568">
        <v>201700</v>
      </c>
      <c r="H568">
        <f t="shared" si="16"/>
        <v>74.629997000000003</v>
      </c>
      <c r="I568" s="6">
        <f t="shared" si="17"/>
        <v>1.0425135885296298E-2</v>
      </c>
    </row>
    <row r="569" spans="1:9" x14ac:dyDescent="0.25">
      <c r="A569" s="1">
        <v>42468</v>
      </c>
      <c r="B569">
        <v>73.589995999999999</v>
      </c>
      <c r="C569">
        <v>74.510002</v>
      </c>
      <c r="D569">
        <v>73.540001000000004</v>
      </c>
      <c r="E569">
        <v>74.129997000000003</v>
      </c>
      <c r="F569">
        <v>65.039733999999996</v>
      </c>
      <c r="G569">
        <v>245000</v>
      </c>
      <c r="H569">
        <f t="shared" si="16"/>
        <v>73.859996499999994</v>
      </c>
      <c r="I569" s="6">
        <f t="shared" si="17"/>
        <v>1.77057663265189E-2</v>
      </c>
    </row>
    <row r="570" spans="1:9" x14ac:dyDescent="0.25">
      <c r="A570" s="1">
        <v>42467</v>
      </c>
      <c r="B570">
        <v>72.720000999999996</v>
      </c>
      <c r="C570">
        <v>73.129997000000003</v>
      </c>
      <c r="D570">
        <v>72.019997000000004</v>
      </c>
      <c r="E570">
        <v>72.430000000000007</v>
      </c>
      <c r="F570">
        <v>63.548195</v>
      </c>
      <c r="G570">
        <v>235100</v>
      </c>
      <c r="H570">
        <f t="shared" si="16"/>
        <v>72.575000500000002</v>
      </c>
      <c r="I570" s="6">
        <f t="shared" si="17"/>
        <v>-1.1576425002222803E-2</v>
      </c>
    </row>
    <row r="571" spans="1:9" x14ac:dyDescent="0.25">
      <c r="A571" s="1">
        <v>42466</v>
      </c>
      <c r="B571">
        <v>73.400002000000001</v>
      </c>
      <c r="C571">
        <v>73.75</v>
      </c>
      <c r="D571">
        <v>72.220000999999996</v>
      </c>
      <c r="E571">
        <v>73.449996999999996</v>
      </c>
      <c r="F571">
        <v>64.443115000000006</v>
      </c>
      <c r="G571">
        <v>278400</v>
      </c>
      <c r="H571">
        <f t="shared" si="16"/>
        <v>73.424999499999998</v>
      </c>
      <c r="I571" s="6">
        <f t="shared" si="17"/>
        <v>1.9103431807327808E-3</v>
      </c>
    </row>
    <row r="572" spans="1:9" x14ac:dyDescent="0.25">
      <c r="A572" s="1">
        <v>42465</v>
      </c>
      <c r="B572">
        <v>73.169998000000007</v>
      </c>
      <c r="C572">
        <v>73.550003000000004</v>
      </c>
      <c r="D572">
        <v>72.589995999999999</v>
      </c>
      <c r="E572">
        <v>73.400002000000001</v>
      </c>
      <c r="F572">
        <v>64.399246000000005</v>
      </c>
      <c r="G572">
        <v>274000</v>
      </c>
      <c r="H572">
        <f t="shared" si="16"/>
        <v>73.284999999999997</v>
      </c>
      <c r="I572" s="6">
        <f t="shared" si="17"/>
        <v>-1.5780271498526528E-2</v>
      </c>
    </row>
    <row r="573" spans="1:9" x14ac:dyDescent="0.25">
      <c r="A573" s="1">
        <v>42464</v>
      </c>
      <c r="B573">
        <v>74.889999000000003</v>
      </c>
      <c r="C573">
        <v>75</v>
      </c>
      <c r="D573">
        <v>73.730002999999996</v>
      </c>
      <c r="E573">
        <v>74.029999000000004</v>
      </c>
      <c r="F573">
        <v>64.951988</v>
      </c>
      <c r="G573">
        <v>303100</v>
      </c>
      <c r="H573">
        <f t="shared" si="16"/>
        <v>74.45999900000001</v>
      </c>
      <c r="I573" s="6">
        <f t="shared" si="17"/>
        <v>3.8422581991390788E-3</v>
      </c>
    </row>
    <row r="574" spans="1:9" x14ac:dyDescent="0.25">
      <c r="A574" s="1">
        <v>42461</v>
      </c>
      <c r="B574">
        <v>73.360000999999997</v>
      </c>
      <c r="C574">
        <v>75.040001000000004</v>
      </c>
      <c r="D574">
        <v>73.220000999999996</v>
      </c>
      <c r="E574">
        <v>74.989998</v>
      </c>
      <c r="F574">
        <v>65.794257999999999</v>
      </c>
      <c r="G574">
        <v>229600</v>
      </c>
      <c r="H574">
        <f t="shared" si="16"/>
        <v>74.174999499999998</v>
      </c>
      <c r="I574" s="6">
        <f t="shared" si="17"/>
        <v>-1.0934055749504158E-2</v>
      </c>
    </row>
    <row r="575" spans="1:9" x14ac:dyDescent="0.25">
      <c r="A575" s="1">
        <v>42460</v>
      </c>
      <c r="B575">
        <v>75.279999000000004</v>
      </c>
      <c r="C575">
        <v>75.949996999999996</v>
      </c>
      <c r="D575">
        <v>74.519997000000004</v>
      </c>
      <c r="E575">
        <v>74.709998999999996</v>
      </c>
      <c r="F575">
        <v>65.548598999999996</v>
      </c>
      <c r="G575">
        <v>325800</v>
      </c>
      <c r="H575">
        <f t="shared" si="16"/>
        <v>74.994999000000007</v>
      </c>
      <c r="I575" s="6">
        <f t="shared" si="17"/>
        <v>-3.9181566178039902E-3</v>
      </c>
    </row>
    <row r="576" spans="1:9" x14ac:dyDescent="0.25">
      <c r="A576" s="1">
        <v>42459</v>
      </c>
      <c r="B576">
        <v>75.129997000000003</v>
      </c>
      <c r="C576">
        <v>75.879997000000003</v>
      </c>
      <c r="D576">
        <v>75.040001000000004</v>
      </c>
      <c r="E576">
        <v>75.449996999999996</v>
      </c>
      <c r="F576">
        <v>66.197861000000003</v>
      </c>
      <c r="G576">
        <v>370600</v>
      </c>
      <c r="H576">
        <f t="shared" si="16"/>
        <v>75.289997</v>
      </c>
      <c r="I576" s="6">
        <f t="shared" si="17"/>
        <v>2.2753453316169452E-2</v>
      </c>
    </row>
    <row r="577" spans="1:9" x14ac:dyDescent="0.25">
      <c r="A577" s="1">
        <v>42458</v>
      </c>
      <c r="B577">
        <v>72.75</v>
      </c>
      <c r="C577">
        <v>74.580001999999993</v>
      </c>
      <c r="D577">
        <v>72.419998000000007</v>
      </c>
      <c r="E577">
        <v>74.480002999999996</v>
      </c>
      <c r="F577">
        <v>65.346817000000001</v>
      </c>
      <c r="G577">
        <v>427000</v>
      </c>
      <c r="H577">
        <f t="shared" si="16"/>
        <v>73.615001500000005</v>
      </c>
      <c r="I577" s="6">
        <f t="shared" si="17"/>
        <v>1.182049319317262E-2</v>
      </c>
    </row>
    <row r="578" spans="1:9" x14ac:dyDescent="0.25">
      <c r="A578" s="1">
        <v>42457</v>
      </c>
      <c r="B578">
        <v>72.360000999999997</v>
      </c>
      <c r="C578">
        <v>73.339995999999999</v>
      </c>
      <c r="D578">
        <v>72.360000999999997</v>
      </c>
      <c r="E578">
        <v>73.150002000000001</v>
      </c>
      <c r="F578">
        <v>64.179901000000001</v>
      </c>
      <c r="G578">
        <v>197500</v>
      </c>
      <c r="H578">
        <f t="shared" ref="H578:H641" si="18">AVERAGE(B578,E578)</f>
        <v>72.755001499999992</v>
      </c>
      <c r="I578" s="6">
        <f t="shared" si="17"/>
        <v>6.2932503893031594E-3</v>
      </c>
    </row>
    <row r="579" spans="1:9" x14ac:dyDescent="0.25">
      <c r="A579" s="1">
        <v>42453</v>
      </c>
      <c r="B579">
        <v>72.239998</v>
      </c>
      <c r="C579">
        <v>72.389999000000003</v>
      </c>
      <c r="D579">
        <v>71.150002000000001</v>
      </c>
      <c r="E579">
        <v>72.360000999999997</v>
      </c>
      <c r="F579">
        <v>63.486773999999997</v>
      </c>
      <c r="G579">
        <v>419800</v>
      </c>
      <c r="H579">
        <f t="shared" si="18"/>
        <v>72.299999499999998</v>
      </c>
      <c r="I579" s="6">
        <f t="shared" ref="I579:I642" si="19">(H579-H580)/H580</f>
        <v>-1.8329965682349694E-2</v>
      </c>
    </row>
    <row r="580" spans="1:9" x14ac:dyDescent="0.25">
      <c r="A580" s="1">
        <v>42452</v>
      </c>
      <c r="B580">
        <v>74.260002</v>
      </c>
      <c r="C580">
        <v>74.290001000000004</v>
      </c>
      <c r="D580">
        <v>72.75</v>
      </c>
      <c r="E580">
        <v>73.040001000000004</v>
      </c>
      <c r="F580">
        <v>64.083388999999997</v>
      </c>
      <c r="G580">
        <v>329600</v>
      </c>
      <c r="H580">
        <f t="shared" si="18"/>
        <v>73.650001500000002</v>
      </c>
      <c r="I580" s="6">
        <f t="shared" si="19"/>
        <v>-2.0220838892620954E-2</v>
      </c>
    </row>
    <row r="581" spans="1:9" x14ac:dyDescent="0.25">
      <c r="A581" s="1">
        <v>42451</v>
      </c>
      <c r="B581">
        <v>74.870002999999997</v>
      </c>
      <c r="C581">
        <v>75.680000000000007</v>
      </c>
      <c r="D581">
        <v>74.839995999999999</v>
      </c>
      <c r="E581">
        <v>75.470000999999996</v>
      </c>
      <c r="F581">
        <v>65.180107000000007</v>
      </c>
      <c r="G581">
        <v>415400</v>
      </c>
      <c r="H581">
        <f t="shared" si="18"/>
        <v>75.170001999999997</v>
      </c>
      <c r="I581" s="6">
        <f t="shared" si="19"/>
        <v>-2.6535359248181811E-3</v>
      </c>
    </row>
    <row r="582" spans="1:9" x14ac:dyDescent="0.25">
      <c r="A582" s="1">
        <v>42450</v>
      </c>
      <c r="B582">
        <v>75.489998</v>
      </c>
      <c r="C582">
        <v>75.910004000000001</v>
      </c>
      <c r="D582">
        <v>74.900002000000001</v>
      </c>
      <c r="E582">
        <v>75.25</v>
      </c>
      <c r="F582">
        <v>64.990097000000006</v>
      </c>
      <c r="G582">
        <v>262300</v>
      </c>
      <c r="H582">
        <f t="shared" si="18"/>
        <v>75.369999000000007</v>
      </c>
      <c r="I582" s="6">
        <f t="shared" si="19"/>
        <v>-4.9508678806894375E-3</v>
      </c>
    </row>
    <row r="583" spans="1:9" x14ac:dyDescent="0.25">
      <c r="A583" s="1">
        <v>42447</v>
      </c>
      <c r="B583">
        <v>76.010002</v>
      </c>
      <c r="C583">
        <v>76.550003000000004</v>
      </c>
      <c r="D583">
        <v>75.230002999999996</v>
      </c>
      <c r="E583">
        <v>75.480002999999996</v>
      </c>
      <c r="F583">
        <v>65.188750999999996</v>
      </c>
      <c r="G583">
        <v>548100</v>
      </c>
      <c r="H583">
        <f t="shared" si="18"/>
        <v>75.745002499999998</v>
      </c>
      <c r="I583" s="6">
        <f t="shared" si="19"/>
        <v>3.5109035738667069E-3</v>
      </c>
    </row>
    <row r="584" spans="1:9" x14ac:dyDescent="0.25">
      <c r="A584" s="1">
        <v>42446</v>
      </c>
      <c r="B584">
        <v>74.830001999999993</v>
      </c>
      <c r="C584">
        <v>76.440002000000007</v>
      </c>
      <c r="D584">
        <v>74.550003000000004</v>
      </c>
      <c r="E584">
        <v>76.129997000000003</v>
      </c>
      <c r="F584">
        <v>65.750113999999996</v>
      </c>
      <c r="G584">
        <v>486300</v>
      </c>
      <c r="H584">
        <f t="shared" si="18"/>
        <v>75.479999499999991</v>
      </c>
      <c r="I584" s="6">
        <f t="shared" si="19"/>
        <v>2.7428020145647419E-2</v>
      </c>
    </row>
    <row r="585" spans="1:9" x14ac:dyDescent="0.25">
      <c r="A585" s="1">
        <v>42445</v>
      </c>
      <c r="B585">
        <v>72.930000000000007</v>
      </c>
      <c r="C585">
        <v>74.199996999999996</v>
      </c>
      <c r="D585">
        <v>72.809997999999993</v>
      </c>
      <c r="E585">
        <v>74</v>
      </c>
      <c r="F585">
        <v>63.910530000000001</v>
      </c>
      <c r="G585">
        <v>311500</v>
      </c>
      <c r="H585">
        <f t="shared" si="18"/>
        <v>73.465000000000003</v>
      </c>
      <c r="I585" s="6">
        <f t="shared" si="19"/>
        <v>1.0105877974054055E-2</v>
      </c>
    </row>
    <row r="586" spans="1:9" x14ac:dyDescent="0.25">
      <c r="A586" s="1">
        <v>42444</v>
      </c>
      <c r="B586">
        <v>72.5</v>
      </c>
      <c r="C586">
        <v>73.019997000000004</v>
      </c>
      <c r="D586">
        <v>72.389999000000003</v>
      </c>
      <c r="E586">
        <v>72.959998999999996</v>
      </c>
      <c r="F586">
        <v>63.012324999999997</v>
      </c>
      <c r="G586">
        <v>263400</v>
      </c>
      <c r="H586">
        <f t="shared" si="18"/>
        <v>72.729999499999991</v>
      </c>
      <c r="I586" s="6">
        <f t="shared" si="19"/>
        <v>-6.3528930005662945E-3</v>
      </c>
    </row>
    <row r="587" spans="1:9" x14ac:dyDescent="0.25">
      <c r="A587" s="1">
        <v>42443</v>
      </c>
      <c r="B587">
        <v>73.089995999999999</v>
      </c>
      <c r="C587">
        <v>73.559997999999993</v>
      </c>
      <c r="D587">
        <v>72.849997999999999</v>
      </c>
      <c r="E587">
        <v>73.300003000000004</v>
      </c>
      <c r="F587">
        <v>63.305976999999999</v>
      </c>
      <c r="G587">
        <v>390300</v>
      </c>
      <c r="H587">
        <f t="shared" si="18"/>
        <v>73.194999499999994</v>
      </c>
      <c r="I587" s="6">
        <f t="shared" si="19"/>
        <v>2.1907236256589013E-3</v>
      </c>
    </row>
    <row r="588" spans="1:9" x14ac:dyDescent="0.25">
      <c r="A588" s="1">
        <v>42440</v>
      </c>
      <c r="B588">
        <v>72.760002</v>
      </c>
      <c r="C588">
        <v>73.620002999999997</v>
      </c>
      <c r="D588">
        <v>72.5</v>
      </c>
      <c r="E588">
        <v>73.309997999999993</v>
      </c>
      <c r="F588">
        <v>63.314610000000002</v>
      </c>
      <c r="G588">
        <v>281700</v>
      </c>
      <c r="H588">
        <f t="shared" si="18"/>
        <v>73.034999999999997</v>
      </c>
      <c r="I588" s="6">
        <f t="shared" si="19"/>
        <v>1.395254089863672E-2</v>
      </c>
    </row>
    <row r="589" spans="1:9" x14ac:dyDescent="0.25">
      <c r="A589" s="1">
        <v>42439</v>
      </c>
      <c r="B589">
        <v>72.349997999999999</v>
      </c>
      <c r="C589">
        <v>72.680000000000007</v>
      </c>
      <c r="D589">
        <v>70.980002999999996</v>
      </c>
      <c r="E589">
        <v>71.709998999999996</v>
      </c>
      <c r="F589">
        <v>61.932758</v>
      </c>
      <c r="G589">
        <v>269900</v>
      </c>
      <c r="H589">
        <f t="shared" si="18"/>
        <v>72.029998500000005</v>
      </c>
      <c r="I589" s="6">
        <f t="shared" si="19"/>
        <v>5.093113757809852E-3</v>
      </c>
    </row>
    <row r="590" spans="1:9" x14ac:dyDescent="0.25">
      <c r="A590" s="1">
        <v>42438</v>
      </c>
      <c r="B590">
        <v>71.139999000000003</v>
      </c>
      <c r="C590">
        <v>72.589995999999999</v>
      </c>
      <c r="D590">
        <v>71.099997999999999</v>
      </c>
      <c r="E590">
        <v>72.190002000000007</v>
      </c>
      <c r="F590">
        <v>62.347304999999999</v>
      </c>
      <c r="G590">
        <v>313900</v>
      </c>
      <c r="H590">
        <f t="shared" si="18"/>
        <v>71.665000500000005</v>
      </c>
      <c r="I590" s="6">
        <f t="shared" si="19"/>
        <v>1.4582034711871769E-2</v>
      </c>
    </row>
    <row r="591" spans="1:9" x14ac:dyDescent="0.25">
      <c r="A591" s="1">
        <v>42437</v>
      </c>
      <c r="B591">
        <v>70.279999000000004</v>
      </c>
      <c r="C591">
        <v>71.239998</v>
      </c>
      <c r="D591">
        <v>69.980002999999996</v>
      </c>
      <c r="E591">
        <v>70.989998</v>
      </c>
      <c r="F591">
        <v>61.310935999999998</v>
      </c>
      <c r="G591">
        <v>271600</v>
      </c>
      <c r="H591">
        <f t="shared" si="18"/>
        <v>70.634998499999995</v>
      </c>
      <c r="I591" s="6">
        <f t="shared" si="19"/>
        <v>8.855238289726914E-3</v>
      </c>
    </row>
    <row r="592" spans="1:9" x14ac:dyDescent="0.25">
      <c r="A592" s="1">
        <v>42436</v>
      </c>
      <c r="B592">
        <v>69.190002000000007</v>
      </c>
      <c r="C592">
        <v>70.989998</v>
      </c>
      <c r="D592">
        <v>69.150002000000001</v>
      </c>
      <c r="E592">
        <v>70.839995999999999</v>
      </c>
      <c r="F592">
        <v>61.181381000000002</v>
      </c>
      <c r="G592">
        <v>309400</v>
      </c>
      <c r="H592">
        <f t="shared" si="18"/>
        <v>70.014999000000003</v>
      </c>
      <c r="I592" s="6">
        <f t="shared" si="19"/>
        <v>7.7000431778931119E-3</v>
      </c>
    </row>
    <row r="593" spans="1:9" x14ac:dyDescent="0.25">
      <c r="A593" s="1">
        <v>42433</v>
      </c>
      <c r="B593">
        <v>69.309997999999993</v>
      </c>
      <c r="C593">
        <v>69.790001000000004</v>
      </c>
      <c r="D593">
        <v>69.019997000000004</v>
      </c>
      <c r="E593">
        <v>69.650002000000001</v>
      </c>
      <c r="F593">
        <v>60.153624999999998</v>
      </c>
      <c r="G593">
        <v>247500</v>
      </c>
      <c r="H593">
        <f t="shared" si="18"/>
        <v>69.47999999999999</v>
      </c>
      <c r="I593" s="6">
        <f t="shared" si="19"/>
        <v>7.7598158514744116E-3</v>
      </c>
    </row>
    <row r="594" spans="1:9" x14ac:dyDescent="0.25">
      <c r="A594" s="1">
        <v>42432</v>
      </c>
      <c r="B594">
        <v>68.699996999999996</v>
      </c>
      <c r="C594">
        <v>69.669998000000007</v>
      </c>
      <c r="D594">
        <v>68.389999000000003</v>
      </c>
      <c r="E594">
        <v>69.190002000000007</v>
      </c>
      <c r="F594">
        <v>59.756351000000002</v>
      </c>
      <c r="G594">
        <v>312100</v>
      </c>
      <c r="H594">
        <f t="shared" si="18"/>
        <v>68.944999499999994</v>
      </c>
      <c r="I594" s="6">
        <f t="shared" si="19"/>
        <v>1.1146176253801076E-2</v>
      </c>
    </row>
    <row r="595" spans="1:9" x14ac:dyDescent="0.25">
      <c r="A595" s="1">
        <v>42431</v>
      </c>
      <c r="B595">
        <v>67.669998000000007</v>
      </c>
      <c r="C595">
        <v>68.900002000000001</v>
      </c>
      <c r="D595">
        <v>66.959998999999996</v>
      </c>
      <c r="E595">
        <v>68.699996999999996</v>
      </c>
      <c r="F595">
        <v>59.333145000000002</v>
      </c>
      <c r="G595">
        <v>371000</v>
      </c>
      <c r="H595">
        <f t="shared" si="18"/>
        <v>68.184997500000009</v>
      </c>
      <c r="I595" s="6">
        <f t="shared" si="19"/>
        <v>9.4004220488588686E-3</v>
      </c>
    </row>
    <row r="596" spans="1:9" x14ac:dyDescent="0.25">
      <c r="A596" s="1">
        <v>42430</v>
      </c>
      <c r="B596">
        <v>66.930000000000007</v>
      </c>
      <c r="C596">
        <v>68.389999000000003</v>
      </c>
      <c r="D596">
        <v>66.930000000000007</v>
      </c>
      <c r="E596">
        <v>68.169998000000007</v>
      </c>
      <c r="F596">
        <v>58.875416000000001</v>
      </c>
      <c r="G596">
        <v>410100</v>
      </c>
      <c r="H596">
        <f t="shared" si="18"/>
        <v>67.549999000000014</v>
      </c>
      <c r="I596" s="6">
        <f t="shared" si="19"/>
        <v>1.6324366207778686E-2</v>
      </c>
    </row>
    <row r="597" spans="1:9" x14ac:dyDescent="0.25">
      <c r="A597" s="1">
        <v>42429</v>
      </c>
      <c r="B597">
        <v>66.639999000000003</v>
      </c>
      <c r="C597">
        <v>66.739998</v>
      </c>
      <c r="D597">
        <v>65.839995999999999</v>
      </c>
      <c r="E597">
        <v>66.290001000000004</v>
      </c>
      <c r="F597">
        <v>57.251742999999998</v>
      </c>
      <c r="G597">
        <v>393300</v>
      </c>
      <c r="H597">
        <f t="shared" si="18"/>
        <v>66.465000000000003</v>
      </c>
      <c r="I597" s="6">
        <f t="shared" si="19"/>
        <v>-4.2696629213482638E-3</v>
      </c>
    </row>
    <row r="598" spans="1:9" x14ac:dyDescent="0.25">
      <c r="A598" s="1">
        <v>42426</v>
      </c>
      <c r="B598">
        <v>66.940002000000007</v>
      </c>
      <c r="C598">
        <v>67.209998999999996</v>
      </c>
      <c r="D598">
        <v>66.139999000000003</v>
      </c>
      <c r="E598">
        <v>66.559997999999993</v>
      </c>
      <c r="F598">
        <v>57.484932000000001</v>
      </c>
      <c r="G598">
        <v>433000</v>
      </c>
      <c r="H598">
        <f t="shared" si="18"/>
        <v>66.75</v>
      </c>
      <c r="I598" s="6">
        <f t="shared" si="19"/>
        <v>1.5672534758482487E-2</v>
      </c>
    </row>
    <row r="599" spans="1:9" x14ac:dyDescent="0.25">
      <c r="A599" s="1">
        <v>42425</v>
      </c>
      <c r="B599">
        <v>65.139999000000003</v>
      </c>
      <c r="C599">
        <v>66.809997999999993</v>
      </c>
      <c r="D599">
        <v>64.849997999999999</v>
      </c>
      <c r="E599">
        <v>66.300003000000004</v>
      </c>
      <c r="F599">
        <v>57.260379999999998</v>
      </c>
      <c r="G599">
        <v>421300</v>
      </c>
      <c r="H599">
        <f t="shared" si="18"/>
        <v>65.720000999999996</v>
      </c>
      <c r="I599" s="6">
        <f t="shared" si="19"/>
        <v>3.0578649595588474E-2</v>
      </c>
    </row>
    <row r="600" spans="1:9" x14ac:dyDescent="0.25">
      <c r="A600" s="1">
        <v>42424</v>
      </c>
      <c r="B600">
        <v>63.560001</v>
      </c>
      <c r="C600">
        <v>64.160004000000001</v>
      </c>
      <c r="D600">
        <v>61.549999</v>
      </c>
      <c r="E600">
        <v>63.98</v>
      </c>
      <c r="F600">
        <v>55.256701999999997</v>
      </c>
      <c r="G600">
        <v>797500</v>
      </c>
      <c r="H600">
        <f t="shared" si="18"/>
        <v>63.770000499999995</v>
      </c>
      <c r="I600" s="6">
        <f t="shared" si="19"/>
        <v>-1.8470078071338821E-2</v>
      </c>
    </row>
    <row r="601" spans="1:9" x14ac:dyDescent="0.25">
      <c r="A601" s="1">
        <v>42423</v>
      </c>
      <c r="B601">
        <v>65.120002999999997</v>
      </c>
      <c r="C601">
        <v>65.760002</v>
      </c>
      <c r="D601">
        <v>64.440002000000007</v>
      </c>
      <c r="E601">
        <v>64.819999999999993</v>
      </c>
      <c r="F601">
        <v>55.982170000000004</v>
      </c>
      <c r="G601">
        <v>388600</v>
      </c>
      <c r="H601">
        <f t="shared" si="18"/>
        <v>64.970001499999995</v>
      </c>
      <c r="I601" s="6">
        <f t="shared" si="19"/>
        <v>-1.679782788142186E-2</v>
      </c>
    </row>
    <row r="602" spans="1:9" x14ac:dyDescent="0.25">
      <c r="A602" s="1">
        <v>42422</v>
      </c>
      <c r="B602">
        <v>66.540001000000004</v>
      </c>
      <c r="C602">
        <v>66.919998000000007</v>
      </c>
      <c r="D602">
        <v>65.440002000000007</v>
      </c>
      <c r="E602">
        <v>65.620002999999997</v>
      </c>
      <c r="F602">
        <v>56.673096000000001</v>
      </c>
      <c r="G602">
        <v>390700</v>
      </c>
      <c r="H602">
        <f t="shared" si="18"/>
        <v>66.080002000000007</v>
      </c>
      <c r="I602" s="6">
        <f t="shared" si="19"/>
        <v>1.0783969407265889E-2</v>
      </c>
    </row>
    <row r="603" spans="1:9" x14ac:dyDescent="0.25">
      <c r="A603" s="1">
        <v>42419</v>
      </c>
      <c r="B603">
        <v>65</v>
      </c>
      <c r="C603">
        <v>65.930000000000007</v>
      </c>
      <c r="D603">
        <v>64.690002000000007</v>
      </c>
      <c r="E603">
        <v>65.75</v>
      </c>
      <c r="F603">
        <v>56.785366000000003</v>
      </c>
      <c r="G603">
        <v>317900</v>
      </c>
      <c r="H603">
        <f t="shared" si="18"/>
        <v>65.375</v>
      </c>
      <c r="I603" s="6">
        <f t="shared" si="19"/>
        <v>-1.514006534875211E-2</v>
      </c>
    </row>
    <row r="604" spans="1:9" x14ac:dyDescent="0.25">
      <c r="A604" s="1">
        <v>42418</v>
      </c>
      <c r="B604">
        <v>66.489998</v>
      </c>
      <c r="C604">
        <v>66.830001999999993</v>
      </c>
      <c r="D604">
        <v>65.599997999999999</v>
      </c>
      <c r="E604">
        <v>66.269997000000004</v>
      </c>
      <c r="F604">
        <v>57.234470000000002</v>
      </c>
      <c r="G604">
        <v>284900</v>
      </c>
      <c r="H604">
        <f t="shared" si="18"/>
        <v>66.379997500000002</v>
      </c>
      <c r="I604" s="6">
        <f t="shared" si="19"/>
        <v>1.1967314308240495E-2</v>
      </c>
    </row>
    <row r="605" spans="1:9" x14ac:dyDescent="0.25">
      <c r="A605" s="1">
        <v>42417</v>
      </c>
      <c r="B605">
        <v>64.900002000000001</v>
      </c>
      <c r="C605">
        <v>66.330001999999993</v>
      </c>
      <c r="D605">
        <v>64.830001999999993</v>
      </c>
      <c r="E605">
        <v>66.290001000000004</v>
      </c>
      <c r="F605">
        <v>57.251742999999998</v>
      </c>
      <c r="G605">
        <v>323500</v>
      </c>
      <c r="H605">
        <f t="shared" si="18"/>
        <v>65.595001499999995</v>
      </c>
      <c r="I605" s="6">
        <f t="shared" si="19"/>
        <v>2.5723268781624686E-2</v>
      </c>
    </row>
    <row r="606" spans="1:9" x14ac:dyDescent="0.25">
      <c r="A606" s="1">
        <v>42416</v>
      </c>
      <c r="B606">
        <v>63.799999</v>
      </c>
      <c r="C606">
        <v>64.129997000000003</v>
      </c>
      <c r="D606">
        <v>62.639999000000003</v>
      </c>
      <c r="E606">
        <v>64.099997999999999</v>
      </c>
      <c r="F606">
        <v>55.360335999999997</v>
      </c>
      <c r="G606">
        <v>375900</v>
      </c>
      <c r="H606">
        <f t="shared" si="18"/>
        <v>63.9499985</v>
      </c>
      <c r="I606" s="6">
        <f t="shared" si="19"/>
        <v>3.6886866041558684E-2</v>
      </c>
    </row>
    <row r="607" spans="1:9" x14ac:dyDescent="0.25">
      <c r="A607" s="1">
        <v>42412</v>
      </c>
      <c r="B607">
        <v>60.630001</v>
      </c>
      <c r="C607">
        <v>62.939999</v>
      </c>
      <c r="D607">
        <v>60.619999</v>
      </c>
      <c r="E607">
        <v>62.720001000000003</v>
      </c>
      <c r="F607">
        <v>54.168495</v>
      </c>
      <c r="G607">
        <v>420400</v>
      </c>
      <c r="H607">
        <f t="shared" si="18"/>
        <v>61.675001000000002</v>
      </c>
      <c r="I607" s="6">
        <f t="shared" si="19"/>
        <v>3.1872184776040063E-2</v>
      </c>
    </row>
    <row r="608" spans="1:9" x14ac:dyDescent="0.25">
      <c r="A608" s="1">
        <v>42411</v>
      </c>
      <c r="B608">
        <v>59.68</v>
      </c>
      <c r="C608">
        <v>60.099997999999999</v>
      </c>
      <c r="D608">
        <v>59.040000999999997</v>
      </c>
      <c r="E608">
        <v>59.860000999999997</v>
      </c>
      <c r="F608">
        <v>51.698444000000002</v>
      </c>
      <c r="G608">
        <v>512600</v>
      </c>
      <c r="H608">
        <f t="shared" si="18"/>
        <v>59.770000499999995</v>
      </c>
      <c r="I608" s="6">
        <f t="shared" si="19"/>
        <v>-2.9235032583197335E-2</v>
      </c>
    </row>
    <row r="609" spans="1:9" x14ac:dyDescent="0.25">
      <c r="A609" s="1">
        <v>42410</v>
      </c>
      <c r="B609">
        <v>62.330002</v>
      </c>
      <c r="C609">
        <v>63.169998</v>
      </c>
      <c r="D609">
        <v>60.709999000000003</v>
      </c>
      <c r="E609">
        <v>60.810001</v>
      </c>
      <c r="F609">
        <v>52.518909000000001</v>
      </c>
      <c r="G609">
        <v>441300</v>
      </c>
      <c r="H609">
        <f t="shared" si="18"/>
        <v>61.570001500000004</v>
      </c>
      <c r="I609" s="6">
        <f t="shared" si="19"/>
        <v>-1.4485778195391876E-2</v>
      </c>
    </row>
    <row r="610" spans="1:9" x14ac:dyDescent="0.25">
      <c r="A610" s="1">
        <v>42409</v>
      </c>
      <c r="B610">
        <v>62.84</v>
      </c>
      <c r="C610">
        <v>63.380001</v>
      </c>
      <c r="D610">
        <v>61.32</v>
      </c>
      <c r="E610">
        <v>62.110000999999997</v>
      </c>
      <c r="F610">
        <v>53.641663000000001</v>
      </c>
      <c r="G610">
        <v>513400</v>
      </c>
      <c r="H610">
        <f t="shared" si="18"/>
        <v>62.4750005</v>
      </c>
      <c r="I610" s="6">
        <f t="shared" si="19"/>
        <v>-1.7070468982618592E-2</v>
      </c>
    </row>
    <row r="611" spans="1:9" x14ac:dyDescent="0.25">
      <c r="A611" s="1">
        <v>42408</v>
      </c>
      <c r="B611">
        <v>63.610000999999997</v>
      </c>
      <c r="C611">
        <v>63.84</v>
      </c>
      <c r="D611">
        <v>63.130001</v>
      </c>
      <c r="E611">
        <v>63.509998000000003</v>
      </c>
      <c r="F611">
        <v>54.850777000000001</v>
      </c>
      <c r="G611">
        <v>426300</v>
      </c>
      <c r="H611">
        <f t="shared" si="18"/>
        <v>63.559999500000004</v>
      </c>
      <c r="I611" s="6">
        <f t="shared" si="19"/>
        <v>-1.8378386100386047E-2</v>
      </c>
    </row>
    <row r="612" spans="1:9" x14ac:dyDescent="0.25">
      <c r="A612" s="1">
        <v>42405</v>
      </c>
      <c r="B612">
        <v>65.099997999999999</v>
      </c>
      <c r="C612">
        <v>65.400002000000001</v>
      </c>
      <c r="D612">
        <v>64.279999000000004</v>
      </c>
      <c r="E612">
        <v>64.400002000000001</v>
      </c>
      <c r="F612">
        <v>55.619433999999998</v>
      </c>
      <c r="G612">
        <v>297700</v>
      </c>
      <c r="H612">
        <f t="shared" si="18"/>
        <v>64.75</v>
      </c>
      <c r="I612" s="6">
        <f t="shared" si="19"/>
        <v>-7.5867730490731871E-3</v>
      </c>
    </row>
    <row r="613" spans="1:9" x14ac:dyDescent="0.25">
      <c r="A613" s="1">
        <v>42404</v>
      </c>
      <c r="B613">
        <v>65.089995999999999</v>
      </c>
      <c r="C613">
        <v>65.760002</v>
      </c>
      <c r="D613">
        <v>64.980002999999996</v>
      </c>
      <c r="E613">
        <v>65.400002000000001</v>
      </c>
      <c r="F613">
        <v>56.483089</v>
      </c>
      <c r="G613">
        <v>347100</v>
      </c>
      <c r="H613">
        <f t="shared" si="18"/>
        <v>65.244999000000007</v>
      </c>
      <c r="I613" s="6">
        <f t="shared" si="19"/>
        <v>8.9692722652243255E-3</v>
      </c>
    </row>
    <row r="614" spans="1:9" x14ac:dyDescent="0.25">
      <c r="A614" s="1">
        <v>42403</v>
      </c>
      <c r="B614">
        <v>64.660004000000001</v>
      </c>
      <c r="C614">
        <v>64.809997999999993</v>
      </c>
      <c r="D614">
        <v>63.290000999999997</v>
      </c>
      <c r="E614">
        <v>64.669998000000007</v>
      </c>
      <c r="F614">
        <v>55.852618999999997</v>
      </c>
      <c r="G614">
        <v>463600</v>
      </c>
      <c r="H614">
        <f t="shared" si="18"/>
        <v>64.665001000000004</v>
      </c>
      <c r="I614" s="6">
        <f t="shared" si="19"/>
        <v>1.8025826369444206E-2</v>
      </c>
    </row>
    <row r="615" spans="1:9" x14ac:dyDescent="0.25">
      <c r="A615" s="1">
        <v>42402</v>
      </c>
      <c r="B615">
        <v>63.560001</v>
      </c>
      <c r="C615">
        <v>63.59</v>
      </c>
      <c r="D615">
        <v>62.740001999999997</v>
      </c>
      <c r="E615">
        <v>63.48</v>
      </c>
      <c r="F615">
        <v>54.824863000000001</v>
      </c>
      <c r="G615">
        <v>372900</v>
      </c>
      <c r="H615">
        <f t="shared" si="18"/>
        <v>63.520000499999995</v>
      </c>
      <c r="I615" s="6">
        <f t="shared" si="19"/>
        <v>-1.7706588620115531E-2</v>
      </c>
    </row>
    <row r="616" spans="1:9" x14ac:dyDescent="0.25">
      <c r="A616" s="1">
        <v>42401</v>
      </c>
      <c r="B616">
        <v>64.489998</v>
      </c>
      <c r="C616">
        <v>64.949996999999996</v>
      </c>
      <c r="D616">
        <v>63.639999000000003</v>
      </c>
      <c r="E616">
        <v>64.839995999999999</v>
      </c>
      <c r="F616">
        <v>55.999439000000002</v>
      </c>
      <c r="G616">
        <v>410900</v>
      </c>
      <c r="H616">
        <f t="shared" si="18"/>
        <v>64.664997</v>
      </c>
      <c r="I616" s="6">
        <f t="shared" si="19"/>
        <v>-1.3899158151506063E-3</v>
      </c>
    </row>
    <row r="617" spans="1:9" x14ac:dyDescent="0.25">
      <c r="A617" s="1">
        <v>42398</v>
      </c>
      <c r="B617">
        <v>64.660004000000001</v>
      </c>
      <c r="C617">
        <v>64.910004000000001</v>
      </c>
      <c r="D617">
        <v>63.130001</v>
      </c>
      <c r="E617">
        <v>64.849997999999999</v>
      </c>
      <c r="F617">
        <v>56.008082999999999</v>
      </c>
      <c r="G617">
        <v>376100</v>
      </c>
      <c r="H617">
        <f t="shared" si="18"/>
        <v>64.755000999999993</v>
      </c>
      <c r="I617" s="6">
        <f t="shared" si="19"/>
        <v>1.616324086692595E-2</v>
      </c>
    </row>
    <row r="618" spans="1:9" x14ac:dyDescent="0.25">
      <c r="A618" s="1">
        <v>42397</v>
      </c>
      <c r="B618">
        <v>63.279998999999997</v>
      </c>
      <c r="C618">
        <v>64.400002000000001</v>
      </c>
      <c r="D618">
        <v>62.68</v>
      </c>
      <c r="E618">
        <v>64.169998000000007</v>
      </c>
      <c r="F618">
        <v>55.420791999999999</v>
      </c>
      <c r="G618">
        <v>519600</v>
      </c>
      <c r="H618">
        <f t="shared" si="18"/>
        <v>63.724998499999998</v>
      </c>
      <c r="I618" s="6">
        <f t="shared" si="19"/>
        <v>3.0231978257472949E-2</v>
      </c>
    </row>
    <row r="619" spans="1:9" x14ac:dyDescent="0.25">
      <c r="A619" s="1">
        <v>42396</v>
      </c>
      <c r="B619">
        <v>61.529998999999997</v>
      </c>
      <c r="C619">
        <v>63.009998000000003</v>
      </c>
      <c r="D619">
        <v>61.200001</v>
      </c>
      <c r="E619">
        <v>62.18</v>
      </c>
      <c r="F619">
        <v>53.702122000000003</v>
      </c>
      <c r="G619">
        <v>487200</v>
      </c>
      <c r="H619">
        <f t="shared" si="18"/>
        <v>61.854999499999998</v>
      </c>
      <c r="I619" s="6">
        <f t="shared" si="19"/>
        <v>7.9849995926016999E-3</v>
      </c>
    </row>
    <row r="620" spans="1:9" x14ac:dyDescent="0.25">
      <c r="A620" s="1">
        <v>42395</v>
      </c>
      <c r="B620">
        <v>61</v>
      </c>
      <c r="C620">
        <v>61.970001000000003</v>
      </c>
      <c r="D620">
        <v>60.639999000000003</v>
      </c>
      <c r="E620">
        <v>61.73</v>
      </c>
      <c r="F620">
        <v>53.313476999999999</v>
      </c>
      <c r="G620">
        <v>293600</v>
      </c>
      <c r="H620">
        <f t="shared" si="18"/>
        <v>61.364999999999995</v>
      </c>
      <c r="I620" s="6">
        <f t="shared" si="19"/>
        <v>7.304661851608555E-3</v>
      </c>
    </row>
    <row r="621" spans="1:9" x14ac:dyDescent="0.25">
      <c r="A621" s="1">
        <v>42394</v>
      </c>
      <c r="B621">
        <v>61.869999</v>
      </c>
      <c r="C621">
        <v>62.049999</v>
      </c>
      <c r="D621">
        <v>59.93</v>
      </c>
      <c r="E621">
        <v>59.970001000000003</v>
      </c>
      <c r="F621">
        <v>51.793441999999999</v>
      </c>
      <c r="G621">
        <v>328600</v>
      </c>
      <c r="H621">
        <f t="shared" si="18"/>
        <v>60.92</v>
      </c>
      <c r="I621" s="6">
        <f t="shared" si="19"/>
        <v>-7.9791484121408632E-3</v>
      </c>
    </row>
    <row r="622" spans="1:9" x14ac:dyDescent="0.25">
      <c r="A622" s="1">
        <v>42391</v>
      </c>
      <c r="B622">
        <v>60.599997999999999</v>
      </c>
      <c r="C622">
        <v>62.259998000000003</v>
      </c>
      <c r="D622">
        <v>60.580002</v>
      </c>
      <c r="E622">
        <v>62.220001000000003</v>
      </c>
      <c r="F622">
        <v>53.736660000000001</v>
      </c>
      <c r="G622">
        <v>447900</v>
      </c>
      <c r="H622">
        <f t="shared" si="18"/>
        <v>61.409999499999998</v>
      </c>
      <c r="I622" s="6">
        <f t="shared" si="19"/>
        <v>4.8847112743857952E-2</v>
      </c>
    </row>
    <row r="623" spans="1:9" x14ac:dyDescent="0.25">
      <c r="A623" s="1">
        <v>42390</v>
      </c>
      <c r="B623">
        <v>57.880001</v>
      </c>
      <c r="C623">
        <v>59.66</v>
      </c>
      <c r="D623">
        <v>57.779998999999997</v>
      </c>
      <c r="E623">
        <v>59.220001000000003</v>
      </c>
      <c r="F623">
        <v>51.145705999999997</v>
      </c>
      <c r="G623">
        <v>341500</v>
      </c>
      <c r="H623">
        <f t="shared" si="18"/>
        <v>58.550001000000002</v>
      </c>
      <c r="I623" s="6">
        <f t="shared" si="19"/>
        <v>1.3677293856671713E-2</v>
      </c>
    </row>
    <row r="624" spans="1:9" x14ac:dyDescent="0.25">
      <c r="A624" s="1">
        <v>42389</v>
      </c>
      <c r="B624">
        <v>57.98</v>
      </c>
      <c r="C624">
        <v>58.130001</v>
      </c>
      <c r="D624">
        <v>56.290000999999997</v>
      </c>
      <c r="E624">
        <v>57.540000999999997</v>
      </c>
      <c r="F624">
        <v>49.694755999999998</v>
      </c>
      <c r="G624">
        <v>563600</v>
      </c>
      <c r="H624">
        <f t="shared" si="18"/>
        <v>57.760000499999997</v>
      </c>
      <c r="I624" s="6">
        <f t="shared" si="19"/>
        <v>-1.9770870085207858E-2</v>
      </c>
    </row>
    <row r="625" spans="1:9" x14ac:dyDescent="0.25">
      <c r="A625" s="1">
        <v>42388</v>
      </c>
      <c r="B625">
        <v>58.919998</v>
      </c>
      <c r="C625">
        <v>59.66</v>
      </c>
      <c r="D625">
        <v>58.66</v>
      </c>
      <c r="E625">
        <v>58.93</v>
      </c>
      <c r="F625">
        <v>50.895240999999999</v>
      </c>
      <c r="G625">
        <v>293700</v>
      </c>
      <c r="H625">
        <f t="shared" si="18"/>
        <v>58.924999</v>
      </c>
      <c r="I625" s="6">
        <f t="shared" si="19"/>
        <v>6.7486846082867183E-3</v>
      </c>
    </row>
    <row r="626" spans="1:9" x14ac:dyDescent="0.25">
      <c r="A626" s="1">
        <v>42384</v>
      </c>
      <c r="B626">
        <v>58.639999000000003</v>
      </c>
      <c r="C626">
        <v>59.220001000000003</v>
      </c>
      <c r="D626">
        <v>58.119999</v>
      </c>
      <c r="E626">
        <v>58.419998</v>
      </c>
      <c r="F626">
        <v>50.454777</v>
      </c>
      <c r="G626">
        <v>373800</v>
      </c>
      <c r="H626">
        <f t="shared" si="18"/>
        <v>58.529998500000005</v>
      </c>
      <c r="I626" s="6">
        <f t="shared" si="19"/>
        <v>-2.9996718346066258E-2</v>
      </c>
    </row>
    <row r="627" spans="1:9" x14ac:dyDescent="0.25">
      <c r="A627" s="1">
        <v>42383</v>
      </c>
      <c r="B627">
        <v>60.439999</v>
      </c>
      <c r="C627">
        <v>60.529998999999997</v>
      </c>
      <c r="D627">
        <v>59.549999</v>
      </c>
      <c r="E627">
        <v>60.240001999999997</v>
      </c>
      <c r="F627">
        <v>52.026626999999998</v>
      </c>
      <c r="G627">
        <v>403600</v>
      </c>
      <c r="H627">
        <f t="shared" si="18"/>
        <v>60.340000500000002</v>
      </c>
      <c r="I627" s="6">
        <f t="shared" si="19"/>
        <v>-1.9579161589081153E-2</v>
      </c>
    </row>
    <row r="628" spans="1:9" x14ac:dyDescent="0.25">
      <c r="A628" s="1">
        <v>42382</v>
      </c>
      <c r="B628">
        <v>62.709999000000003</v>
      </c>
      <c r="C628">
        <v>62.82</v>
      </c>
      <c r="D628">
        <v>60.150002000000001</v>
      </c>
      <c r="E628">
        <v>60.380001</v>
      </c>
      <c r="F628">
        <v>52.147540999999997</v>
      </c>
      <c r="G628">
        <v>421000</v>
      </c>
      <c r="H628">
        <f t="shared" si="18"/>
        <v>61.545000000000002</v>
      </c>
      <c r="I628" s="6">
        <f t="shared" si="19"/>
        <v>-1.6224416689773178E-2</v>
      </c>
    </row>
    <row r="629" spans="1:9" x14ac:dyDescent="0.25">
      <c r="A629" s="1">
        <v>42381</v>
      </c>
      <c r="B629">
        <v>62.799999</v>
      </c>
      <c r="C629">
        <v>63.299999</v>
      </c>
      <c r="D629">
        <v>61.759998000000003</v>
      </c>
      <c r="E629">
        <v>62.32</v>
      </c>
      <c r="F629">
        <v>53.823028999999998</v>
      </c>
      <c r="G629">
        <v>309300</v>
      </c>
      <c r="H629">
        <f t="shared" si="18"/>
        <v>62.559999500000004</v>
      </c>
      <c r="I629" s="6">
        <f t="shared" si="19"/>
        <v>-5.1681799700391239E-3</v>
      </c>
    </row>
    <row r="630" spans="1:9" x14ac:dyDescent="0.25">
      <c r="A630" s="1">
        <v>42380</v>
      </c>
      <c r="B630">
        <v>63.400002000000001</v>
      </c>
      <c r="C630">
        <v>63.549999</v>
      </c>
      <c r="D630">
        <v>62.040000999999997</v>
      </c>
      <c r="E630">
        <v>62.369999</v>
      </c>
      <c r="F630">
        <v>53.866211</v>
      </c>
      <c r="G630">
        <v>292600</v>
      </c>
      <c r="H630">
        <f t="shared" si="18"/>
        <v>62.885000500000004</v>
      </c>
      <c r="I630" s="6">
        <f t="shared" si="19"/>
        <v>-9.3730151966998892E-3</v>
      </c>
    </row>
    <row r="631" spans="1:9" x14ac:dyDescent="0.25">
      <c r="A631" s="1">
        <v>42377</v>
      </c>
      <c r="B631">
        <v>63.959999000000003</v>
      </c>
      <c r="C631">
        <v>64.099997999999999</v>
      </c>
      <c r="D631">
        <v>62.98</v>
      </c>
      <c r="E631">
        <v>63</v>
      </c>
      <c r="F631">
        <v>54.410313000000002</v>
      </c>
      <c r="G631">
        <v>334000</v>
      </c>
      <c r="H631">
        <f t="shared" si="18"/>
        <v>63.479999500000005</v>
      </c>
      <c r="I631" s="6">
        <f t="shared" si="19"/>
        <v>-4.3133794104520768E-3</v>
      </c>
    </row>
    <row r="632" spans="1:9" x14ac:dyDescent="0.25">
      <c r="A632" s="1">
        <v>42376</v>
      </c>
      <c r="B632">
        <v>63.919998</v>
      </c>
      <c r="C632">
        <v>64.300003000000004</v>
      </c>
      <c r="D632">
        <v>63.5</v>
      </c>
      <c r="E632">
        <v>63.59</v>
      </c>
      <c r="F632">
        <v>54.919868000000001</v>
      </c>
      <c r="G632">
        <v>456600</v>
      </c>
      <c r="H632">
        <f t="shared" si="18"/>
        <v>63.754998999999998</v>
      </c>
      <c r="I632" s="6">
        <f t="shared" si="19"/>
        <v>-1.4986473889219172E-2</v>
      </c>
    </row>
    <row r="633" spans="1:9" x14ac:dyDescent="0.25">
      <c r="A633" s="1">
        <v>42375</v>
      </c>
      <c r="B633">
        <v>64.639999000000003</v>
      </c>
      <c r="C633">
        <v>65.199996999999996</v>
      </c>
      <c r="D633">
        <v>64.449996999999996</v>
      </c>
      <c r="E633">
        <v>64.809997999999993</v>
      </c>
      <c r="F633">
        <v>55.973529999999997</v>
      </c>
      <c r="G633">
        <v>418300</v>
      </c>
      <c r="H633">
        <f t="shared" si="18"/>
        <v>64.724998499999998</v>
      </c>
      <c r="I633" s="6">
        <f t="shared" si="19"/>
        <v>-1.469027193293216E-2</v>
      </c>
    </row>
    <row r="634" spans="1:9" x14ac:dyDescent="0.25">
      <c r="A634" s="1">
        <v>42374</v>
      </c>
      <c r="B634">
        <v>65.730002999999996</v>
      </c>
      <c r="C634">
        <v>65.949996999999996</v>
      </c>
      <c r="D634">
        <v>65.019997000000004</v>
      </c>
      <c r="E634">
        <v>65.650002000000001</v>
      </c>
      <c r="F634">
        <v>56.699008999999997</v>
      </c>
      <c r="G634">
        <v>327300</v>
      </c>
      <c r="H634">
        <f t="shared" si="18"/>
        <v>65.690002499999991</v>
      </c>
      <c r="I634" s="6">
        <f t="shared" si="19"/>
        <v>4.5879033842168718E-3</v>
      </c>
    </row>
    <row r="635" spans="1:9" x14ac:dyDescent="0.25">
      <c r="A635" s="1">
        <v>42373</v>
      </c>
      <c r="B635">
        <v>65.040001000000004</v>
      </c>
      <c r="C635">
        <v>65.790001000000004</v>
      </c>
      <c r="D635">
        <v>64.209998999999996</v>
      </c>
      <c r="E635">
        <v>65.739998</v>
      </c>
      <c r="F635">
        <v>56.776730000000001</v>
      </c>
      <c r="G635">
        <v>520700</v>
      </c>
      <c r="H635">
        <f t="shared" si="18"/>
        <v>65.389999500000002</v>
      </c>
      <c r="I635" s="6">
        <f t="shared" si="19"/>
        <v>-1.0067383165033868E-2</v>
      </c>
    </row>
    <row r="636" spans="1:9" x14ac:dyDescent="0.25">
      <c r="A636" s="1">
        <v>42369</v>
      </c>
      <c r="B636">
        <v>66.239998</v>
      </c>
      <c r="C636">
        <v>66.419998000000007</v>
      </c>
      <c r="D636">
        <v>65.839995999999999</v>
      </c>
      <c r="E636">
        <v>65.870002999999997</v>
      </c>
      <c r="F636">
        <v>56.889011000000004</v>
      </c>
      <c r="G636">
        <v>236600</v>
      </c>
      <c r="H636">
        <f t="shared" si="18"/>
        <v>66.055000500000006</v>
      </c>
      <c r="I636" s="6">
        <f t="shared" si="19"/>
        <v>-8.7784964644244366E-3</v>
      </c>
    </row>
    <row r="637" spans="1:9" x14ac:dyDescent="0.25">
      <c r="A637" s="1">
        <v>42368</v>
      </c>
      <c r="B637">
        <v>66.769997000000004</v>
      </c>
      <c r="C637">
        <v>66.839995999999999</v>
      </c>
      <c r="D637">
        <v>66.300003000000004</v>
      </c>
      <c r="E637">
        <v>66.510002</v>
      </c>
      <c r="F637">
        <v>57.441749999999999</v>
      </c>
      <c r="G637">
        <v>193500</v>
      </c>
      <c r="H637">
        <f t="shared" si="18"/>
        <v>66.639999500000002</v>
      </c>
      <c r="I637" s="6">
        <f t="shared" si="19"/>
        <v>-6.114839717485704E-3</v>
      </c>
    </row>
    <row r="638" spans="1:9" x14ac:dyDescent="0.25">
      <c r="A638" s="1">
        <v>42367</v>
      </c>
      <c r="B638">
        <v>66.809997999999993</v>
      </c>
      <c r="C638">
        <v>67.470000999999996</v>
      </c>
      <c r="D638">
        <v>66.690002000000007</v>
      </c>
      <c r="E638">
        <v>67.290001000000004</v>
      </c>
      <c r="F638">
        <v>58.115406</v>
      </c>
      <c r="G638">
        <v>354200</v>
      </c>
      <c r="H638">
        <f t="shared" si="18"/>
        <v>67.049999499999998</v>
      </c>
      <c r="I638" s="6">
        <f t="shared" si="19"/>
        <v>7.5888118539689494E-3</v>
      </c>
    </row>
    <row r="639" spans="1:9" x14ac:dyDescent="0.25">
      <c r="A639" s="1">
        <v>42366</v>
      </c>
      <c r="B639">
        <v>66.900002000000001</v>
      </c>
      <c r="C639">
        <v>67.029999000000004</v>
      </c>
      <c r="D639">
        <v>66.029999000000004</v>
      </c>
      <c r="E639">
        <v>66.190002000000007</v>
      </c>
      <c r="F639">
        <v>57.165379000000001</v>
      </c>
      <c r="G639">
        <v>213400</v>
      </c>
      <c r="H639">
        <f t="shared" si="18"/>
        <v>66.545002000000011</v>
      </c>
      <c r="I639" s="6">
        <f t="shared" si="19"/>
        <v>-6.4202539698449898E-3</v>
      </c>
    </row>
    <row r="640" spans="1:9" x14ac:dyDescent="0.25">
      <c r="A640" s="1">
        <v>42362</v>
      </c>
      <c r="B640">
        <v>66.769997000000004</v>
      </c>
      <c r="C640">
        <v>67.559997999999993</v>
      </c>
      <c r="D640">
        <v>66.620002999999997</v>
      </c>
      <c r="E640">
        <v>67.180000000000007</v>
      </c>
      <c r="F640">
        <v>58.020397000000003</v>
      </c>
      <c r="G640">
        <v>250000</v>
      </c>
      <c r="H640">
        <f t="shared" si="18"/>
        <v>66.974998499999998</v>
      </c>
      <c r="I640" s="6">
        <f t="shared" si="19"/>
        <v>-5.1247994652405694E-3</v>
      </c>
    </row>
    <row r="641" spans="1:9" x14ac:dyDescent="0.25">
      <c r="A641" s="1">
        <v>42361</v>
      </c>
      <c r="B641">
        <v>66.900002000000001</v>
      </c>
      <c r="C641">
        <v>67.879997000000003</v>
      </c>
      <c r="D641">
        <v>66.900002000000001</v>
      </c>
      <c r="E641">
        <v>67.739998</v>
      </c>
      <c r="F641">
        <v>57.510840999999999</v>
      </c>
      <c r="G641">
        <v>513800</v>
      </c>
      <c r="H641">
        <f t="shared" si="18"/>
        <v>67.319999999999993</v>
      </c>
      <c r="I641" s="6">
        <f t="shared" si="19"/>
        <v>1.1266283018897462E-2</v>
      </c>
    </row>
    <row r="642" spans="1:9" x14ac:dyDescent="0.25">
      <c r="A642" s="1">
        <v>42360</v>
      </c>
      <c r="B642">
        <v>66.410004000000001</v>
      </c>
      <c r="C642">
        <v>66.819999999999993</v>
      </c>
      <c r="D642">
        <v>65.940002000000007</v>
      </c>
      <c r="E642">
        <v>66.730002999999996</v>
      </c>
      <c r="F642">
        <v>55.677025</v>
      </c>
      <c r="G642">
        <v>428900</v>
      </c>
      <c r="H642">
        <f t="shared" ref="H642:H705" si="20">AVERAGE(B642,E642)</f>
        <v>66.570003499999999</v>
      </c>
      <c r="I642" s="6">
        <f t="shared" si="19"/>
        <v>4.5090170986688768E-4</v>
      </c>
    </row>
    <row r="643" spans="1:9" x14ac:dyDescent="0.25">
      <c r="A643" s="1">
        <v>42359</v>
      </c>
      <c r="B643">
        <v>66.889999000000003</v>
      </c>
      <c r="C643">
        <v>67.069999999999993</v>
      </c>
      <c r="D643">
        <v>65.970000999999996</v>
      </c>
      <c r="E643">
        <v>66.190002000000007</v>
      </c>
      <c r="F643">
        <v>55.226455999999999</v>
      </c>
      <c r="G643">
        <v>345800</v>
      </c>
      <c r="H643">
        <f t="shared" si="20"/>
        <v>66.540000500000005</v>
      </c>
      <c r="I643" s="6">
        <f t="shared" ref="I643:I706" si="21">(H643-H644)/H644</f>
        <v>-3.1460599250935583E-3</v>
      </c>
    </row>
    <row r="644" spans="1:9" x14ac:dyDescent="0.25">
      <c r="A644" s="1">
        <v>42356</v>
      </c>
      <c r="B644">
        <v>67.169998000000007</v>
      </c>
      <c r="C644">
        <v>67.470000999999996</v>
      </c>
      <c r="D644">
        <v>66.319999999999993</v>
      </c>
      <c r="E644">
        <v>66.330001999999993</v>
      </c>
      <c r="F644">
        <v>55.343277</v>
      </c>
      <c r="G644">
        <v>441000</v>
      </c>
      <c r="H644">
        <f t="shared" si="20"/>
        <v>66.75</v>
      </c>
      <c r="I644" s="6">
        <f t="shared" si="21"/>
        <v>-1.5341503058404682E-2</v>
      </c>
    </row>
    <row r="645" spans="1:9" x14ac:dyDescent="0.25">
      <c r="A645" s="1">
        <v>42355</v>
      </c>
      <c r="B645">
        <v>68.190002000000007</v>
      </c>
      <c r="C645">
        <v>68.330001999999993</v>
      </c>
      <c r="D645">
        <v>67.050003000000004</v>
      </c>
      <c r="E645">
        <v>67.389999000000003</v>
      </c>
      <c r="F645">
        <v>56.227699000000001</v>
      </c>
      <c r="G645">
        <v>380900</v>
      </c>
      <c r="H645">
        <f t="shared" si="20"/>
        <v>67.790000500000005</v>
      </c>
      <c r="I645" s="6">
        <f t="shared" si="21"/>
        <v>-4.0402336595934613E-3</v>
      </c>
    </row>
    <row r="646" spans="1:9" x14ac:dyDescent="0.25">
      <c r="A646" s="1">
        <v>42354</v>
      </c>
      <c r="B646">
        <v>67.809997999999993</v>
      </c>
      <c r="C646">
        <v>68.459998999999996</v>
      </c>
      <c r="D646">
        <v>67.419998000000007</v>
      </c>
      <c r="E646">
        <v>68.319999999999993</v>
      </c>
      <c r="F646">
        <v>57.003647000000001</v>
      </c>
      <c r="G646">
        <v>288600</v>
      </c>
      <c r="H646">
        <f t="shared" si="20"/>
        <v>68.064999</v>
      </c>
      <c r="I646" s="6">
        <f t="shared" si="21"/>
        <v>6.9531473192818499E-3</v>
      </c>
    </row>
    <row r="647" spans="1:9" x14ac:dyDescent="0.25">
      <c r="A647" s="1">
        <v>42353</v>
      </c>
      <c r="B647">
        <v>67.510002</v>
      </c>
      <c r="C647">
        <v>68.209998999999996</v>
      </c>
      <c r="D647">
        <v>67.209998999999996</v>
      </c>
      <c r="E647">
        <v>67.680000000000007</v>
      </c>
      <c r="F647">
        <v>56.469662</v>
      </c>
      <c r="G647">
        <v>363700</v>
      </c>
      <c r="H647">
        <f t="shared" si="20"/>
        <v>67.595000999999996</v>
      </c>
      <c r="I647" s="6">
        <f t="shared" si="21"/>
        <v>7.7525157248972089E-3</v>
      </c>
    </row>
    <row r="648" spans="1:9" x14ac:dyDescent="0.25">
      <c r="A648" s="1">
        <v>42352</v>
      </c>
      <c r="B648">
        <v>67.029999000000004</v>
      </c>
      <c r="C648">
        <v>67.730002999999996</v>
      </c>
      <c r="D648">
        <v>66.849997999999999</v>
      </c>
      <c r="E648">
        <v>67.120002999999997</v>
      </c>
      <c r="F648">
        <v>56.002419000000003</v>
      </c>
      <c r="G648">
        <v>414800</v>
      </c>
      <c r="H648">
        <f t="shared" si="20"/>
        <v>67.075001</v>
      </c>
      <c r="I648" s="6">
        <f t="shared" si="21"/>
        <v>-5.7807603942785606E-3</v>
      </c>
    </row>
    <row r="649" spans="1:9" x14ac:dyDescent="0.25">
      <c r="A649" s="1">
        <v>42349</v>
      </c>
      <c r="B649">
        <v>67.879997000000003</v>
      </c>
      <c r="C649">
        <v>68.010002</v>
      </c>
      <c r="D649">
        <v>66.959998999999996</v>
      </c>
      <c r="E649">
        <v>67.050003000000004</v>
      </c>
      <c r="F649">
        <v>55.944018999999997</v>
      </c>
      <c r="G649">
        <v>417000</v>
      </c>
      <c r="H649">
        <f t="shared" si="20"/>
        <v>67.465000000000003</v>
      </c>
      <c r="I649" s="6">
        <f t="shared" si="21"/>
        <v>-2.4226257090079587E-2</v>
      </c>
    </row>
    <row r="650" spans="1:9" x14ac:dyDescent="0.25">
      <c r="A650" s="1">
        <v>42348</v>
      </c>
      <c r="B650">
        <v>69.870002999999997</v>
      </c>
      <c r="C650">
        <v>70.220000999999996</v>
      </c>
      <c r="D650">
        <v>68.220000999999996</v>
      </c>
      <c r="E650">
        <v>68.410004000000001</v>
      </c>
      <c r="F650">
        <v>57.078747</v>
      </c>
      <c r="G650">
        <v>564900</v>
      </c>
      <c r="H650">
        <f t="shared" si="20"/>
        <v>69.140003500000006</v>
      </c>
      <c r="I650" s="6">
        <f t="shared" si="21"/>
        <v>-8.9585896148396855E-3</v>
      </c>
    </row>
    <row r="651" spans="1:9" x14ac:dyDescent="0.25">
      <c r="A651" s="1">
        <v>42347</v>
      </c>
      <c r="B651">
        <v>69.629997000000003</v>
      </c>
      <c r="C651">
        <v>71.160004000000001</v>
      </c>
      <c r="D651">
        <v>69.360000999999997</v>
      </c>
      <c r="E651">
        <v>69.900002000000001</v>
      </c>
      <c r="F651">
        <v>58.321941000000002</v>
      </c>
      <c r="G651">
        <v>267900</v>
      </c>
      <c r="H651">
        <f t="shared" si="20"/>
        <v>69.764999500000002</v>
      </c>
      <c r="I651" s="6">
        <f t="shared" si="21"/>
        <v>1.004376217837657E-3</v>
      </c>
    </row>
    <row r="652" spans="1:9" x14ac:dyDescent="0.25">
      <c r="A652" s="1">
        <v>42346</v>
      </c>
      <c r="B652">
        <v>69.849997999999999</v>
      </c>
      <c r="C652">
        <v>70.160004000000001</v>
      </c>
      <c r="D652">
        <v>69.050003000000004</v>
      </c>
      <c r="E652">
        <v>69.540001000000004</v>
      </c>
      <c r="F652">
        <v>58.02158</v>
      </c>
      <c r="G652">
        <v>373100</v>
      </c>
      <c r="H652">
        <f t="shared" si="20"/>
        <v>69.694999499999994</v>
      </c>
      <c r="I652" s="6">
        <f t="shared" si="21"/>
        <v>-2.7828189851158078E-2</v>
      </c>
    </row>
    <row r="653" spans="1:9" x14ac:dyDescent="0.25">
      <c r="A653" s="1">
        <v>42345</v>
      </c>
      <c r="B653">
        <v>72.580001999999993</v>
      </c>
      <c r="C653">
        <v>72.580001999999993</v>
      </c>
      <c r="D653">
        <v>70.370002999999997</v>
      </c>
      <c r="E653">
        <v>70.800003000000004</v>
      </c>
      <c r="F653">
        <v>59.072865</v>
      </c>
      <c r="G653">
        <v>594000</v>
      </c>
      <c r="H653">
        <f t="shared" si="20"/>
        <v>71.690002499999991</v>
      </c>
      <c r="I653" s="6">
        <f t="shared" si="21"/>
        <v>-2.3430016346546862E-2</v>
      </c>
    </row>
    <row r="654" spans="1:9" x14ac:dyDescent="0.25">
      <c r="A654" s="1">
        <v>42342</v>
      </c>
      <c r="B654">
        <v>73.669998000000007</v>
      </c>
      <c r="C654">
        <v>73.709998999999996</v>
      </c>
      <c r="D654">
        <v>72.800003000000004</v>
      </c>
      <c r="E654">
        <v>73.150002000000001</v>
      </c>
      <c r="F654">
        <v>61.033619000000002</v>
      </c>
      <c r="G654">
        <v>537500</v>
      </c>
      <c r="H654">
        <f t="shared" si="20"/>
        <v>73.41</v>
      </c>
      <c r="I654" s="6">
        <f t="shared" si="21"/>
        <v>-2.1200000000000045E-2</v>
      </c>
    </row>
    <row r="655" spans="1:9" x14ac:dyDescent="0.25">
      <c r="A655" s="1">
        <v>42341</v>
      </c>
      <c r="B655">
        <v>76.050003000000004</v>
      </c>
      <c r="C655">
        <v>76.050003000000004</v>
      </c>
      <c r="D655">
        <v>73.589995999999999</v>
      </c>
      <c r="E655">
        <v>73.949996999999996</v>
      </c>
      <c r="F655">
        <v>61.701107</v>
      </c>
      <c r="G655">
        <v>629400</v>
      </c>
      <c r="H655">
        <f t="shared" si="20"/>
        <v>75</v>
      </c>
      <c r="I655" s="6">
        <f t="shared" si="21"/>
        <v>-6.42507808538421E-3</v>
      </c>
    </row>
    <row r="656" spans="1:9" x14ac:dyDescent="0.25">
      <c r="A656" s="1">
        <v>42340</v>
      </c>
      <c r="B656">
        <v>75.449996999999996</v>
      </c>
      <c r="C656">
        <v>75.930000000000007</v>
      </c>
      <c r="D656">
        <v>74.709998999999996</v>
      </c>
      <c r="E656">
        <v>75.519997000000004</v>
      </c>
      <c r="F656">
        <v>63.011063</v>
      </c>
      <c r="G656">
        <v>445100</v>
      </c>
      <c r="H656">
        <f t="shared" si="20"/>
        <v>75.484996999999993</v>
      </c>
      <c r="I656" s="6">
        <f t="shared" si="21"/>
        <v>-2.6493609343836887E-4</v>
      </c>
    </row>
    <row r="657" spans="1:9" x14ac:dyDescent="0.25">
      <c r="A657" s="1">
        <v>42339</v>
      </c>
      <c r="B657">
        <v>75.300003000000004</v>
      </c>
      <c r="C657">
        <v>76.089995999999999</v>
      </c>
      <c r="D657">
        <v>75.220000999999996</v>
      </c>
      <c r="E657">
        <v>75.709998999999996</v>
      </c>
      <c r="F657">
        <v>63.169593999999996</v>
      </c>
      <c r="G657">
        <v>345600</v>
      </c>
      <c r="H657">
        <f t="shared" si="20"/>
        <v>75.505000999999993</v>
      </c>
      <c r="I657" s="6">
        <f t="shared" si="21"/>
        <v>6.5991535781726252E-3</v>
      </c>
    </row>
    <row r="658" spans="1:9" x14ac:dyDescent="0.25">
      <c r="A658" s="1">
        <v>42338</v>
      </c>
      <c r="B658">
        <v>74.819999999999993</v>
      </c>
      <c r="C658">
        <v>75.389999000000003</v>
      </c>
      <c r="D658">
        <v>74.610000999999997</v>
      </c>
      <c r="E658">
        <v>75.199996999999996</v>
      </c>
      <c r="F658">
        <v>62.744061000000002</v>
      </c>
      <c r="G658">
        <v>265900</v>
      </c>
      <c r="H658">
        <f t="shared" si="20"/>
        <v>75.009998499999995</v>
      </c>
      <c r="I658" s="6">
        <f t="shared" si="21"/>
        <v>4.6206053087709852E-3</v>
      </c>
    </row>
    <row r="659" spans="1:9" x14ac:dyDescent="0.25">
      <c r="A659" s="1">
        <v>42335</v>
      </c>
      <c r="B659">
        <v>74.540001000000004</v>
      </c>
      <c r="C659">
        <v>74.830001999999993</v>
      </c>
      <c r="D659">
        <v>74.360000999999997</v>
      </c>
      <c r="E659">
        <v>74.790001000000004</v>
      </c>
      <c r="F659">
        <v>62.401980999999999</v>
      </c>
      <c r="G659">
        <v>124100</v>
      </c>
      <c r="H659">
        <f t="shared" si="20"/>
        <v>74.665001000000004</v>
      </c>
      <c r="I659" s="6">
        <f t="shared" si="21"/>
        <v>-3.0043864534943427E-3</v>
      </c>
    </row>
    <row r="660" spans="1:9" x14ac:dyDescent="0.25">
      <c r="A660" s="1">
        <v>42333</v>
      </c>
      <c r="B660">
        <v>75.040001000000004</v>
      </c>
      <c r="C660">
        <v>75.309997999999993</v>
      </c>
      <c r="D660">
        <v>74.550003000000004</v>
      </c>
      <c r="E660">
        <v>74.739998</v>
      </c>
      <c r="F660">
        <v>62.360252000000003</v>
      </c>
      <c r="G660">
        <v>212200</v>
      </c>
      <c r="H660">
        <f t="shared" si="20"/>
        <v>74.889999500000002</v>
      </c>
      <c r="I660" s="6">
        <f t="shared" si="21"/>
        <v>6.012225185220519E-4</v>
      </c>
    </row>
    <row r="661" spans="1:9" x14ac:dyDescent="0.25">
      <c r="A661" s="1">
        <v>42332</v>
      </c>
      <c r="B661">
        <v>74.680000000000007</v>
      </c>
      <c r="C661">
        <v>75.680000000000007</v>
      </c>
      <c r="D661">
        <v>74.449996999999996</v>
      </c>
      <c r="E661">
        <v>75.010002</v>
      </c>
      <c r="F661">
        <v>62.585532999999998</v>
      </c>
      <c r="G661">
        <v>296900</v>
      </c>
      <c r="H661">
        <f t="shared" si="20"/>
        <v>74.845000999999996</v>
      </c>
      <c r="I661" s="6">
        <f t="shared" si="21"/>
        <v>1.1370118014181914E-3</v>
      </c>
    </row>
    <row r="662" spans="1:9" x14ac:dyDescent="0.25">
      <c r="A662" s="1">
        <v>42331</v>
      </c>
      <c r="B662">
        <v>74.680000000000007</v>
      </c>
      <c r="C662">
        <v>75.269997000000004</v>
      </c>
      <c r="D662">
        <v>74.629997000000003</v>
      </c>
      <c r="E662">
        <v>74.839995999999999</v>
      </c>
      <c r="F662">
        <v>62.443686999999997</v>
      </c>
      <c r="G662">
        <v>222500</v>
      </c>
      <c r="H662">
        <f t="shared" si="20"/>
        <v>74.759997999999996</v>
      </c>
      <c r="I662" s="6">
        <f t="shared" si="21"/>
        <v>-5.784979092924903E-3</v>
      </c>
    </row>
    <row r="663" spans="1:9" x14ac:dyDescent="0.25">
      <c r="A663" s="1">
        <v>42328</v>
      </c>
      <c r="B663">
        <v>75.379997000000003</v>
      </c>
      <c r="C663">
        <v>75.669998000000007</v>
      </c>
      <c r="D663">
        <v>74.870002999999997</v>
      </c>
      <c r="E663">
        <v>75.010002</v>
      </c>
      <c r="F663">
        <v>62.585532999999998</v>
      </c>
      <c r="G663">
        <v>348200</v>
      </c>
      <c r="H663">
        <f t="shared" si="20"/>
        <v>75.194999499999994</v>
      </c>
      <c r="I663" s="6">
        <f t="shared" si="21"/>
        <v>-2.5865433424400049E-3</v>
      </c>
    </row>
    <row r="664" spans="1:9" x14ac:dyDescent="0.25">
      <c r="A664" s="1">
        <v>42327</v>
      </c>
      <c r="B664">
        <v>75.180000000000007</v>
      </c>
      <c r="C664">
        <v>75.819999999999993</v>
      </c>
      <c r="D664">
        <v>75.099997999999999</v>
      </c>
      <c r="E664">
        <v>75.599997999999999</v>
      </c>
      <c r="F664">
        <v>63.077812000000002</v>
      </c>
      <c r="G664">
        <v>212700</v>
      </c>
      <c r="H664">
        <f t="shared" si="20"/>
        <v>75.389999000000003</v>
      </c>
      <c r="I664" s="6">
        <f t="shared" si="21"/>
        <v>8.6293398706179126E-3</v>
      </c>
    </row>
    <row r="665" spans="1:9" x14ac:dyDescent="0.25">
      <c r="A665" s="1">
        <v>42326</v>
      </c>
      <c r="B665">
        <v>74.470000999999996</v>
      </c>
      <c r="C665">
        <v>75.099997999999999</v>
      </c>
      <c r="D665">
        <v>74.449996999999996</v>
      </c>
      <c r="E665">
        <v>75.019997000000004</v>
      </c>
      <c r="F665">
        <v>62.593876000000002</v>
      </c>
      <c r="G665">
        <v>164600</v>
      </c>
      <c r="H665">
        <f t="shared" si="20"/>
        <v>74.744999000000007</v>
      </c>
      <c r="I665" s="6">
        <f t="shared" si="21"/>
        <v>3.2212334310285314E-3</v>
      </c>
    </row>
    <row r="666" spans="1:9" x14ac:dyDescent="0.25">
      <c r="A666" s="1">
        <v>42325</v>
      </c>
      <c r="B666">
        <v>74.5</v>
      </c>
      <c r="C666">
        <v>75.019997000000004</v>
      </c>
      <c r="D666">
        <v>74.239998</v>
      </c>
      <c r="E666">
        <v>74.510002</v>
      </c>
      <c r="F666">
        <v>62.168354000000001</v>
      </c>
      <c r="G666">
        <v>124400</v>
      </c>
      <c r="H666">
        <f t="shared" si="20"/>
        <v>74.505000999999993</v>
      </c>
      <c r="I666" s="6">
        <f t="shared" si="21"/>
        <v>1.3191011083157631E-2</v>
      </c>
    </row>
    <row r="667" spans="1:9" x14ac:dyDescent="0.25">
      <c r="A667" s="1">
        <v>42324</v>
      </c>
      <c r="B667">
        <v>72.800003000000004</v>
      </c>
      <c r="C667">
        <v>74.410004000000001</v>
      </c>
      <c r="D667">
        <v>72.760002</v>
      </c>
      <c r="E667">
        <v>74.269997000000004</v>
      </c>
      <c r="F667">
        <v>61.968108999999998</v>
      </c>
      <c r="G667">
        <v>202000</v>
      </c>
      <c r="H667">
        <f t="shared" si="20"/>
        <v>73.534999999999997</v>
      </c>
      <c r="I667" s="6">
        <f t="shared" si="21"/>
        <v>1.0891294286061715E-3</v>
      </c>
    </row>
    <row r="668" spans="1:9" x14ac:dyDescent="0.25">
      <c r="A668" s="1">
        <v>42321</v>
      </c>
      <c r="B668">
        <v>73.839995999999999</v>
      </c>
      <c r="C668">
        <v>73.839995999999999</v>
      </c>
      <c r="D668">
        <v>72.669998000000007</v>
      </c>
      <c r="E668">
        <v>73.069999999999993</v>
      </c>
      <c r="F668">
        <v>60.966873</v>
      </c>
      <c r="G668">
        <v>189600</v>
      </c>
      <c r="H668">
        <f t="shared" si="20"/>
        <v>73.454997999999989</v>
      </c>
      <c r="I668" s="6">
        <f t="shared" si="21"/>
        <v>-1.1439371432344131E-2</v>
      </c>
    </row>
    <row r="669" spans="1:9" x14ac:dyDescent="0.25">
      <c r="A669" s="1">
        <v>42320</v>
      </c>
      <c r="B669">
        <v>74.489998</v>
      </c>
      <c r="C669">
        <v>74.529999000000004</v>
      </c>
      <c r="D669">
        <v>73.860000999999997</v>
      </c>
      <c r="E669">
        <v>74.120002999999997</v>
      </c>
      <c r="F669">
        <v>61.842964000000002</v>
      </c>
      <c r="G669">
        <v>172300</v>
      </c>
      <c r="H669">
        <f t="shared" si="20"/>
        <v>74.305000500000006</v>
      </c>
      <c r="I669" s="6">
        <f t="shared" si="21"/>
        <v>-1.3475823243997619E-2</v>
      </c>
    </row>
    <row r="670" spans="1:9" x14ac:dyDescent="0.25">
      <c r="A670" s="1">
        <v>42319</v>
      </c>
      <c r="B670">
        <v>75.459998999999996</v>
      </c>
      <c r="C670">
        <v>75.779999000000004</v>
      </c>
      <c r="D670">
        <v>75.089995999999999</v>
      </c>
      <c r="E670">
        <v>75.180000000000007</v>
      </c>
      <c r="F670">
        <v>62.727386000000003</v>
      </c>
      <c r="G670">
        <v>139400</v>
      </c>
      <c r="H670">
        <f t="shared" si="20"/>
        <v>75.319999499999994</v>
      </c>
      <c r="I670" s="6">
        <f t="shared" si="21"/>
        <v>5.2048511944479863E-3</v>
      </c>
    </row>
    <row r="671" spans="1:9" x14ac:dyDescent="0.25">
      <c r="A671" s="1">
        <v>42318</v>
      </c>
      <c r="B671">
        <v>74.669998000000007</v>
      </c>
      <c r="C671">
        <v>75.309997999999993</v>
      </c>
      <c r="D671">
        <v>74.290001000000004</v>
      </c>
      <c r="E671">
        <v>75.190002000000007</v>
      </c>
      <c r="F671">
        <v>62.735733000000003</v>
      </c>
      <c r="G671">
        <v>122900</v>
      </c>
      <c r="H671">
        <f t="shared" si="20"/>
        <v>74.930000000000007</v>
      </c>
      <c r="I671" s="6">
        <f t="shared" si="21"/>
        <v>-4.3186631543594839E-3</v>
      </c>
    </row>
    <row r="672" spans="1:9" x14ac:dyDescent="0.25">
      <c r="A672" s="1">
        <v>42317</v>
      </c>
      <c r="B672">
        <v>75.540001000000004</v>
      </c>
      <c r="C672">
        <v>75.690002000000007</v>
      </c>
      <c r="D672">
        <v>74.209998999999996</v>
      </c>
      <c r="E672">
        <v>74.970000999999996</v>
      </c>
      <c r="F672">
        <v>62.552180999999997</v>
      </c>
      <c r="G672">
        <v>246200</v>
      </c>
      <c r="H672">
        <f t="shared" si="20"/>
        <v>75.255000999999993</v>
      </c>
      <c r="I672" s="6">
        <f t="shared" si="21"/>
        <v>-5.4186214839276985E-3</v>
      </c>
    </row>
    <row r="673" spans="1:9" x14ac:dyDescent="0.25">
      <c r="A673" s="1">
        <v>42314</v>
      </c>
      <c r="B673">
        <v>75.650002000000001</v>
      </c>
      <c r="C673">
        <v>76.25</v>
      </c>
      <c r="D673">
        <v>74.989998</v>
      </c>
      <c r="E673">
        <v>75.680000000000007</v>
      </c>
      <c r="F673">
        <v>63.144565999999998</v>
      </c>
      <c r="G673">
        <v>223100</v>
      </c>
      <c r="H673">
        <f t="shared" si="20"/>
        <v>75.665001000000004</v>
      </c>
      <c r="I673" s="6">
        <f t="shared" si="21"/>
        <v>-6.1732121791529425E-3</v>
      </c>
    </row>
    <row r="674" spans="1:9" x14ac:dyDescent="0.25">
      <c r="A674" s="1">
        <v>42313</v>
      </c>
      <c r="B674">
        <v>76.059997999999993</v>
      </c>
      <c r="C674">
        <v>76.680000000000007</v>
      </c>
      <c r="D674">
        <v>75.970000999999996</v>
      </c>
      <c r="E674">
        <v>76.209998999999996</v>
      </c>
      <c r="F674">
        <v>63.586768999999997</v>
      </c>
      <c r="G674">
        <v>140300</v>
      </c>
      <c r="H674">
        <f t="shared" si="20"/>
        <v>76.134998499999995</v>
      </c>
      <c r="I674" s="6">
        <f t="shared" si="21"/>
        <v>-2.2933166892940473E-3</v>
      </c>
    </row>
    <row r="675" spans="1:9" x14ac:dyDescent="0.25">
      <c r="A675" s="1">
        <v>42312</v>
      </c>
      <c r="B675">
        <v>76.459998999999996</v>
      </c>
      <c r="C675">
        <v>76.739998</v>
      </c>
      <c r="D675">
        <v>75.830001999999993</v>
      </c>
      <c r="E675">
        <v>76.160004000000001</v>
      </c>
      <c r="F675">
        <v>63.545059000000002</v>
      </c>
      <c r="G675">
        <v>161400</v>
      </c>
      <c r="H675">
        <f t="shared" si="20"/>
        <v>76.310001499999998</v>
      </c>
      <c r="I675" s="6">
        <f t="shared" si="21"/>
        <v>-7.8566842533708543E-4</v>
      </c>
    </row>
    <row r="676" spans="1:9" x14ac:dyDescent="0.25">
      <c r="A676" s="1">
        <v>42311</v>
      </c>
      <c r="B676">
        <v>76.160004000000001</v>
      </c>
      <c r="C676">
        <v>76.730002999999996</v>
      </c>
      <c r="D676">
        <v>75.580001999999993</v>
      </c>
      <c r="E676">
        <v>76.580001999999993</v>
      </c>
      <c r="F676">
        <v>63.895485000000001</v>
      </c>
      <c r="G676">
        <v>207300</v>
      </c>
      <c r="H676">
        <f t="shared" si="20"/>
        <v>76.370002999999997</v>
      </c>
      <c r="I676" s="6">
        <f t="shared" si="21"/>
        <v>-3.2628034881599264E-3</v>
      </c>
    </row>
    <row r="677" spans="1:9" x14ac:dyDescent="0.25">
      <c r="A677" s="1">
        <v>42310</v>
      </c>
      <c r="B677">
        <v>76.790001000000004</v>
      </c>
      <c r="C677">
        <v>76.830001999999993</v>
      </c>
      <c r="D677">
        <v>76.089995999999999</v>
      </c>
      <c r="E677">
        <v>76.449996999999996</v>
      </c>
      <c r="F677">
        <v>63.787013999999999</v>
      </c>
      <c r="G677">
        <v>166200</v>
      </c>
      <c r="H677">
        <f t="shared" si="20"/>
        <v>76.619999000000007</v>
      </c>
      <c r="I677" s="6">
        <f t="shared" si="21"/>
        <v>-6.8697665547031109E-3</v>
      </c>
    </row>
    <row r="678" spans="1:9" x14ac:dyDescent="0.25">
      <c r="A678" s="1">
        <v>42307</v>
      </c>
      <c r="B678">
        <v>77.75</v>
      </c>
      <c r="C678">
        <v>77.769997000000004</v>
      </c>
      <c r="D678">
        <v>76.25</v>
      </c>
      <c r="E678">
        <v>76.550003000000004</v>
      </c>
      <c r="F678">
        <v>63.870452999999998</v>
      </c>
      <c r="G678">
        <v>253800</v>
      </c>
      <c r="H678">
        <f t="shared" si="20"/>
        <v>77.150001500000002</v>
      </c>
      <c r="I678" s="6">
        <f t="shared" si="21"/>
        <v>-5.0938228101407353E-3</v>
      </c>
    </row>
    <row r="679" spans="1:9" x14ac:dyDescent="0.25">
      <c r="A679" s="1">
        <v>42306</v>
      </c>
      <c r="B679">
        <v>77.400002000000001</v>
      </c>
      <c r="C679">
        <v>77.760002</v>
      </c>
      <c r="D679">
        <v>77.110000999999997</v>
      </c>
      <c r="E679">
        <v>77.690002000000007</v>
      </c>
      <c r="F679">
        <v>64.821624999999997</v>
      </c>
      <c r="G679">
        <v>160800</v>
      </c>
      <c r="H679">
        <f t="shared" si="20"/>
        <v>77.545002000000011</v>
      </c>
      <c r="I679" s="6">
        <f t="shared" si="21"/>
        <v>1.8733914365622972E-3</v>
      </c>
    </row>
    <row r="680" spans="1:9" x14ac:dyDescent="0.25">
      <c r="A680" s="1">
        <v>42305</v>
      </c>
      <c r="B680">
        <v>76.860000999999997</v>
      </c>
      <c r="C680">
        <v>78.230002999999996</v>
      </c>
      <c r="D680">
        <v>76.809997999999993</v>
      </c>
      <c r="E680">
        <v>77.940002000000007</v>
      </c>
      <c r="F680">
        <v>65.030227999999994</v>
      </c>
      <c r="G680">
        <v>328600</v>
      </c>
      <c r="H680">
        <f t="shared" si="20"/>
        <v>77.400001500000002</v>
      </c>
      <c r="I680" s="6">
        <f t="shared" si="21"/>
        <v>1.1830878067145703E-2</v>
      </c>
    </row>
    <row r="681" spans="1:9" x14ac:dyDescent="0.25">
      <c r="A681" s="1">
        <v>42304</v>
      </c>
      <c r="B681">
        <v>76.349997999999999</v>
      </c>
      <c r="C681">
        <v>77.080001999999993</v>
      </c>
      <c r="D681">
        <v>76.199996999999996</v>
      </c>
      <c r="E681">
        <v>76.639999000000003</v>
      </c>
      <c r="F681">
        <v>63.945549</v>
      </c>
      <c r="G681">
        <v>136100</v>
      </c>
      <c r="H681">
        <f t="shared" si="20"/>
        <v>76.494998500000008</v>
      </c>
      <c r="I681" s="6">
        <f t="shared" si="21"/>
        <v>-8.1685769854131819E-3</v>
      </c>
    </row>
    <row r="682" spans="1:9" x14ac:dyDescent="0.25">
      <c r="A682" s="1">
        <v>42303</v>
      </c>
      <c r="B682">
        <v>77.470000999999996</v>
      </c>
      <c r="C682">
        <v>77.75</v>
      </c>
      <c r="D682">
        <v>76.529999000000004</v>
      </c>
      <c r="E682">
        <v>76.779999000000004</v>
      </c>
      <c r="F682">
        <v>64.062370000000001</v>
      </c>
      <c r="G682">
        <v>161700</v>
      </c>
      <c r="H682">
        <f t="shared" si="20"/>
        <v>77.125</v>
      </c>
      <c r="I682" s="6">
        <f t="shared" si="21"/>
        <v>-1.6181229773462784E-3</v>
      </c>
    </row>
    <row r="683" spans="1:9" x14ac:dyDescent="0.25">
      <c r="A683" s="1">
        <v>42300</v>
      </c>
      <c r="B683">
        <v>77.190002000000007</v>
      </c>
      <c r="C683">
        <v>77.660004000000001</v>
      </c>
      <c r="D683">
        <v>77.080001999999993</v>
      </c>
      <c r="E683">
        <v>77.309997999999993</v>
      </c>
      <c r="F683">
        <v>64.504570000000001</v>
      </c>
      <c r="G683">
        <v>206900</v>
      </c>
      <c r="H683">
        <f t="shared" si="20"/>
        <v>77.25</v>
      </c>
      <c r="I683" s="6">
        <f t="shared" si="21"/>
        <v>8.0908128919378076E-3</v>
      </c>
    </row>
    <row r="684" spans="1:9" x14ac:dyDescent="0.25">
      <c r="A684" s="1">
        <v>42299</v>
      </c>
      <c r="B684">
        <v>76.010002</v>
      </c>
      <c r="C684">
        <v>77.319999999999993</v>
      </c>
      <c r="D684">
        <v>76.010002</v>
      </c>
      <c r="E684">
        <v>77.25</v>
      </c>
      <c r="F684">
        <v>64.454505999999995</v>
      </c>
      <c r="G684">
        <v>176300</v>
      </c>
      <c r="H684">
        <f t="shared" si="20"/>
        <v>76.630000999999993</v>
      </c>
      <c r="I684" s="6">
        <f t="shared" si="21"/>
        <v>8.2231961669571533E-3</v>
      </c>
    </row>
    <row r="685" spans="1:9" x14ac:dyDescent="0.25">
      <c r="A685" s="1">
        <v>42298</v>
      </c>
      <c r="B685">
        <v>76.419998000000007</v>
      </c>
      <c r="C685">
        <v>76.699996999999996</v>
      </c>
      <c r="D685">
        <v>75.519997000000004</v>
      </c>
      <c r="E685">
        <v>75.589995999999999</v>
      </c>
      <c r="F685">
        <v>63.069468999999998</v>
      </c>
      <c r="G685">
        <v>168500</v>
      </c>
      <c r="H685">
        <f t="shared" si="20"/>
        <v>76.004997000000003</v>
      </c>
      <c r="I685" s="6">
        <f t="shared" si="21"/>
        <v>-4.5187294166672111E-3</v>
      </c>
    </row>
    <row r="686" spans="1:9" x14ac:dyDescent="0.25">
      <c r="A686" s="1">
        <v>42297</v>
      </c>
      <c r="B686">
        <v>76.260002</v>
      </c>
      <c r="C686">
        <v>77.050003000000004</v>
      </c>
      <c r="D686">
        <v>76.209998999999996</v>
      </c>
      <c r="E686">
        <v>76.440002000000007</v>
      </c>
      <c r="F686">
        <v>63.778678999999997</v>
      </c>
      <c r="G686">
        <v>170200</v>
      </c>
      <c r="H686">
        <f t="shared" si="20"/>
        <v>76.350002000000003</v>
      </c>
      <c r="I686" s="6">
        <f t="shared" si="21"/>
        <v>1.5085131402339412E-3</v>
      </c>
    </row>
    <row r="687" spans="1:9" x14ac:dyDescent="0.25">
      <c r="A687" s="1">
        <v>42296</v>
      </c>
      <c r="B687">
        <v>76.440002000000007</v>
      </c>
      <c r="C687">
        <v>76.900002000000001</v>
      </c>
      <c r="D687">
        <v>75.819999999999993</v>
      </c>
      <c r="E687">
        <v>76.029999000000004</v>
      </c>
      <c r="F687">
        <v>63.436588</v>
      </c>
      <c r="G687">
        <v>134800</v>
      </c>
      <c r="H687">
        <f t="shared" si="20"/>
        <v>76.235000500000012</v>
      </c>
      <c r="I687" s="6">
        <f t="shared" si="21"/>
        <v>-6.1921327883211665E-3</v>
      </c>
    </row>
    <row r="688" spans="1:9" x14ac:dyDescent="0.25">
      <c r="A688" s="1">
        <v>42293</v>
      </c>
      <c r="B688">
        <v>76.720000999999996</v>
      </c>
      <c r="C688">
        <v>76.860000999999997</v>
      </c>
      <c r="D688">
        <v>76.389999000000003</v>
      </c>
      <c r="E688">
        <v>76.699996999999996</v>
      </c>
      <c r="F688">
        <v>63.995593999999997</v>
      </c>
      <c r="G688">
        <v>189400</v>
      </c>
      <c r="H688">
        <f t="shared" si="20"/>
        <v>76.709998999999996</v>
      </c>
      <c r="I688" s="6">
        <f t="shared" si="21"/>
        <v>3.6635158029870488E-3</v>
      </c>
    </row>
    <row r="689" spans="1:9" x14ac:dyDescent="0.25">
      <c r="A689" s="1">
        <v>42292</v>
      </c>
      <c r="B689">
        <v>76.269997000000004</v>
      </c>
      <c r="C689">
        <v>76.610000999999997</v>
      </c>
      <c r="D689">
        <v>75.660004000000001</v>
      </c>
      <c r="E689">
        <v>76.589995999999999</v>
      </c>
      <c r="F689">
        <v>63.903815999999999</v>
      </c>
      <c r="G689">
        <v>169500</v>
      </c>
      <c r="H689">
        <f t="shared" si="20"/>
        <v>76.429996500000001</v>
      </c>
      <c r="I689" s="6">
        <f t="shared" si="21"/>
        <v>6.3861610796377326E-3</v>
      </c>
    </row>
    <row r="690" spans="1:9" x14ac:dyDescent="0.25">
      <c r="A690" s="1">
        <v>42291</v>
      </c>
      <c r="B690">
        <v>75.940002000000007</v>
      </c>
      <c r="C690">
        <v>76.599997999999999</v>
      </c>
      <c r="D690">
        <v>75.519997000000004</v>
      </c>
      <c r="E690">
        <v>75.949996999999996</v>
      </c>
      <c r="F690">
        <v>63.369835000000002</v>
      </c>
      <c r="G690">
        <v>213700</v>
      </c>
      <c r="H690">
        <f t="shared" si="20"/>
        <v>75.944999499999994</v>
      </c>
      <c r="I690" s="6">
        <f t="shared" si="21"/>
        <v>1.8468372798626424E-3</v>
      </c>
    </row>
    <row r="691" spans="1:9" x14ac:dyDescent="0.25">
      <c r="A691" s="1">
        <v>42290</v>
      </c>
      <c r="B691">
        <v>75.639999000000003</v>
      </c>
      <c r="C691">
        <v>76.099997999999999</v>
      </c>
      <c r="D691">
        <v>75.470000999999996</v>
      </c>
      <c r="E691">
        <v>75.970000999999996</v>
      </c>
      <c r="F691">
        <v>63.386527999999998</v>
      </c>
      <c r="G691">
        <v>247800</v>
      </c>
      <c r="H691">
        <f t="shared" si="20"/>
        <v>75.805000000000007</v>
      </c>
      <c r="I691" s="6">
        <f t="shared" si="21"/>
        <v>-7.3332218817542807E-3</v>
      </c>
    </row>
    <row r="692" spans="1:9" x14ac:dyDescent="0.25">
      <c r="A692" s="1">
        <v>42289</v>
      </c>
      <c r="B692">
        <v>76.75</v>
      </c>
      <c r="C692">
        <v>76.970000999999996</v>
      </c>
      <c r="D692">
        <v>75.819999999999993</v>
      </c>
      <c r="E692">
        <v>75.980002999999996</v>
      </c>
      <c r="F692">
        <v>63.394866999999998</v>
      </c>
      <c r="G692">
        <v>103900</v>
      </c>
      <c r="H692">
        <f t="shared" si="20"/>
        <v>76.365001500000005</v>
      </c>
      <c r="I692" s="6">
        <f t="shared" si="21"/>
        <v>-7.2152949241991874E-3</v>
      </c>
    </row>
    <row r="693" spans="1:9" x14ac:dyDescent="0.25">
      <c r="A693" s="1">
        <v>42286</v>
      </c>
      <c r="B693">
        <v>77.010002</v>
      </c>
      <c r="C693">
        <v>77.209998999999996</v>
      </c>
      <c r="D693">
        <v>76.059997999999993</v>
      </c>
      <c r="E693">
        <v>76.830001999999993</v>
      </c>
      <c r="F693">
        <v>64.104079999999996</v>
      </c>
      <c r="G693">
        <v>238100</v>
      </c>
      <c r="H693">
        <f t="shared" si="20"/>
        <v>76.920001999999997</v>
      </c>
      <c r="I693" s="6">
        <f t="shared" si="21"/>
        <v>7.6636275321101451E-3</v>
      </c>
    </row>
    <row r="694" spans="1:9" x14ac:dyDescent="0.25">
      <c r="A694" s="1">
        <v>42285</v>
      </c>
      <c r="B694">
        <v>76.080001999999993</v>
      </c>
      <c r="C694">
        <v>76.629997000000003</v>
      </c>
      <c r="D694">
        <v>75.739998</v>
      </c>
      <c r="E694">
        <v>76.589995999999999</v>
      </c>
      <c r="F694">
        <v>63.903815999999999</v>
      </c>
      <c r="G694">
        <v>329900</v>
      </c>
      <c r="H694">
        <f t="shared" si="20"/>
        <v>76.334998999999996</v>
      </c>
      <c r="I694" s="6">
        <f t="shared" si="21"/>
        <v>-2.6194093551148496E-4</v>
      </c>
    </row>
    <row r="695" spans="1:9" x14ac:dyDescent="0.25">
      <c r="A695" s="1">
        <v>42284</v>
      </c>
      <c r="B695">
        <v>76.290001000000004</v>
      </c>
      <c r="C695">
        <v>77.129997000000003</v>
      </c>
      <c r="D695">
        <v>76.230002999999996</v>
      </c>
      <c r="E695">
        <v>76.419998000000007</v>
      </c>
      <c r="F695">
        <v>63.761986</v>
      </c>
      <c r="G695">
        <v>419500</v>
      </c>
      <c r="H695">
        <f t="shared" si="20"/>
        <v>76.354999500000005</v>
      </c>
      <c r="I695" s="6">
        <f t="shared" si="21"/>
        <v>1.3539476463550481E-2</v>
      </c>
    </row>
    <row r="696" spans="1:9" x14ac:dyDescent="0.25">
      <c r="A696" s="1">
        <v>42283</v>
      </c>
      <c r="B696">
        <v>74.620002999999997</v>
      </c>
      <c r="C696">
        <v>76.169998000000007</v>
      </c>
      <c r="D696">
        <v>74.620002999999997</v>
      </c>
      <c r="E696">
        <v>76.050003000000004</v>
      </c>
      <c r="F696">
        <v>63.453280999999997</v>
      </c>
      <c r="G696">
        <v>346100</v>
      </c>
      <c r="H696">
        <f t="shared" si="20"/>
        <v>75.335003</v>
      </c>
      <c r="I696" s="6">
        <f t="shared" si="21"/>
        <v>1.3998317894833349E-2</v>
      </c>
    </row>
    <row r="697" spans="1:9" x14ac:dyDescent="0.25">
      <c r="A697" s="1">
        <v>42282</v>
      </c>
      <c r="B697">
        <v>73.709998999999996</v>
      </c>
      <c r="C697">
        <v>74.989998</v>
      </c>
      <c r="D697">
        <v>73.519997000000004</v>
      </c>
      <c r="E697">
        <v>74.879997000000003</v>
      </c>
      <c r="F697">
        <v>62.477069999999998</v>
      </c>
      <c r="G697">
        <v>340600</v>
      </c>
      <c r="H697">
        <f t="shared" si="20"/>
        <v>74.294997999999993</v>
      </c>
      <c r="I697" s="6">
        <f t="shared" si="21"/>
        <v>2.4758593103448173E-2</v>
      </c>
    </row>
    <row r="698" spans="1:9" x14ac:dyDescent="0.25">
      <c r="A698" s="1">
        <v>42279</v>
      </c>
      <c r="B698">
        <v>71.989998</v>
      </c>
      <c r="C698">
        <v>73.019997000000004</v>
      </c>
      <c r="D698">
        <v>71.330001999999993</v>
      </c>
      <c r="E698">
        <v>73.010002</v>
      </c>
      <c r="F698">
        <v>60.916812999999998</v>
      </c>
      <c r="G698">
        <v>458300</v>
      </c>
      <c r="H698">
        <f t="shared" si="20"/>
        <v>72.5</v>
      </c>
      <c r="I698" s="6">
        <f t="shared" si="21"/>
        <v>-1.7899077269734988E-3</v>
      </c>
    </row>
    <row r="699" spans="1:9" x14ac:dyDescent="0.25">
      <c r="A699" s="1">
        <v>42278</v>
      </c>
      <c r="B699">
        <v>72.660004000000001</v>
      </c>
      <c r="C699">
        <v>72.860000999999997</v>
      </c>
      <c r="D699">
        <v>72.160004000000001</v>
      </c>
      <c r="E699">
        <v>72.599997999999999</v>
      </c>
      <c r="F699">
        <v>60.574733999999999</v>
      </c>
      <c r="G699">
        <v>361400</v>
      </c>
      <c r="H699">
        <f t="shared" si="20"/>
        <v>72.630000999999993</v>
      </c>
      <c r="I699" s="6">
        <f t="shared" si="21"/>
        <v>1.9726255241690104E-2</v>
      </c>
    </row>
    <row r="700" spans="1:9" x14ac:dyDescent="0.25">
      <c r="A700" s="1">
        <v>42277</v>
      </c>
      <c r="B700">
        <v>70.489998</v>
      </c>
      <c r="C700">
        <v>72.069999999999993</v>
      </c>
      <c r="D700">
        <v>70.470000999999996</v>
      </c>
      <c r="E700">
        <v>71.959998999999996</v>
      </c>
      <c r="F700">
        <v>60.040725999999999</v>
      </c>
      <c r="G700">
        <v>300700</v>
      </c>
      <c r="H700">
        <f t="shared" si="20"/>
        <v>71.224998499999998</v>
      </c>
      <c r="I700" s="6">
        <f t="shared" si="21"/>
        <v>2.4156969612280716E-2</v>
      </c>
    </row>
    <row r="701" spans="1:9" x14ac:dyDescent="0.25">
      <c r="A701" s="1">
        <v>42276</v>
      </c>
      <c r="B701">
        <v>69.230002999999996</v>
      </c>
      <c r="C701">
        <v>69.959998999999996</v>
      </c>
      <c r="D701">
        <v>68.870002999999997</v>
      </c>
      <c r="E701">
        <v>69.860000999999997</v>
      </c>
      <c r="F701">
        <v>58.288558999999999</v>
      </c>
      <c r="G701">
        <v>227500</v>
      </c>
      <c r="H701">
        <f t="shared" si="20"/>
        <v>69.545001999999997</v>
      </c>
      <c r="I701" s="6">
        <f t="shared" si="21"/>
        <v>4.6226580994436365E-3</v>
      </c>
    </row>
    <row r="702" spans="1:9" x14ac:dyDescent="0.25">
      <c r="A702" s="1">
        <v>42275</v>
      </c>
      <c r="B702">
        <v>69.419998000000007</v>
      </c>
      <c r="C702">
        <v>69.910004000000001</v>
      </c>
      <c r="D702">
        <v>69.029999000000004</v>
      </c>
      <c r="E702">
        <v>69.029999000000004</v>
      </c>
      <c r="F702">
        <v>57.596043000000002</v>
      </c>
      <c r="G702">
        <v>316100</v>
      </c>
      <c r="H702">
        <f t="shared" si="20"/>
        <v>69.224998499999998</v>
      </c>
      <c r="I702" s="6">
        <f t="shared" si="21"/>
        <v>-1.1142096833910407E-2</v>
      </c>
    </row>
    <row r="703" spans="1:9" x14ac:dyDescent="0.25">
      <c r="A703" s="1">
        <v>42272</v>
      </c>
      <c r="B703">
        <v>70.050003000000004</v>
      </c>
      <c r="C703">
        <v>70.440002000000007</v>
      </c>
      <c r="D703">
        <v>69.680000000000007</v>
      </c>
      <c r="E703">
        <v>69.959998999999996</v>
      </c>
      <c r="F703">
        <v>58.372008999999998</v>
      </c>
      <c r="G703">
        <v>284000</v>
      </c>
      <c r="H703">
        <f t="shared" si="20"/>
        <v>70.005000999999993</v>
      </c>
      <c r="I703" s="6">
        <f t="shared" si="21"/>
        <v>1.0975492339858747E-2</v>
      </c>
    </row>
    <row r="704" spans="1:9" x14ac:dyDescent="0.25">
      <c r="A704" s="1">
        <v>42271</v>
      </c>
      <c r="B704">
        <v>68.910004000000001</v>
      </c>
      <c r="C704">
        <v>69.760002</v>
      </c>
      <c r="D704">
        <v>68.5</v>
      </c>
      <c r="E704">
        <v>69.580001999999993</v>
      </c>
      <c r="F704">
        <v>58.054951000000003</v>
      </c>
      <c r="G704">
        <v>335500</v>
      </c>
      <c r="H704">
        <f t="shared" si="20"/>
        <v>69.245002999999997</v>
      </c>
      <c r="I704" s="6">
        <f t="shared" si="21"/>
        <v>-2.2515485601355256E-2</v>
      </c>
    </row>
    <row r="705" spans="1:9" x14ac:dyDescent="0.25">
      <c r="A705" s="1">
        <v>42270</v>
      </c>
      <c r="B705">
        <v>71.190002000000007</v>
      </c>
      <c r="C705">
        <v>71.470000999999996</v>
      </c>
      <c r="D705">
        <v>69.809997999999993</v>
      </c>
      <c r="E705">
        <v>70.489998</v>
      </c>
      <c r="F705">
        <v>57.879725999999998</v>
      </c>
      <c r="G705">
        <v>280000</v>
      </c>
      <c r="H705">
        <f t="shared" si="20"/>
        <v>70.84</v>
      </c>
      <c r="I705" s="6">
        <f t="shared" si="21"/>
        <v>-3.5867711459291788E-3</v>
      </c>
    </row>
    <row r="706" spans="1:9" x14ac:dyDescent="0.25">
      <c r="A706" s="1">
        <v>42269</v>
      </c>
      <c r="B706">
        <v>71.150002000000001</v>
      </c>
      <c r="C706">
        <v>71.449996999999996</v>
      </c>
      <c r="D706">
        <v>70.519997000000004</v>
      </c>
      <c r="E706">
        <v>71.040001000000004</v>
      </c>
      <c r="F706">
        <v>58.331333000000001</v>
      </c>
      <c r="G706">
        <v>290800</v>
      </c>
      <c r="H706">
        <f t="shared" ref="H706:H769" si="22">AVERAGE(B706,E706)</f>
        <v>71.095001499999995</v>
      </c>
      <c r="I706" s="6">
        <f t="shared" si="21"/>
        <v>-9.6120081466324007E-3</v>
      </c>
    </row>
    <row r="707" spans="1:9" x14ac:dyDescent="0.25">
      <c r="A707" s="1">
        <v>42268</v>
      </c>
      <c r="B707">
        <v>71.470000999999996</v>
      </c>
      <c r="C707">
        <v>72.190002000000007</v>
      </c>
      <c r="D707">
        <v>71.360000999999997</v>
      </c>
      <c r="E707">
        <v>72.099997999999999</v>
      </c>
      <c r="F707">
        <v>59.201714000000003</v>
      </c>
      <c r="G707">
        <v>358900</v>
      </c>
      <c r="H707">
        <f t="shared" si="22"/>
        <v>71.784999499999998</v>
      </c>
      <c r="I707" s="6">
        <f t="shared" ref="I707:I770" si="23">(H707-H708)/H708</f>
        <v>-1.8076618858257E-3</v>
      </c>
    </row>
    <row r="708" spans="1:9" x14ac:dyDescent="0.25">
      <c r="A708" s="1">
        <v>42265</v>
      </c>
      <c r="B708">
        <v>72.559997999999993</v>
      </c>
      <c r="C708">
        <v>72.800003000000004</v>
      </c>
      <c r="D708">
        <v>71.199996999999996</v>
      </c>
      <c r="E708">
        <v>71.269997000000004</v>
      </c>
      <c r="F708">
        <v>58.520190999999997</v>
      </c>
      <c r="G708">
        <v>278800</v>
      </c>
      <c r="H708">
        <f t="shared" si="22"/>
        <v>71.914997499999998</v>
      </c>
      <c r="I708" s="6">
        <f t="shared" si="23"/>
        <v>-7.2473979465405829E-3</v>
      </c>
    </row>
    <row r="709" spans="1:9" x14ac:dyDescent="0.25">
      <c r="A709" s="1">
        <v>42264</v>
      </c>
      <c r="B709">
        <v>72.309997999999993</v>
      </c>
      <c r="C709">
        <v>73.379997000000003</v>
      </c>
      <c r="D709">
        <v>72.129997000000003</v>
      </c>
      <c r="E709">
        <v>72.569999999999993</v>
      </c>
      <c r="F709">
        <v>59.587634999999999</v>
      </c>
      <c r="G709">
        <v>315700</v>
      </c>
      <c r="H709">
        <f t="shared" si="22"/>
        <v>72.439999</v>
      </c>
      <c r="I709" s="6">
        <f t="shared" si="23"/>
        <v>6.8102640249460269E-3</v>
      </c>
    </row>
    <row r="710" spans="1:9" x14ac:dyDescent="0.25">
      <c r="A710" s="1">
        <v>42263</v>
      </c>
      <c r="B710">
        <v>71.459998999999996</v>
      </c>
      <c r="C710">
        <v>72.559997999999993</v>
      </c>
      <c r="D710">
        <v>71.180000000000007</v>
      </c>
      <c r="E710">
        <v>72.440002000000007</v>
      </c>
      <c r="F710">
        <v>59.480904000000002</v>
      </c>
      <c r="G710">
        <v>380900</v>
      </c>
      <c r="H710">
        <f t="shared" si="22"/>
        <v>71.950000500000002</v>
      </c>
      <c r="I710" s="6">
        <f t="shared" si="23"/>
        <v>1.3808637160589698E-2</v>
      </c>
    </row>
    <row r="711" spans="1:9" x14ac:dyDescent="0.25">
      <c r="A711" s="1">
        <v>42262</v>
      </c>
      <c r="B711">
        <v>70.860000999999997</v>
      </c>
      <c r="C711">
        <v>71.300003000000004</v>
      </c>
      <c r="D711">
        <v>70.529999000000004</v>
      </c>
      <c r="E711">
        <v>71.080001999999993</v>
      </c>
      <c r="F711">
        <v>58.364196999999997</v>
      </c>
      <c r="G711">
        <v>191900</v>
      </c>
      <c r="H711">
        <f t="shared" si="22"/>
        <v>70.970001499999995</v>
      </c>
      <c r="I711" s="6">
        <f t="shared" si="23"/>
        <v>3.7480165122132664E-3</v>
      </c>
    </row>
    <row r="712" spans="1:9" x14ac:dyDescent="0.25">
      <c r="A712" s="1">
        <v>42261</v>
      </c>
      <c r="B712">
        <v>70.819999999999993</v>
      </c>
      <c r="C712">
        <v>71.089995999999999</v>
      </c>
      <c r="D712">
        <v>70.449996999999996</v>
      </c>
      <c r="E712">
        <v>70.589995999999999</v>
      </c>
      <c r="F712">
        <v>57.961838</v>
      </c>
      <c r="G712">
        <v>187200</v>
      </c>
      <c r="H712">
        <f t="shared" si="22"/>
        <v>70.704997999999989</v>
      </c>
      <c r="I712" s="6">
        <f t="shared" si="23"/>
        <v>2.828959408028116E-4</v>
      </c>
    </row>
    <row r="713" spans="1:9" x14ac:dyDescent="0.25">
      <c r="A713" s="1">
        <v>42258</v>
      </c>
      <c r="B713">
        <v>70.620002999999997</v>
      </c>
      <c r="C713">
        <v>70.879997000000003</v>
      </c>
      <c r="D713">
        <v>70.269997000000004</v>
      </c>
      <c r="E713">
        <v>70.75</v>
      </c>
      <c r="F713">
        <v>58.093226999999999</v>
      </c>
      <c r="G713">
        <v>307800</v>
      </c>
      <c r="H713">
        <f t="shared" si="22"/>
        <v>70.685001499999998</v>
      </c>
      <c r="I713" s="6">
        <f t="shared" si="23"/>
        <v>-5.6270310983617226E-3</v>
      </c>
    </row>
    <row r="714" spans="1:9" x14ac:dyDescent="0.25">
      <c r="A714" s="1">
        <v>42257</v>
      </c>
      <c r="B714">
        <v>71.169998000000007</v>
      </c>
      <c r="C714">
        <v>71.360000999999997</v>
      </c>
      <c r="D714">
        <v>70.519997000000004</v>
      </c>
      <c r="E714">
        <v>71</v>
      </c>
      <c r="F714">
        <v>58.298496</v>
      </c>
      <c r="G714">
        <v>500700</v>
      </c>
      <c r="H714">
        <f t="shared" si="22"/>
        <v>71.08499900000001</v>
      </c>
      <c r="I714" s="6">
        <f t="shared" si="23"/>
        <v>-9.2683066202089125E-3</v>
      </c>
    </row>
    <row r="715" spans="1:9" x14ac:dyDescent="0.25">
      <c r="A715" s="1">
        <v>42256</v>
      </c>
      <c r="B715">
        <v>72.190002000000007</v>
      </c>
      <c r="C715">
        <v>72.540001000000004</v>
      </c>
      <c r="D715">
        <v>71.139999000000003</v>
      </c>
      <c r="E715">
        <v>71.309997999999993</v>
      </c>
      <c r="F715">
        <v>58.553032000000002</v>
      </c>
      <c r="G715">
        <v>401300</v>
      </c>
      <c r="H715">
        <f t="shared" si="22"/>
        <v>71.75</v>
      </c>
      <c r="I715" s="6">
        <f t="shared" si="23"/>
        <v>-1.1137685893424791E-3</v>
      </c>
    </row>
    <row r="716" spans="1:9" x14ac:dyDescent="0.25">
      <c r="A716" s="1">
        <v>42255</v>
      </c>
      <c r="B716">
        <v>71.800003000000004</v>
      </c>
      <c r="C716">
        <v>72.300003000000004</v>
      </c>
      <c r="D716">
        <v>71.480002999999996</v>
      </c>
      <c r="E716">
        <v>71.860000999999997</v>
      </c>
      <c r="F716">
        <v>59.004657999999999</v>
      </c>
      <c r="G716">
        <v>300300</v>
      </c>
      <c r="H716">
        <f t="shared" si="22"/>
        <v>71.830002000000007</v>
      </c>
      <c r="I716" s="6">
        <f t="shared" si="23"/>
        <v>7.7867483454210178E-3</v>
      </c>
    </row>
    <row r="717" spans="1:9" x14ac:dyDescent="0.25">
      <c r="A717" s="1">
        <v>42251</v>
      </c>
      <c r="B717">
        <v>71.690002000000007</v>
      </c>
      <c r="C717">
        <v>71.690002000000007</v>
      </c>
      <c r="D717">
        <v>70.430000000000007</v>
      </c>
      <c r="E717">
        <v>70.860000999999997</v>
      </c>
      <c r="F717">
        <v>58.183543999999998</v>
      </c>
      <c r="G717">
        <v>254300</v>
      </c>
      <c r="H717">
        <f t="shared" si="22"/>
        <v>71.275001500000002</v>
      </c>
      <c r="I717" s="6">
        <f t="shared" si="23"/>
        <v>-7.1736870930931814E-3</v>
      </c>
    </row>
    <row r="718" spans="1:9" x14ac:dyDescent="0.25">
      <c r="A718" s="1">
        <v>42250</v>
      </c>
      <c r="B718">
        <v>71.639999000000003</v>
      </c>
      <c r="C718">
        <v>72.580001999999993</v>
      </c>
      <c r="D718">
        <v>71.230002999999996</v>
      </c>
      <c r="E718">
        <v>71.940002000000007</v>
      </c>
      <c r="F718">
        <v>59.070338999999997</v>
      </c>
      <c r="G718">
        <v>329800</v>
      </c>
      <c r="H718">
        <f t="shared" si="22"/>
        <v>71.790000500000005</v>
      </c>
      <c r="I718" s="6">
        <f t="shared" si="23"/>
        <v>3.0038421026626944E-3</v>
      </c>
    </row>
    <row r="719" spans="1:9" x14ac:dyDescent="0.25">
      <c r="A719" s="1">
        <v>42249</v>
      </c>
      <c r="B719">
        <v>71.940002000000007</v>
      </c>
      <c r="C719">
        <v>72.400002000000001</v>
      </c>
      <c r="D719">
        <v>70.5</v>
      </c>
      <c r="E719">
        <v>71.209998999999996</v>
      </c>
      <c r="F719">
        <v>58.470928000000001</v>
      </c>
      <c r="G719">
        <v>349800</v>
      </c>
      <c r="H719">
        <f t="shared" si="22"/>
        <v>71.575000500000002</v>
      </c>
      <c r="I719" s="6">
        <f t="shared" si="23"/>
        <v>-3.2031195376149876E-3</v>
      </c>
    </row>
    <row r="720" spans="1:9" x14ac:dyDescent="0.25">
      <c r="A720" s="1">
        <v>42248</v>
      </c>
      <c r="B720">
        <v>72.120002999999997</v>
      </c>
      <c r="C720">
        <v>72.389999000000003</v>
      </c>
      <c r="D720">
        <v>70.879997000000003</v>
      </c>
      <c r="E720">
        <v>71.489998</v>
      </c>
      <c r="F720">
        <v>58.700828999999999</v>
      </c>
      <c r="G720">
        <v>367700</v>
      </c>
      <c r="H720">
        <f t="shared" si="22"/>
        <v>71.805000500000006</v>
      </c>
      <c r="I720" s="6">
        <f t="shared" si="23"/>
        <v>-1.5425750614111128E-2</v>
      </c>
    </row>
    <row r="721" spans="1:9" x14ac:dyDescent="0.25">
      <c r="A721" s="1">
        <v>42247</v>
      </c>
      <c r="B721">
        <v>72.5</v>
      </c>
      <c r="C721">
        <v>73.629997000000003</v>
      </c>
      <c r="D721">
        <v>71.25</v>
      </c>
      <c r="E721">
        <v>73.360000999999997</v>
      </c>
      <c r="F721">
        <v>60.236305000000002</v>
      </c>
      <c r="G721">
        <v>354400</v>
      </c>
      <c r="H721">
        <f t="shared" si="22"/>
        <v>72.930000500000006</v>
      </c>
      <c r="I721" s="6">
        <f t="shared" si="23"/>
        <v>6.7642464128433687E-3</v>
      </c>
    </row>
    <row r="722" spans="1:9" x14ac:dyDescent="0.25">
      <c r="A722" s="1">
        <v>42244</v>
      </c>
      <c r="B722">
        <v>71.949996999999996</v>
      </c>
      <c r="C722">
        <v>73.029999000000004</v>
      </c>
      <c r="D722">
        <v>71.519997000000004</v>
      </c>
      <c r="E722">
        <v>72.930000000000007</v>
      </c>
      <c r="F722">
        <v>59.883228000000003</v>
      </c>
      <c r="G722">
        <v>657700</v>
      </c>
      <c r="H722">
        <f t="shared" si="22"/>
        <v>72.439998500000002</v>
      </c>
      <c r="I722" s="6">
        <f t="shared" si="23"/>
        <v>1.9348426815295056E-2</v>
      </c>
    </row>
    <row r="723" spans="1:9" x14ac:dyDescent="0.25">
      <c r="A723" s="1">
        <v>42243</v>
      </c>
      <c r="B723">
        <v>69.830001999999993</v>
      </c>
      <c r="C723">
        <v>72.459998999999996</v>
      </c>
      <c r="D723">
        <v>69.830001999999993</v>
      </c>
      <c r="E723">
        <v>72.300003000000004</v>
      </c>
      <c r="F723">
        <v>59.365940000000002</v>
      </c>
      <c r="G723">
        <v>1127000</v>
      </c>
      <c r="H723">
        <f t="shared" si="22"/>
        <v>71.065002499999991</v>
      </c>
      <c r="I723" s="6">
        <f t="shared" si="23"/>
        <v>5.1179691229788202E-2</v>
      </c>
    </row>
    <row r="724" spans="1:9" x14ac:dyDescent="0.25">
      <c r="A724" s="1">
        <v>42242</v>
      </c>
      <c r="B724">
        <v>67.279999000000004</v>
      </c>
      <c r="C724">
        <v>68.029999000000004</v>
      </c>
      <c r="D724">
        <v>65.989998</v>
      </c>
      <c r="E724">
        <v>67.930000000000007</v>
      </c>
      <c r="F724">
        <v>55.777695000000001</v>
      </c>
      <c r="G724">
        <v>772200</v>
      </c>
      <c r="H724">
        <f t="shared" si="22"/>
        <v>67.604999500000005</v>
      </c>
      <c r="I724" s="6">
        <f t="shared" si="23"/>
        <v>2.0838006008380341E-2</v>
      </c>
    </row>
    <row r="725" spans="1:9" x14ac:dyDescent="0.25">
      <c r="A725" s="1">
        <v>42241</v>
      </c>
      <c r="B725">
        <v>66.660004000000001</v>
      </c>
      <c r="C725">
        <v>67.160004000000001</v>
      </c>
      <c r="D725">
        <v>65.720000999999996</v>
      </c>
      <c r="E725">
        <v>65.790001000000004</v>
      </c>
      <c r="F725">
        <v>54.020541999999999</v>
      </c>
      <c r="G725">
        <v>786000</v>
      </c>
      <c r="H725">
        <f t="shared" si="22"/>
        <v>66.225002500000002</v>
      </c>
      <c r="I725" s="6">
        <f t="shared" si="23"/>
        <v>3.3796463724688398E-2</v>
      </c>
    </row>
    <row r="726" spans="1:9" x14ac:dyDescent="0.25">
      <c r="A726" s="1">
        <v>42240</v>
      </c>
      <c r="B726">
        <v>63.389999000000003</v>
      </c>
      <c r="C726">
        <v>66.400002000000001</v>
      </c>
      <c r="D726">
        <v>62.419998</v>
      </c>
      <c r="E726">
        <v>64.730002999999996</v>
      </c>
      <c r="F726">
        <v>53.150173000000002</v>
      </c>
      <c r="G726">
        <v>931300</v>
      </c>
      <c r="H726">
        <f t="shared" si="22"/>
        <v>64.060001</v>
      </c>
      <c r="I726" s="6">
        <f t="shared" si="23"/>
        <v>-4.9766371730825758E-2</v>
      </c>
    </row>
    <row r="727" spans="1:9" x14ac:dyDescent="0.25">
      <c r="A727" s="1">
        <v>42237</v>
      </c>
      <c r="B727">
        <v>68</v>
      </c>
      <c r="C727">
        <v>68.230002999999996</v>
      </c>
      <c r="D727">
        <v>66.589995999999999</v>
      </c>
      <c r="E727">
        <v>66.830001999999993</v>
      </c>
      <c r="F727">
        <v>54.874496000000001</v>
      </c>
      <c r="G727">
        <v>572300</v>
      </c>
      <c r="H727">
        <f t="shared" si="22"/>
        <v>67.41500099999999</v>
      </c>
      <c r="I727" s="6">
        <f t="shared" si="23"/>
        <v>-1.8633066588784313E-2</v>
      </c>
    </row>
    <row r="728" spans="1:9" x14ac:dyDescent="0.25">
      <c r="A728" s="1">
        <v>42236</v>
      </c>
      <c r="B728">
        <v>69.010002</v>
      </c>
      <c r="C728">
        <v>69.120002999999997</v>
      </c>
      <c r="D728">
        <v>68.260002</v>
      </c>
      <c r="E728">
        <v>68.379997000000003</v>
      </c>
      <c r="F728">
        <v>56.147198000000003</v>
      </c>
      <c r="G728">
        <v>389400</v>
      </c>
      <c r="H728">
        <f t="shared" si="22"/>
        <v>68.694999499999994</v>
      </c>
      <c r="I728" s="6">
        <f t="shared" si="23"/>
        <v>-1.1653859266903667E-2</v>
      </c>
    </row>
    <row r="729" spans="1:9" x14ac:dyDescent="0.25">
      <c r="A729" s="1">
        <v>42235</v>
      </c>
      <c r="B729">
        <v>69.709998999999996</v>
      </c>
      <c r="C729">
        <v>70</v>
      </c>
      <c r="D729">
        <v>68.949996999999996</v>
      </c>
      <c r="E729">
        <v>69.300003000000004</v>
      </c>
      <c r="F729">
        <v>56.902622000000001</v>
      </c>
      <c r="G729">
        <v>292200</v>
      </c>
      <c r="H729">
        <f t="shared" si="22"/>
        <v>69.505000999999993</v>
      </c>
      <c r="I729" s="6">
        <f t="shared" si="23"/>
        <v>-6.6457123057229346E-3</v>
      </c>
    </row>
    <row r="730" spans="1:9" x14ac:dyDescent="0.25">
      <c r="A730" s="1">
        <v>42234</v>
      </c>
      <c r="B730">
        <v>69.819999999999993</v>
      </c>
      <c r="C730">
        <v>70.209998999999996</v>
      </c>
      <c r="D730">
        <v>69.300003000000004</v>
      </c>
      <c r="E730">
        <v>70.120002999999997</v>
      </c>
      <c r="F730">
        <v>57.575932000000002</v>
      </c>
      <c r="G730">
        <v>267500</v>
      </c>
      <c r="H730">
        <f t="shared" si="22"/>
        <v>69.970001499999995</v>
      </c>
      <c r="I730" s="6">
        <f t="shared" si="23"/>
        <v>7.1485742871316583E-5</v>
      </c>
    </row>
    <row r="731" spans="1:9" x14ac:dyDescent="0.25">
      <c r="A731" s="1">
        <v>42233</v>
      </c>
      <c r="B731">
        <v>70.050003000000004</v>
      </c>
      <c r="C731">
        <v>70.050003000000004</v>
      </c>
      <c r="D731">
        <v>69.209998999999996</v>
      </c>
      <c r="E731">
        <v>69.879997000000003</v>
      </c>
      <c r="F731">
        <v>57.378857000000004</v>
      </c>
      <c r="G731">
        <v>200700</v>
      </c>
      <c r="H731">
        <f t="shared" si="22"/>
        <v>69.965000000000003</v>
      </c>
      <c r="I731" s="6">
        <f t="shared" si="23"/>
        <v>-4.1278342590869727E-3</v>
      </c>
    </row>
    <row r="732" spans="1:9" x14ac:dyDescent="0.25">
      <c r="A732" s="1">
        <v>42230</v>
      </c>
      <c r="B732">
        <v>70.190002000000007</v>
      </c>
      <c r="C732">
        <v>70.75</v>
      </c>
      <c r="D732">
        <v>70.150002000000001</v>
      </c>
      <c r="E732">
        <v>70.319999999999993</v>
      </c>
      <c r="F732">
        <v>57.740143000000003</v>
      </c>
      <c r="G732">
        <v>227000</v>
      </c>
      <c r="H732">
        <f t="shared" si="22"/>
        <v>70.255000999999993</v>
      </c>
      <c r="I732" s="6">
        <f t="shared" si="23"/>
        <v>-6.4347052246460576E-3</v>
      </c>
    </row>
    <row r="733" spans="1:9" x14ac:dyDescent="0.25">
      <c r="A733" s="1">
        <v>42229</v>
      </c>
      <c r="B733">
        <v>71.129997000000003</v>
      </c>
      <c r="C733">
        <v>71.129997000000003</v>
      </c>
      <c r="D733">
        <v>70.080001999999993</v>
      </c>
      <c r="E733">
        <v>70.290001000000004</v>
      </c>
      <c r="F733">
        <v>57.715510999999999</v>
      </c>
      <c r="G733">
        <v>206400</v>
      </c>
      <c r="H733">
        <f t="shared" si="22"/>
        <v>70.70999900000001</v>
      </c>
      <c r="I733" s="6">
        <f t="shared" si="23"/>
        <v>-6.3237914558738912E-3</v>
      </c>
    </row>
    <row r="734" spans="1:9" x14ac:dyDescent="0.25">
      <c r="A734" s="1">
        <v>42228</v>
      </c>
      <c r="B734">
        <v>70.949996999999996</v>
      </c>
      <c r="C734">
        <v>71.440002000000007</v>
      </c>
      <c r="D734">
        <v>70.610000999999997</v>
      </c>
      <c r="E734">
        <v>71.370002999999997</v>
      </c>
      <c r="F734">
        <v>58.602310000000003</v>
      </c>
      <c r="G734">
        <v>277200</v>
      </c>
      <c r="H734">
        <f t="shared" si="22"/>
        <v>71.16</v>
      </c>
      <c r="I734" s="6">
        <f t="shared" si="23"/>
        <v>2.6065798550638525E-3</v>
      </c>
    </row>
    <row r="735" spans="1:9" x14ac:dyDescent="0.25">
      <c r="A735" s="1">
        <v>42227</v>
      </c>
      <c r="B735">
        <v>71.099997999999999</v>
      </c>
      <c r="C735">
        <v>71.220000999999996</v>
      </c>
      <c r="D735">
        <v>70.080001999999993</v>
      </c>
      <c r="E735">
        <v>70.849997999999999</v>
      </c>
      <c r="F735">
        <v>58.175327000000003</v>
      </c>
      <c r="G735">
        <v>254000</v>
      </c>
      <c r="H735">
        <f t="shared" si="22"/>
        <v>70.974997999999999</v>
      </c>
      <c r="I735" s="6">
        <f t="shared" si="23"/>
        <v>-1.8984461629103682E-3</v>
      </c>
    </row>
    <row r="736" spans="1:9" x14ac:dyDescent="0.25">
      <c r="A736" s="1">
        <v>42226</v>
      </c>
      <c r="B736">
        <v>70.339995999999999</v>
      </c>
      <c r="C736">
        <v>72.010002</v>
      </c>
      <c r="D736">
        <v>70.209998999999996</v>
      </c>
      <c r="E736">
        <v>71.879997000000003</v>
      </c>
      <c r="F736">
        <v>59.021068999999997</v>
      </c>
      <c r="G736">
        <v>276200</v>
      </c>
      <c r="H736">
        <f t="shared" si="22"/>
        <v>71.109996499999994</v>
      </c>
      <c r="I736" s="6">
        <f t="shared" si="23"/>
        <v>1.1306236463903111E-2</v>
      </c>
    </row>
    <row r="737" spans="1:9" x14ac:dyDescent="0.25">
      <c r="A737" s="1">
        <v>42223</v>
      </c>
      <c r="B737">
        <v>70.349997999999999</v>
      </c>
      <c r="C737">
        <v>71</v>
      </c>
      <c r="D737">
        <v>70.010002</v>
      </c>
      <c r="E737">
        <v>70.279999000000004</v>
      </c>
      <c r="F737">
        <v>57.707301999999999</v>
      </c>
      <c r="G737">
        <v>273300</v>
      </c>
      <c r="H737">
        <f t="shared" si="22"/>
        <v>70.314998500000002</v>
      </c>
      <c r="I737" s="6">
        <f t="shared" si="23"/>
        <v>-7.8312964642550525E-3</v>
      </c>
    </row>
    <row r="738" spans="1:9" x14ac:dyDescent="0.25">
      <c r="A738" s="1">
        <v>42222</v>
      </c>
      <c r="B738">
        <v>70.940002000000007</v>
      </c>
      <c r="C738">
        <v>71.160004000000001</v>
      </c>
      <c r="D738">
        <v>70.449996999999996</v>
      </c>
      <c r="E738">
        <v>70.800003000000004</v>
      </c>
      <c r="F738">
        <v>58.134270000000001</v>
      </c>
      <c r="G738">
        <v>290100</v>
      </c>
      <c r="H738">
        <f t="shared" si="22"/>
        <v>70.870002499999998</v>
      </c>
      <c r="I738" s="6">
        <f t="shared" si="23"/>
        <v>-9.8674228963242273E-4</v>
      </c>
    </row>
    <row r="739" spans="1:9" x14ac:dyDescent="0.25">
      <c r="A739" s="1">
        <v>42221</v>
      </c>
      <c r="B739">
        <v>70.940002000000007</v>
      </c>
      <c r="C739">
        <v>71.269997000000004</v>
      </c>
      <c r="D739">
        <v>70.75</v>
      </c>
      <c r="E739">
        <v>70.940002000000007</v>
      </c>
      <c r="F739">
        <v>58.249226</v>
      </c>
      <c r="G739">
        <v>211900</v>
      </c>
      <c r="H739">
        <f t="shared" si="22"/>
        <v>70.940002000000007</v>
      </c>
      <c r="I739" s="6">
        <f t="shared" si="23"/>
        <v>2.260567988988008E-3</v>
      </c>
    </row>
    <row r="740" spans="1:9" x14ac:dyDescent="0.25">
      <c r="A740" s="1">
        <v>42220</v>
      </c>
      <c r="B740">
        <v>71</v>
      </c>
      <c r="C740">
        <v>71.339995999999999</v>
      </c>
      <c r="D740">
        <v>70.389999000000003</v>
      </c>
      <c r="E740">
        <v>70.559997999999993</v>
      </c>
      <c r="F740">
        <v>57.937206000000003</v>
      </c>
      <c r="G740">
        <v>283100</v>
      </c>
      <c r="H740">
        <f t="shared" si="22"/>
        <v>70.779999000000004</v>
      </c>
      <c r="I740" s="6">
        <f t="shared" si="23"/>
        <v>-2.6771665026478477E-3</v>
      </c>
    </row>
    <row r="741" spans="1:9" x14ac:dyDescent="0.25">
      <c r="A741" s="1">
        <v>42219</v>
      </c>
      <c r="B741">
        <v>71.239998</v>
      </c>
      <c r="C741">
        <v>71.489998</v>
      </c>
      <c r="D741">
        <v>70.370002999999997</v>
      </c>
      <c r="E741">
        <v>70.699996999999996</v>
      </c>
      <c r="F741">
        <v>58.052162000000003</v>
      </c>
      <c r="G741">
        <v>136000</v>
      </c>
      <c r="H741">
        <f t="shared" si="22"/>
        <v>70.969997500000005</v>
      </c>
      <c r="I741" s="6">
        <f t="shared" si="23"/>
        <v>-7.0654216243179486E-3</v>
      </c>
    </row>
    <row r="742" spans="1:9" x14ac:dyDescent="0.25">
      <c r="A742" s="1">
        <v>42216</v>
      </c>
      <c r="B742">
        <v>71.519997000000004</v>
      </c>
      <c r="C742">
        <v>71.949996999999996</v>
      </c>
      <c r="D742">
        <v>71.220000999999996</v>
      </c>
      <c r="E742">
        <v>71.430000000000007</v>
      </c>
      <c r="F742">
        <v>58.651572999999999</v>
      </c>
      <c r="G742">
        <v>311200</v>
      </c>
      <c r="H742">
        <f t="shared" si="22"/>
        <v>71.474998499999998</v>
      </c>
      <c r="I742" s="6">
        <f t="shared" si="23"/>
        <v>7.5415277861035704E-3</v>
      </c>
    </row>
    <row r="743" spans="1:9" x14ac:dyDescent="0.25">
      <c r="A743" s="1">
        <v>42215</v>
      </c>
      <c r="B743">
        <v>70.730002999999996</v>
      </c>
      <c r="C743">
        <v>71.309997999999993</v>
      </c>
      <c r="D743">
        <v>70.25</v>
      </c>
      <c r="E743">
        <v>71.150002000000001</v>
      </c>
      <c r="F743">
        <v>58.421672999999998</v>
      </c>
      <c r="G743">
        <v>285300</v>
      </c>
      <c r="H743">
        <f t="shared" si="22"/>
        <v>70.940002499999991</v>
      </c>
      <c r="I743" s="6">
        <f t="shared" si="23"/>
        <v>8.1000351811835857E-3</v>
      </c>
    </row>
    <row r="744" spans="1:9" x14ac:dyDescent="0.25">
      <c r="A744" s="1">
        <v>42214</v>
      </c>
      <c r="B744">
        <v>69.830001999999993</v>
      </c>
      <c r="C744">
        <v>71.279999000000004</v>
      </c>
      <c r="D744">
        <v>69.720000999999996</v>
      </c>
      <c r="E744">
        <v>70.910004000000001</v>
      </c>
      <c r="F744">
        <v>58.224598</v>
      </c>
      <c r="G744">
        <v>408300</v>
      </c>
      <c r="H744">
        <f t="shared" si="22"/>
        <v>70.370002999999997</v>
      </c>
      <c r="I744" s="6">
        <f t="shared" si="23"/>
        <v>1.3028245189850693E-2</v>
      </c>
    </row>
    <row r="745" spans="1:9" x14ac:dyDescent="0.25">
      <c r="A745" s="1">
        <v>42213</v>
      </c>
      <c r="B745">
        <v>69.089995999999999</v>
      </c>
      <c r="C745">
        <v>70.300003000000004</v>
      </c>
      <c r="D745">
        <v>68.569999999999993</v>
      </c>
      <c r="E745">
        <v>69.839995999999999</v>
      </c>
      <c r="F745">
        <v>57.346015999999999</v>
      </c>
      <c r="G745">
        <v>406300</v>
      </c>
      <c r="H745">
        <f t="shared" si="22"/>
        <v>69.464995999999999</v>
      </c>
      <c r="I745" s="6">
        <f t="shared" si="23"/>
        <v>7.7614318311225563E-3</v>
      </c>
    </row>
    <row r="746" spans="1:9" x14ac:dyDescent="0.25">
      <c r="A746" s="1">
        <v>42212</v>
      </c>
      <c r="B746">
        <v>69.209998999999996</v>
      </c>
      <c r="C746">
        <v>69.290001000000004</v>
      </c>
      <c r="D746">
        <v>68.430000000000007</v>
      </c>
      <c r="E746">
        <v>68.650002000000001</v>
      </c>
      <c r="F746">
        <v>56.368895999999999</v>
      </c>
      <c r="G746">
        <v>425600</v>
      </c>
      <c r="H746">
        <f t="shared" si="22"/>
        <v>68.930000500000006</v>
      </c>
      <c r="I746" s="6">
        <f t="shared" si="23"/>
        <v>-6.5575846340904537E-3</v>
      </c>
    </row>
    <row r="747" spans="1:9" x14ac:dyDescent="0.25">
      <c r="A747" s="1">
        <v>42209</v>
      </c>
      <c r="B747">
        <v>69.459998999999996</v>
      </c>
      <c r="C747">
        <v>69.569999999999993</v>
      </c>
      <c r="D747">
        <v>68.959998999999996</v>
      </c>
      <c r="E747">
        <v>69.309997999999993</v>
      </c>
      <c r="F747">
        <v>56.910834999999999</v>
      </c>
      <c r="G747">
        <v>261400</v>
      </c>
      <c r="H747">
        <f t="shared" si="22"/>
        <v>69.384998499999995</v>
      </c>
      <c r="I747" s="6">
        <f t="shared" si="23"/>
        <v>-7.438666921650963E-3</v>
      </c>
    </row>
    <row r="748" spans="1:9" x14ac:dyDescent="0.25">
      <c r="A748" s="1">
        <v>42208</v>
      </c>
      <c r="B748">
        <v>70.180000000000007</v>
      </c>
      <c r="C748">
        <v>70.180000000000007</v>
      </c>
      <c r="D748">
        <v>69.330001999999993</v>
      </c>
      <c r="E748">
        <v>69.629997000000003</v>
      </c>
      <c r="F748">
        <v>57.173594999999999</v>
      </c>
      <c r="G748">
        <v>275400</v>
      </c>
      <c r="H748">
        <f t="shared" si="22"/>
        <v>69.904998500000005</v>
      </c>
      <c r="I748" s="6">
        <f t="shared" si="23"/>
        <v>2.861916086770006E-4</v>
      </c>
    </row>
    <row r="749" spans="1:9" x14ac:dyDescent="0.25">
      <c r="A749" s="1">
        <v>42207</v>
      </c>
      <c r="B749">
        <v>69.919998000000007</v>
      </c>
      <c r="C749">
        <v>70.099997999999999</v>
      </c>
      <c r="D749">
        <v>69.410004000000001</v>
      </c>
      <c r="E749">
        <v>69.849997999999999</v>
      </c>
      <c r="F749">
        <v>57.354228999999997</v>
      </c>
      <c r="G749">
        <v>280600</v>
      </c>
      <c r="H749">
        <f t="shared" si="22"/>
        <v>69.884997999999996</v>
      </c>
      <c r="I749" s="6">
        <f t="shared" si="23"/>
        <v>-6.4686096104635687E-3</v>
      </c>
    </row>
    <row r="750" spans="1:9" x14ac:dyDescent="0.25">
      <c r="A750" s="1">
        <v>42206</v>
      </c>
      <c r="B750">
        <v>70.300003000000004</v>
      </c>
      <c r="C750">
        <v>70.739998</v>
      </c>
      <c r="D750">
        <v>70.010002</v>
      </c>
      <c r="E750">
        <v>70.379997000000003</v>
      </c>
      <c r="F750">
        <v>57.789409999999997</v>
      </c>
      <c r="G750">
        <v>298300</v>
      </c>
      <c r="H750">
        <f t="shared" si="22"/>
        <v>70.34</v>
      </c>
      <c r="I750" s="6">
        <f t="shared" si="23"/>
        <v>-3.6827477710269759E-3</v>
      </c>
    </row>
    <row r="751" spans="1:9" x14ac:dyDescent="0.25">
      <c r="A751" s="1">
        <v>42205</v>
      </c>
      <c r="B751">
        <v>70.940002000000007</v>
      </c>
      <c r="C751">
        <v>71.069999999999993</v>
      </c>
      <c r="D751">
        <v>69.879997000000003</v>
      </c>
      <c r="E751">
        <v>70.260002</v>
      </c>
      <c r="F751">
        <v>57.690886999999996</v>
      </c>
      <c r="G751">
        <v>362800</v>
      </c>
      <c r="H751">
        <f t="shared" si="22"/>
        <v>70.600002000000003</v>
      </c>
      <c r="I751" s="6">
        <f t="shared" si="23"/>
        <v>-5.0732945994942658E-3</v>
      </c>
    </row>
    <row r="752" spans="1:9" x14ac:dyDescent="0.25">
      <c r="A752" s="1">
        <v>42202</v>
      </c>
      <c r="B752">
        <v>71.160004000000001</v>
      </c>
      <c r="C752">
        <v>71.430000000000007</v>
      </c>
      <c r="D752">
        <v>70.480002999999996</v>
      </c>
      <c r="E752">
        <v>70.760002</v>
      </c>
      <c r="F752">
        <v>58.101424999999999</v>
      </c>
      <c r="G752">
        <v>308900</v>
      </c>
      <c r="H752">
        <f t="shared" si="22"/>
        <v>70.960003</v>
      </c>
      <c r="I752" s="6">
        <f t="shared" si="23"/>
        <v>-3.580664185915931E-3</v>
      </c>
    </row>
    <row r="753" spans="1:9" x14ac:dyDescent="0.25">
      <c r="A753" s="1">
        <v>42201</v>
      </c>
      <c r="B753">
        <v>71.169998000000007</v>
      </c>
      <c r="C753">
        <v>71.699996999999996</v>
      </c>
      <c r="D753">
        <v>71.069999999999993</v>
      </c>
      <c r="E753">
        <v>71.260002</v>
      </c>
      <c r="F753">
        <v>58.511992999999997</v>
      </c>
      <c r="G753">
        <v>360500</v>
      </c>
      <c r="H753">
        <f t="shared" si="22"/>
        <v>71.215000000000003</v>
      </c>
      <c r="I753" s="6">
        <f t="shared" si="23"/>
        <v>1.6174683999288445E-3</v>
      </c>
    </row>
    <row r="754" spans="1:9" x14ac:dyDescent="0.25">
      <c r="A754" s="1">
        <v>42200</v>
      </c>
      <c r="B754">
        <v>71.349997999999999</v>
      </c>
      <c r="C754">
        <v>71.510002</v>
      </c>
      <c r="D754">
        <v>70.370002999999997</v>
      </c>
      <c r="E754">
        <v>70.849997999999999</v>
      </c>
      <c r="F754">
        <v>58.175327000000003</v>
      </c>
      <c r="G754">
        <v>444800</v>
      </c>
      <c r="H754">
        <f t="shared" si="22"/>
        <v>71.099997999999999</v>
      </c>
      <c r="I754" s="6">
        <f t="shared" si="23"/>
        <v>-5.9420271385803814E-3</v>
      </c>
    </row>
    <row r="755" spans="1:9" x14ac:dyDescent="0.25">
      <c r="A755" s="1">
        <v>42199</v>
      </c>
      <c r="B755">
        <v>71.550003000000004</v>
      </c>
      <c r="C755">
        <v>71.589995999999999</v>
      </c>
      <c r="D755">
        <v>70.980002999999996</v>
      </c>
      <c r="E755">
        <v>71.5</v>
      </c>
      <c r="F755">
        <v>58.709049</v>
      </c>
      <c r="G755">
        <v>383500</v>
      </c>
      <c r="H755">
        <f t="shared" si="22"/>
        <v>71.525001500000002</v>
      </c>
      <c r="I755" s="6">
        <f t="shared" si="23"/>
        <v>-5.9068658380342842E-3</v>
      </c>
    </row>
    <row r="756" spans="1:9" x14ac:dyDescent="0.25">
      <c r="A756" s="1">
        <v>42198</v>
      </c>
      <c r="B756">
        <v>72.260002</v>
      </c>
      <c r="C756">
        <v>72.330001999999993</v>
      </c>
      <c r="D756">
        <v>71.470000999999996</v>
      </c>
      <c r="E756">
        <v>71.639999000000003</v>
      </c>
      <c r="F756">
        <v>58.824008999999997</v>
      </c>
      <c r="G756">
        <v>622400</v>
      </c>
      <c r="H756">
        <f t="shared" si="22"/>
        <v>71.950000500000002</v>
      </c>
      <c r="I756" s="6">
        <f t="shared" si="23"/>
        <v>-5.556466060082486E-4</v>
      </c>
    </row>
    <row r="757" spans="1:9" x14ac:dyDescent="0.25">
      <c r="A757" s="1">
        <v>42195</v>
      </c>
      <c r="B757">
        <v>71.800003000000004</v>
      </c>
      <c r="C757">
        <v>72.230002999999996</v>
      </c>
      <c r="D757">
        <v>71.489998</v>
      </c>
      <c r="E757">
        <v>72.180000000000007</v>
      </c>
      <c r="F757">
        <v>59.267395</v>
      </c>
      <c r="G757">
        <v>368700</v>
      </c>
      <c r="H757">
        <f t="shared" si="22"/>
        <v>71.990001500000005</v>
      </c>
      <c r="I757" s="6">
        <f t="shared" si="23"/>
        <v>2.5066704674373049E-3</v>
      </c>
    </row>
    <row r="758" spans="1:9" x14ac:dyDescent="0.25">
      <c r="A758" s="1">
        <v>42194</v>
      </c>
      <c r="B758">
        <v>72.269997000000004</v>
      </c>
      <c r="C758">
        <v>72.449996999999996</v>
      </c>
      <c r="D758">
        <v>71.309997999999993</v>
      </c>
      <c r="E758">
        <v>71.349997999999999</v>
      </c>
      <c r="F758">
        <v>58.585887999999997</v>
      </c>
      <c r="G758">
        <v>383200</v>
      </c>
      <c r="H758">
        <f t="shared" si="22"/>
        <v>71.809997500000009</v>
      </c>
      <c r="I758" s="6">
        <f t="shared" si="23"/>
        <v>3.4823431321484837E-4</v>
      </c>
    </row>
    <row r="759" spans="1:9" x14ac:dyDescent="0.25">
      <c r="A759" s="1">
        <v>42193</v>
      </c>
      <c r="B759">
        <v>72.099997999999999</v>
      </c>
      <c r="C759">
        <v>72.25</v>
      </c>
      <c r="D759">
        <v>71.269997000000004</v>
      </c>
      <c r="E759">
        <v>71.470000999999996</v>
      </c>
      <c r="F759">
        <v>58.684421999999998</v>
      </c>
      <c r="G759">
        <v>315400</v>
      </c>
      <c r="H759">
        <f t="shared" si="22"/>
        <v>71.784999499999998</v>
      </c>
      <c r="I759" s="6">
        <f t="shared" si="23"/>
        <v>-7.9463998349032505E-3</v>
      </c>
    </row>
    <row r="760" spans="1:9" x14ac:dyDescent="0.25">
      <c r="A760" s="1">
        <v>42192</v>
      </c>
      <c r="B760">
        <v>72.059997999999993</v>
      </c>
      <c r="C760">
        <v>72.739998</v>
      </c>
      <c r="D760">
        <v>71.069999999999993</v>
      </c>
      <c r="E760">
        <v>72.660004000000001</v>
      </c>
      <c r="F760">
        <v>59.661541</v>
      </c>
      <c r="G760">
        <v>464900</v>
      </c>
      <c r="H760">
        <f t="shared" si="22"/>
        <v>72.360000999999997</v>
      </c>
      <c r="I760" s="6">
        <f t="shared" si="23"/>
        <v>-1.1732831884414263E-3</v>
      </c>
    </row>
    <row r="761" spans="1:9" x14ac:dyDescent="0.25">
      <c r="A761" s="1">
        <v>42191</v>
      </c>
      <c r="B761">
        <v>72.300003000000004</v>
      </c>
      <c r="C761">
        <v>73.430000000000007</v>
      </c>
      <c r="D761">
        <v>72.300003000000004</v>
      </c>
      <c r="E761">
        <v>72.589995999999999</v>
      </c>
      <c r="F761">
        <v>59.604056999999997</v>
      </c>
      <c r="G761">
        <v>369800</v>
      </c>
      <c r="H761">
        <f t="shared" si="22"/>
        <v>72.444999499999994</v>
      </c>
      <c r="I761" s="6">
        <f t="shared" si="23"/>
        <v>-1.1799181960141439E-2</v>
      </c>
    </row>
    <row r="762" spans="1:9" x14ac:dyDescent="0.25">
      <c r="A762" s="1">
        <v>42187</v>
      </c>
      <c r="B762">
        <v>73.449996999999996</v>
      </c>
      <c r="C762">
        <v>73.480002999999996</v>
      </c>
      <c r="D762">
        <v>72.519997000000004</v>
      </c>
      <c r="E762">
        <v>73.169998000000007</v>
      </c>
      <c r="F762">
        <v>60.080295999999997</v>
      </c>
      <c r="G762">
        <v>386200</v>
      </c>
      <c r="H762">
        <f t="shared" si="22"/>
        <v>73.309997500000009</v>
      </c>
      <c r="I762" s="6">
        <f t="shared" si="23"/>
        <v>-6.9087777813501457E-3</v>
      </c>
    </row>
    <row r="763" spans="1:9" x14ac:dyDescent="0.25">
      <c r="A763" s="1">
        <v>42186</v>
      </c>
      <c r="B763">
        <v>73.980002999999996</v>
      </c>
      <c r="C763">
        <v>74.510002</v>
      </c>
      <c r="D763">
        <v>73.419998000000007</v>
      </c>
      <c r="E763">
        <v>73.660004000000001</v>
      </c>
      <c r="F763">
        <v>60.482635000000002</v>
      </c>
      <c r="G763">
        <v>269200</v>
      </c>
      <c r="H763">
        <f t="shared" si="22"/>
        <v>73.820003499999999</v>
      </c>
      <c r="I763" s="6">
        <f t="shared" si="23"/>
        <v>-5.5233194498403911E-3</v>
      </c>
    </row>
    <row r="764" spans="1:9" x14ac:dyDescent="0.25">
      <c r="A764" s="1">
        <v>42185</v>
      </c>
      <c r="B764">
        <v>74.739998</v>
      </c>
      <c r="C764">
        <v>74.900002000000001</v>
      </c>
      <c r="D764">
        <v>73.690002000000007</v>
      </c>
      <c r="E764">
        <v>73.720000999999996</v>
      </c>
      <c r="F764">
        <v>60.531905999999999</v>
      </c>
      <c r="G764">
        <v>447000</v>
      </c>
      <c r="H764">
        <f t="shared" si="22"/>
        <v>74.229999499999991</v>
      </c>
      <c r="I764" s="6">
        <f t="shared" si="23"/>
        <v>-1.0926049373258256E-2</v>
      </c>
    </row>
    <row r="765" spans="1:9" x14ac:dyDescent="0.25">
      <c r="A765" s="1">
        <v>42184</v>
      </c>
      <c r="B765">
        <v>75.569999999999993</v>
      </c>
      <c r="C765">
        <v>75.589995999999999</v>
      </c>
      <c r="D765">
        <v>74.120002999999997</v>
      </c>
      <c r="E765">
        <v>74.529999000000004</v>
      </c>
      <c r="F765">
        <v>61.196998999999998</v>
      </c>
      <c r="G765">
        <v>598300</v>
      </c>
      <c r="H765">
        <f t="shared" si="22"/>
        <v>75.049999499999998</v>
      </c>
      <c r="I765" s="6">
        <f t="shared" si="23"/>
        <v>-2.0298936233267735E-2</v>
      </c>
    </row>
    <row r="766" spans="1:9" x14ac:dyDescent="0.25">
      <c r="A766" s="1">
        <v>42181</v>
      </c>
      <c r="B766">
        <v>76.419998000000007</v>
      </c>
      <c r="C766">
        <v>76.849997999999999</v>
      </c>
      <c r="D766">
        <v>76.160004000000001</v>
      </c>
      <c r="E766">
        <v>76.790001000000004</v>
      </c>
      <c r="F766">
        <v>63.052695999999997</v>
      </c>
      <c r="G766">
        <v>443700</v>
      </c>
      <c r="H766">
        <f t="shared" si="22"/>
        <v>76.604999500000005</v>
      </c>
      <c r="I766" s="6">
        <f t="shared" si="23"/>
        <v>-1.9542895973643165E-3</v>
      </c>
    </row>
    <row r="767" spans="1:9" x14ac:dyDescent="0.25">
      <c r="A767" s="1">
        <v>42180</v>
      </c>
      <c r="B767">
        <v>76.830001999999993</v>
      </c>
      <c r="C767">
        <v>77.029999000000004</v>
      </c>
      <c r="D767">
        <v>76.5</v>
      </c>
      <c r="E767">
        <v>76.680000000000007</v>
      </c>
      <c r="F767">
        <v>62.962387</v>
      </c>
      <c r="G767">
        <v>667900</v>
      </c>
      <c r="H767">
        <f t="shared" si="22"/>
        <v>76.755000999999993</v>
      </c>
      <c r="I767" s="6">
        <f t="shared" si="23"/>
        <v>-3.2465423901494399E-3</v>
      </c>
    </row>
    <row r="768" spans="1:9" x14ac:dyDescent="0.25">
      <c r="A768" s="1">
        <v>42179</v>
      </c>
      <c r="B768">
        <v>76.599997999999999</v>
      </c>
      <c r="C768">
        <v>77.410004000000001</v>
      </c>
      <c r="D768">
        <v>76.5</v>
      </c>
      <c r="E768">
        <v>77.410004000000001</v>
      </c>
      <c r="F768">
        <v>62.666789999999999</v>
      </c>
      <c r="G768">
        <v>328900</v>
      </c>
      <c r="H768">
        <f t="shared" si="22"/>
        <v>77.005000999999993</v>
      </c>
      <c r="I768" s="6">
        <f t="shared" si="23"/>
        <v>4.5004109346491071E-3</v>
      </c>
    </row>
    <row r="769" spans="1:9" x14ac:dyDescent="0.25">
      <c r="A769" s="1">
        <v>42178</v>
      </c>
      <c r="B769">
        <v>76.470000999999996</v>
      </c>
      <c r="C769">
        <v>76.959998999999996</v>
      </c>
      <c r="D769">
        <v>76.190002000000007</v>
      </c>
      <c r="E769">
        <v>76.849997999999999</v>
      </c>
      <c r="F769">
        <v>62.213431999999997</v>
      </c>
      <c r="G769">
        <v>322400</v>
      </c>
      <c r="H769">
        <f t="shared" si="22"/>
        <v>76.659999499999998</v>
      </c>
      <c r="I769" s="6">
        <f t="shared" si="23"/>
        <v>7.0940686691284734E-3</v>
      </c>
    </row>
    <row r="770" spans="1:9" x14ac:dyDescent="0.25">
      <c r="A770" s="1">
        <v>42177</v>
      </c>
      <c r="B770">
        <v>75.919998000000007</v>
      </c>
      <c r="C770">
        <v>76.839995999999999</v>
      </c>
      <c r="D770">
        <v>75.910004000000001</v>
      </c>
      <c r="E770">
        <v>76.319999999999993</v>
      </c>
      <c r="F770">
        <v>61.784370000000003</v>
      </c>
      <c r="G770">
        <v>281000</v>
      </c>
      <c r="H770">
        <f t="shared" ref="H770:H833" si="24">AVERAGE(B770,E770)</f>
        <v>76.119999000000007</v>
      </c>
      <c r="I770" s="6">
        <f t="shared" si="23"/>
        <v>1.5789342105264087E-3</v>
      </c>
    </row>
    <row r="771" spans="1:9" x14ac:dyDescent="0.25">
      <c r="A771" s="1">
        <v>42174</v>
      </c>
      <c r="B771">
        <v>76.269997000000004</v>
      </c>
      <c r="C771">
        <v>76.620002999999997</v>
      </c>
      <c r="D771">
        <v>75.529999000000004</v>
      </c>
      <c r="E771">
        <v>75.730002999999996</v>
      </c>
      <c r="F771">
        <v>61.306739999999998</v>
      </c>
      <c r="G771">
        <v>852500</v>
      </c>
      <c r="H771">
        <f t="shared" si="24"/>
        <v>76</v>
      </c>
      <c r="I771" s="6">
        <f t="shared" ref="I771:I834" si="25">(H771-H772)/H772</f>
        <v>-1.3819490220197113E-2</v>
      </c>
    </row>
    <row r="772" spans="1:9" x14ac:dyDescent="0.25">
      <c r="A772" s="1">
        <v>42173</v>
      </c>
      <c r="B772">
        <v>77.360000999999997</v>
      </c>
      <c r="C772">
        <v>77.400002000000001</v>
      </c>
      <c r="D772">
        <v>76.550003000000004</v>
      </c>
      <c r="E772">
        <v>76.769997000000004</v>
      </c>
      <c r="F772">
        <v>62.148662999999999</v>
      </c>
      <c r="G772">
        <v>265700</v>
      </c>
      <c r="H772">
        <f t="shared" si="24"/>
        <v>77.064999</v>
      </c>
      <c r="I772" s="6">
        <f t="shared" si="25"/>
        <v>1.4293742818001442E-3</v>
      </c>
    </row>
    <row r="773" spans="1:9" x14ac:dyDescent="0.25">
      <c r="A773" s="1">
        <v>42172</v>
      </c>
      <c r="B773">
        <v>76.970000999999996</v>
      </c>
      <c r="C773">
        <v>77.190002000000007</v>
      </c>
      <c r="D773">
        <v>76.190002000000007</v>
      </c>
      <c r="E773">
        <v>76.940002000000007</v>
      </c>
      <c r="F773">
        <v>62.286293000000001</v>
      </c>
      <c r="G773">
        <v>266700</v>
      </c>
      <c r="H773">
        <f t="shared" si="24"/>
        <v>76.955001500000009</v>
      </c>
      <c r="I773" s="6">
        <f t="shared" si="25"/>
        <v>3.2592333417839066E-3</v>
      </c>
    </row>
    <row r="774" spans="1:9" x14ac:dyDescent="0.25">
      <c r="A774" s="1">
        <v>42171</v>
      </c>
      <c r="B774">
        <v>76.550003000000004</v>
      </c>
      <c r="C774">
        <v>77.019997000000004</v>
      </c>
      <c r="D774">
        <v>76.430000000000007</v>
      </c>
      <c r="E774">
        <v>76.860000999999997</v>
      </c>
      <c r="F774">
        <v>62.221539</v>
      </c>
      <c r="G774">
        <v>243100</v>
      </c>
      <c r="H774">
        <f t="shared" si="24"/>
        <v>76.705002000000007</v>
      </c>
      <c r="I774" s="6">
        <f t="shared" si="25"/>
        <v>6.3632251258157486E-3</v>
      </c>
    </row>
    <row r="775" spans="1:9" x14ac:dyDescent="0.25">
      <c r="A775" s="1">
        <v>42170</v>
      </c>
      <c r="B775">
        <v>75.849997999999999</v>
      </c>
      <c r="C775">
        <v>76.839995999999999</v>
      </c>
      <c r="D775">
        <v>75.839995999999999</v>
      </c>
      <c r="E775">
        <v>76.589995999999999</v>
      </c>
      <c r="F775">
        <v>62.002944999999997</v>
      </c>
      <c r="G775">
        <v>331200</v>
      </c>
      <c r="H775">
        <f t="shared" si="24"/>
        <v>76.219997000000006</v>
      </c>
      <c r="I775" s="6">
        <f t="shared" si="25"/>
        <v>-1.179452218851279E-3</v>
      </c>
    </row>
    <row r="776" spans="1:9" x14ac:dyDescent="0.25">
      <c r="A776" s="1">
        <v>42167</v>
      </c>
      <c r="B776">
        <v>76.139999000000003</v>
      </c>
      <c r="C776">
        <v>76.629997000000003</v>
      </c>
      <c r="D776">
        <v>75.620002999999997</v>
      </c>
      <c r="E776">
        <v>76.480002999999996</v>
      </c>
      <c r="F776">
        <v>61.913898000000003</v>
      </c>
      <c r="G776">
        <v>336100</v>
      </c>
      <c r="H776">
        <f t="shared" si="24"/>
        <v>76.310001</v>
      </c>
      <c r="I776" s="6">
        <f t="shared" si="25"/>
        <v>-5.2792674183667291E-3</v>
      </c>
    </row>
    <row r="777" spans="1:9" x14ac:dyDescent="0.25">
      <c r="A777" s="1">
        <v>42166</v>
      </c>
      <c r="B777">
        <v>76.709998999999996</v>
      </c>
      <c r="C777">
        <v>76.860000999999997</v>
      </c>
      <c r="D777">
        <v>76.099997999999999</v>
      </c>
      <c r="E777">
        <v>76.720000999999996</v>
      </c>
      <c r="F777">
        <v>62.108199999999997</v>
      </c>
      <c r="G777">
        <v>292500</v>
      </c>
      <c r="H777">
        <f t="shared" si="24"/>
        <v>76.715000000000003</v>
      </c>
      <c r="I777" s="6">
        <f t="shared" si="25"/>
        <v>3.2600730850192801E-4</v>
      </c>
    </row>
    <row r="778" spans="1:9" x14ac:dyDescent="0.25">
      <c r="A778" s="1">
        <v>42165</v>
      </c>
      <c r="B778">
        <v>76.680000000000007</v>
      </c>
      <c r="C778">
        <v>77.129997000000003</v>
      </c>
      <c r="D778">
        <v>76.639999000000003</v>
      </c>
      <c r="E778">
        <v>76.699996999999996</v>
      </c>
      <c r="F778">
        <v>62.091999000000001</v>
      </c>
      <c r="G778">
        <v>367900</v>
      </c>
      <c r="H778">
        <f t="shared" si="24"/>
        <v>76.689998500000002</v>
      </c>
      <c r="I778" s="6">
        <f t="shared" si="25"/>
        <v>1.4686431984293154E-2</v>
      </c>
    </row>
    <row r="779" spans="1:9" x14ac:dyDescent="0.25">
      <c r="A779" s="1">
        <v>42164</v>
      </c>
      <c r="B779">
        <v>75.449996999999996</v>
      </c>
      <c r="C779">
        <v>76.330001999999993</v>
      </c>
      <c r="D779">
        <v>74.989998</v>
      </c>
      <c r="E779">
        <v>75.709998999999996</v>
      </c>
      <c r="F779">
        <v>61.290554</v>
      </c>
      <c r="G779">
        <v>299900</v>
      </c>
      <c r="H779">
        <f t="shared" si="24"/>
        <v>75.579997999999989</v>
      </c>
      <c r="I779" s="6">
        <f t="shared" si="25"/>
        <v>-1.9807408027251064E-3</v>
      </c>
    </row>
    <row r="780" spans="1:9" x14ac:dyDescent="0.25">
      <c r="A780" s="1">
        <v>42163</v>
      </c>
      <c r="B780">
        <v>76.129997000000003</v>
      </c>
      <c r="C780">
        <v>76.25</v>
      </c>
      <c r="D780">
        <v>74.709998999999996</v>
      </c>
      <c r="E780">
        <v>75.330001999999993</v>
      </c>
      <c r="F780">
        <v>60.982928999999999</v>
      </c>
      <c r="G780">
        <v>403900</v>
      </c>
      <c r="H780">
        <f t="shared" si="24"/>
        <v>75.729999499999991</v>
      </c>
      <c r="I780" s="6">
        <f t="shared" si="25"/>
        <v>-1.7137028511244798E-3</v>
      </c>
    </row>
    <row r="781" spans="1:9" x14ac:dyDescent="0.25">
      <c r="A781" s="1">
        <v>42160</v>
      </c>
      <c r="B781">
        <v>75.660004000000001</v>
      </c>
      <c r="C781">
        <v>76.580001999999993</v>
      </c>
      <c r="D781">
        <v>75.419998000000007</v>
      </c>
      <c r="E781">
        <v>76.059997999999993</v>
      </c>
      <c r="F781">
        <v>61.573895</v>
      </c>
      <c r="G781">
        <v>263300</v>
      </c>
      <c r="H781">
        <f t="shared" si="24"/>
        <v>75.860000999999997</v>
      </c>
      <c r="I781" s="6">
        <f t="shared" si="25"/>
        <v>-4.1351887644921767E-3</v>
      </c>
    </row>
    <row r="782" spans="1:9" x14ac:dyDescent="0.25">
      <c r="A782" s="1">
        <v>42159</v>
      </c>
      <c r="B782">
        <v>76.339995999999999</v>
      </c>
      <c r="C782">
        <v>76.400002000000001</v>
      </c>
      <c r="D782">
        <v>75.470000999999996</v>
      </c>
      <c r="E782">
        <v>76.010002</v>
      </c>
      <c r="F782">
        <v>61.533420999999997</v>
      </c>
      <c r="G782">
        <v>377800</v>
      </c>
      <c r="H782">
        <f t="shared" si="24"/>
        <v>76.174999</v>
      </c>
      <c r="I782" s="6">
        <f t="shared" si="25"/>
        <v>-4.4435797192939669E-3</v>
      </c>
    </row>
    <row r="783" spans="1:9" x14ac:dyDescent="0.25">
      <c r="A783" s="1">
        <v>42158</v>
      </c>
      <c r="B783">
        <v>76.309997999999993</v>
      </c>
      <c r="C783">
        <v>76.940002000000007</v>
      </c>
      <c r="D783">
        <v>76.099997999999999</v>
      </c>
      <c r="E783">
        <v>76.720000999999996</v>
      </c>
      <c r="F783">
        <v>62.108199999999997</v>
      </c>
      <c r="G783">
        <v>204600</v>
      </c>
      <c r="H783">
        <f t="shared" si="24"/>
        <v>76.514999499999988</v>
      </c>
      <c r="I783" s="6">
        <f t="shared" si="25"/>
        <v>4.0021060753455346E-3</v>
      </c>
    </row>
    <row r="784" spans="1:9" x14ac:dyDescent="0.25">
      <c r="A784" s="1">
        <v>42157</v>
      </c>
      <c r="B784">
        <v>75.889999000000003</v>
      </c>
      <c r="C784">
        <v>76.760002</v>
      </c>
      <c r="D784">
        <v>75.730002999999996</v>
      </c>
      <c r="E784">
        <v>76.529999000000004</v>
      </c>
      <c r="F784">
        <v>61.954388000000002</v>
      </c>
      <c r="G784">
        <v>203900</v>
      </c>
      <c r="H784">
        <f t="shared" si="24"/>
        <v>76.20999900000001</v>
      </c>
      <c r="I784" s="6">
        <f t="shared" si="25"/>
        <v>4.0842884568323568E-3</v>
      </c>
    </row>
    <row r="785" spans="1:9" x14ac:dyDescent="0.25">
      <c r="A785" s="1">
        <v>42156</v>
      </c>
      <c r="B785">
        <v>76.180000000000007</v>
      </c>
      <c r="C785">
        <v>76.400002000000001</v>
      </c>
      <c r="D785">
        <v>74.930000000000007</v>
      </c>
      <c r="E785">
        <v>75.620002999999997</v>
      </c>
      <c r="F785">
        <v>61.217692999999997</v>
      </c>
      <c r="G785">
        <v>305300</v>
      </c>
      <c r="H785">
        <f t="shared" si="24"/>
        <v>75.900001500000002</v>
      </c>
      <c r="I785" s="6">
        <f t="shared" si="25"/>
        <v>-6.7394558688525204E-3</v>
      </c>
    </row>
    <row r="786" spans="1:9" x14ac:dyDescent="0.25">
      <c r="A786" s="1">
        <v>42153</v>
      </c>
      <c r="B786">
        <v>76.489998</v>
      </c>
      <c r="C786">
        <v>76.519997000000004</v>
      </c>
      <c r="D786">
        <v>75.519997000000004</v>
      </c>
      <c r="E786">
        <v>76.339995999999999</v>
      </c>
      <c r="F786">
        <v>61.800552000000003</v>
      </c>
      <c r="G786">
        <v>467500</v>
      </c>
      <c r="H786">
        <f t="shared" si="24"/>
        <v>76.414997</v>
      </c>
      <c r="I786" s="6">
        <f t="shared" si="25"/>
        <v>-6.4361331426342084E-3</v>
      </c>
    </row>
    <row r="787" spans="1:9" x14ac:dyDescent="0.25">
      <c r="A787" s="1">
        <v>42152</v>
      </c>
      <c r="B787">
        <v>76.870002999999997</v>
      </c>
      <c r="C787">
        <v>76.949996999999996</v>
      </c>
      <c r="D787">
        <v>75.379997000000003</v>
      </c>
      <c r="E787">
        <v>76.949996999999996</v>
      </c>
      <c r="F787">
        <v>62.294392000000002</v>
      </c>
      <c r="G787">
        <v>436600</v>
      </c>
      <c r="H787">
        <f t="shared" si="24"/>
        <v>76.91</v>
      </c>
      <c r="I787" s="6">
        <f t="shared" si="25"/>
        <v>8.9865728236124334E-3</v>
      </c>
    </row>
    <row r="788" spans="1:9" x14ac:dyDescent="0.25">
      <c r="A788" s="1">
        <v>42151</v>
      </c>
      <c r="B788">
        <v>76.209998999999996</v>
      </c>
      <c r="C788">
        <v>76.459998999999996</v>
      </c>
      <c r="D788">
        <v>75.830001999999993</v>
      </c>
      <c r="E788">
        <v>76.239998</v>
      </c>
      <c r="F788">
        <v>61.719611999999998</v>
      </c>
      <c r="G788">
        <v>303700</v>
      </c>
      <c r="H788">
        <f t="shared" si="24"/>
        <v>76.224998499999998</v>
      </c>
      <c r="I788" s="6">
        <f t="shared" si="25"/>
        <v>-3.659924140122485E-3</v>
      </c>
    </row>
    <row r="789" spans="1:9" x14ac:dyDescent="0.25">
      <c r="A789" s="1">
        <v>42150</v>
      </c>
      <c r="B789">
        <v>77</v>
      </c>
      <c r="C789">
        <v>77</v>
      </c>
      <c r="D789">
        <v>75.580001999999993</v>
      </c>
      <c r="E789">
        <v>76.010002</v>
      </c>
      <c r="F789">
        <v>61.533420999999997</v>
      </c>
      <c r="G789">
        <v>335000</v>
      </c>
      <c r="H789">
        <f t="shared" si="24"/>
        <v>76.505000999999993</v>
      </c>
      <c r="I789" s="6">
        <f t="shared" si="25"/>
        <v>-1.6202693284775752E-2</v>
      </c>
    </row>
    <row r="790" spans="1:9" x14ac:dyDescent="0.25">
      <c r="A790" s="1">
        <v>42146</v>
      </c>
      <c r="B790">
        <v>77.910004000000001</v>
      </c>
      <c r="C790">
        <v>77.919998000000007</v>
      </c>
      <c r="D790">
        <v>77.330001999999993</v>
      </c>
      <c r="E790">
        <v>77.620002999999997</v>
      </c>
      <c r="F790">
        <v>62.836784000000002</v>
      </c>
      <c r="G790">
        <v>192700</v>
      </c>
      <c r="H790">
        <f t="shared" si="24"/>
        <v>77.765003500000006</v>
      </c>
      <c r="I790" s="6">
        <f t="shared" si="25"/>
        <v>1.2869269353843476E-4</v>
      </c>
    </row>
    <row r="791" spans="1:9" x14ac:dyDescent="0.25">
      <c r="A791" s="1">
        <v>42145</v>
      </c>
      <c r="B791">
        <v>77.169998000000007</v>
      </c>
      <c r="C791">
        <v>78.489998</v>
      </c>
      <c r="D791">
        <v>77.169998000000007</v>
      </c>
      <c r="E791">
        <v>78.339995999999999</v>
      </c>
      <c r="F791">
        <v>63.419651000000002</v>
      </c>
      <c r="G791">
        <v>217700</v>
      </c>
      <c r="H791">
        <f t="shared" si="24"/>
        <v>77.754997000000003</v>
      </c>
      <c r="I791" s="6">
        <f t="shared" si="25"/>
        <v>7.078056582509475E-4</v>
      </c>
    </row>
    <row r="792" spans="1:9" x14ac:dyDescent="0.25">
      <c r="A792" s="1">
        <v>42144</v>
      </c>
      <c r="B792">
        <v>77.970000999999996</v>
      </c>
      <c r="C792">
        <v>78.309997999999993</v>
      </c>
      <c r="D792">
        <v>77.300003000000004</v>
      </c>
      <c r="E792">
        <v>77.430000000000007</v>
      </c>
      <c r="F792">
        <v>62.682968000000002</v>
      </c>
      <c r="G792">
        <v>212400</v>
      </c>
      <c r="H792">
        <f t="shared" si="24"/>
        <v>77.700000500000002</v>
      </c>
      <c r="I792" s="6">
        <f t="shared" si="25"/>
        <v>2.5747296601435062E-4</v>
      </c>
    </row>
    <row r="793" spans="1:9" x14ac:dyDescent="0.25">
      <c r="A793" s="1">
        <v>42143</v>
      </c>
      <c r="B793">
        <v>77.419998000000007</v>
      </c>
      <c r="C793">
        <v>78.089995999999999</v>
      </c>
      <c r="D793">
        <v>76.730002999999996</v>
      </c>
      <c r="E793">
        <v>77.940002000000007</v>
      </c>
      <c r="F793">
        <v>63.095840000000003</v>
      </c>
      <c r="G793">
        <v>290700</v>
      </c>
      <c r="H793">
        <f t="shared" si="24"/>
        <v>77.680000000000007</v>
      </c>
      <c r="I793" s="6">
        <f t="shared" si="25"/>
        <v>-3.7832958068836917E-3</v>
      </c>
    </row>
    <row r="794" spans="1:9" x14ac:dyDescent="0.25">
      <c r="A794" s="1">
        <v>42142</v>
      </c>
      <c r="B794">
        <v>78.160004000000001</v>
      </c>
      <c r="C794">
        <v>78.220000999999996</v>
      </c>
      <c r="D794">
        <v>77.650002000000001</v>
      </c>
      <c r="E794">
        <v>77.790001000000004</v>
      </c>
      <c r="F794">
        <v>62.974411000000003</v>
      </c>
      <c r="G794">
        <v>138400</v>
      </c>
      <c r="H794">
        <f t="shared" si="24"/>
        <v>77.975002500000002</v>
      </c>
      <c r="I794" s="6">
        <f t="shared" si="25"/>
        <v>-7.1305405687307052E-3</v>
      </c>
    </row>
    <row r="795" spans="1:9" x14ac:dyDescent="0.25">
      <c r="A795" s="1">
        <v>42139</v>
      </c>
      <c r="B795">
        <v>78.480002999999996</v>
      </c>
      <c r="C795">
        <v>78.879997000000003</v>
      </c>
      <c r="D795">
        <v>78.190002000000007</v>
      </c>
      <c r="E795">
        <v>78.589995999999999</v>
      </c>
      <c r="F795">
        <v>63.622044000000002</v>
      </c>
      <c r="G795">
        <v>181400</v>
      </c>
      <c r="H795">
        <f t="shared" si="24"/>
        <v>78.534999499999998</v>
      </c>
      <c r="I795" s="6">
        <f t="shared" si="25"/>
        <v>-8.3338657743543838E-3</v>
      </c>
    </row>
    <row r="796" spans="1:9" x14ac:dyDescent="0.25">
      <c r="A796" s="1">
        <v>42138</v>
      </c>
      <c r="B796">
        <v>79.569999999999993</v>
      </c>
      <c r="C796">
        <v>79.569999999999993</v>
      </c>
      <c r="D796">
        <v>78.419998000000007</v>
      </c>
      <c r="E796">
        <v>78.819999999999993</v>
      </c>
      <c r="F796">
        <v>63.808230999999999</v>
      </c>
      <c r="G796">
        <v>245200</v>
      </c>
      <c r="H796">
        <f t="shared" si="24"/>
        <v>79.194999999999993</v>
      </c>
      <c r="I796" s="6">
        <f t="shared" si="25"/>
        <v>7.5821698537087217E-4</v>
      </c>
    </row>
    <row r="797" spans="1:9" x14ac:dyDescent="0.25">
      <c r="A797" s="1">
        <v>42137</v>
      </c>
      <c r="B797">
        <v>79.069999999999993</v>
      </c>
      <c r="C797">
        <v>79.559997999999993</v>
      </c>
      <c r="D797">
        <v>78.709998999999996</v>
      </c>
      <c r="E797">
        <v>79.199996999999996</v>
      </c>
      <c r="F797">
        <v>64.115859999999998</v>
      </c>
      <c r="G797">
        <v>191300</v>
      </c>
      <c r="H797">
        <f t="shared" si="24"/>
        <v>79.134998499999995</v>
      </c>
      <c r="I797" s="6">
        <f t="shared" si="25"/>
        <v>4.4424509741701861E-3</v>
      </c>
    </row>
    <row r="798" spans="1:9" x14ac:dyDescent="0.25">
      <c r="A798" s="1">
        <v>42136</v>
      </c>
      <c r="B798">
        <v>78.790001000000004</v>
      </c>
      <c r="C798">
        <v>79.260002</v>
      </c>
      <c r="D798">
        <v>78.529999000000004</v>
      </c>
      <c r="E798">
        <v>78.779999000000004</v>
      </c>
      <c r="F798">
        <v>63.775860000000002</v>
      </c>
      <c r="G798">
        <v>204300</v>
      </c>
      <c r="H798">
        <f t="shared" si="24"/>
        <v>78.784999999999997</v>
      </c>
      <c r="I798" s="6">
        <f t="shared" si="25"/>
        <v>-6.3466175507819559E-5</v>
      </c>
    </row>
    <row r="799" spans="1:9" x14ac:dyDescent="0.25">
      <c r="A799" s="1">
        <v>42135</v>
      </c>
      <c r="B799">
        <v>78.849997999999999</v>
      </c>
      <c r="C799">
        <v>79.309997999999993</v>
      </c>
      <c r="D799">
        <v>78.330001999999993</v>
      </c>
      <c r="E799">
        <v>78.730002999999996</v>
      </c>
      <c r="F799">
        <v>63.735382000000001</v>
      </c>
      <c r="G799">
        <v>158300</v>
      </c>
      <c r="H799">
        <f t="shared" si="24"/>
        <v>78.790000499999991</v>
      </c>
      <c r="I799" s="6">
        <f t="shared" si="25"/>
        <v>-2.2793592070528743E-3</v>
      </c>
    </row>
    <row r="800" spans="1:9" x14ac:dyDescent="0.25">
      <c r="A800" s="1">
        <v>42132</v>
      </c>
      <c r="B800">
        <v>79.120002999999997</v>
      </c>
      <c r="C800">
        <v>79.220000999999996</v>
      </c>
      <c r="D800">
        <v>78.559997999999993</v>
      </c>
      <c r="E800">
        <v>78.819999999999993</v>
      </c>
      <c r="F800">
        <v>63.808230999999999</v>
      </c>
      <c r="G800">
        <v>218300</v>
      </c>
      <c r="H800">
        <f t="shared" si="24"/>
        <v>78.970001499999995</v>
      </c>
      <c r="I800" s="6">
        <f t="shared" si="25"/>
        <v>7.7845966833548271E-3</v>
      </c>
    </row>
    <row r="801" spans="1:9" x14ac:dyDescent="0.25">
      <c r="A801" s="1">
        <v>42131</v>
      </c>
      <c r="B801">
        <v>78.440002000000007</v>
      </c>
      <c r="C801">
        <v>78.440002000000007</v>
      </c>
      <c r="D801">
        <v>77.120002999999997</v>
      </c>
      <c r="E801">
        <v>78.279999000000004</v>
      </c>
      <c r="F801">
        <v>63.371082000000001</v>
      </c>
      <c r="G801">
        <v>398200</v>
      </c>
      <c r="H801">
        <f t="shared" si="24"/>
        <v>78.360000500000012</v>
      </c>
      <c r="I801" s="6">
        <f t="shared" si="25"/>
        <v>-1.1604414952152056E-2</v>
      </c>
    </row>
    <row r="802" spans="1:9" x14ac:dyDescent="0.25">
      <c r="A802" s="1">
        <v>42130</v>
      </c>
      <c r="B802">
        <v>79.720000999999996</v>
      </c>
      <c r="C802">
        <v>79.720000999999996</v>
      </c>
      <c r="D802">
        <v>78.220000999999996</v>
      </c>
      <c r="E802">
        <v>78.839995999999999</v>
      </c>
      <c r="F802">
        <v>63.824424999999998</v>
      </c>
      <c r="G802">
        <v>253900</v>
      </c>
      <c r="H802">
        <f t="shared" si="24"/>
        <v>79.279998500000005</v>
      </c>
      <c r="I802" s="6">
        <f t="shared" si="25"/>
        <v>-7.0762413792191132E-3</v>
      </c>
    </row>
    <row r="803" spans="1:9" x14ac:dyDescent="0.25">
      <c r="A803" s="1">
        <v>42129</v>
      </c>
      <c r="B803">
        <v>80.300003000000004</v>
      </c>
      <c r="C803">
        <v>80.410004000000001</v>
      </c>
      <c r="D803">
        <v>79.089995999999999</v>
      </c>
      <c r="E803">
        <v>79.389999000000003</v>
      </c>
      <c r="F803">
        <v>64.269676000000004</v>
      </c>
      <c r="G803">
        <v>176800</v>
      </c>
      <c r="H803">
        <f t="shared" si="24"/>
        <v>79.845000999999996</v>
      </c>
      <c r="I803" s="6">
        <f t="shared" si="25"/>
        <v>-3.6188557713572244E-3</v>
      </c>
    </row>
    <row r="804" spans="1:9" x14ac:dyDescent="0.25">
      <c r="A804" s="1">
        <v>42128</v>
      </c>
      <c r="B804">
        <v>80.089995999999999</v>
      </c>
      <c r="C804">
        <v>80.239998</v>
      </c>
      <c r="D804">
        <v>79.889999000000003</v>
      </c>
      <c r="E804">
        <v>80.180000000000007</v>
      </c>
      <c r="F804">
        <v>64.909217999999996</v>
      </c>
      <c r="G804">
        <v>140700</v>
      </c>
      <c r="H804">
        <f t="shared" si="24"/>
        <v>80.134997999999996</v>
      </c>
      <c r="I804" s="6">
        <f t="shared" si="25"/>
        <v>1.7500969029325055E-3</v>
      </c>
    </row>
    <row r="805" spans="1:9" x14ac:dyDescent="0.25">
      <c r="A805" s="1">
        <v>42125</v>
      </c>
      <c r="B805">
        <v>80.199996999999996</v>
      </c>
      <c r="C805">
        <v>80.230002999999996</v>
      </c>
      <c r="D805">
        <v>79.699996999999996</v>
      </c>
      <c r="E805">
        <v>79.790001000000004</v>
      </c>
      <c r="F805">
        <v>64.593491</v>
      </c>
      <c r="G805">
        <v>247800</v>
      </c>
      <c r="H805">
        <f t="shared" si="24"/>
        <v>79.994999000000007</v>
      </c>
      <c r="I805" s="6">
        <f t="shared" si="25"/>
        <v>-7.0133877548841962E-3</v>
      </c>
    </row>
    <row r="806" spans="1:9" x14ac:dyDescent="0.25">
      <c r="A806" s="1">
        <v>42124</v>
      </c>
      <c r="B806">
        <v>80.839995999999999</v>
      </c>
      <c r="C806">
        <v>81.029999000000004</v>
      </c>
      <c r="D806">
        <v>80</v>
      </c>
      <c r="E806">
        <v>80.279999000000004</v>
      </c>
      <c r="F806">
        <v>64.990172999999999</v>
      </c>
      <c r="G806">
        <v>294700</v>
      </c>
      <c r="H806">
        <f t="shared" si="24"/>
        <v>80.559997500000009</v>
      </c>
      <c r="I806" s="6">
        <f t="shared" si="25"/>
        <v>-5.9843850704080197E-3</v>
      </c>
    </row>
    <row r="807" spans="1:9" x14ac:dyDescent="0.25">
      <c r="A807" s="1">
        <v>42123</v>
      </c>
      <c r="B807">
        <v>80.860000999999997</v>
      </c>
      <c r="C807">
        <v>81.599997999999999</v>
      </c>
      <c r="D807">
        <v>80.860000999999997</v>
      </c>
      <c r="E807">
        <v>81.230002999999996</v>
      </c>
      <c r="F807">
        <v>65.759238999999994</v>
      </c>
      <c r="G807">
        <v>205000</v>
      </c>
      <c r="H807">
        <f t="shared" si="24"/>
        <v>81.045001999999997</v>
      </c>
      <c r="I807" s="6">
        <f t="shared" si="25"/>
        <v>3.2184502272603072E-3</v>
      </c>
    </row>
    <row r="808" spans="1:9" x14ac:dyDescent="0.25">
      <c r="A808" s="1">
        <v>42122</v>
      </c>
      <c r="B808">
        <v>80.389999000000003</v>
      </c>
      <c r="C808">
        <v>81.370002999999997</v>
      </c>
      <c r="D808">
        <v>80.209998999999996</v>
      </c>
      <c r="E808">
        <v>81.180000000000007</v>
      </c>
      <c r="F808">
        <v>65.718757999999994</v>
      </c>
      <c r="G808">
        <v>304800</v>
      </c>
      <c r="H808">
        <f t="shared" si="24"/>
        <v>80.784999499999998</v>
      </c>
      <c r="I808" s="6">
        <f t="shared" si="25"/>
        <v>1.0191302861181677E-2</v>
      </c>
    </row>
    <row r="809" spans="1:9" x14ac:dyDescent="0.25">
      <c r="A809" s="1">
        <v>42121</v>
      </c>
      <c r="B809">
        <v>79.800003000000004</v>
      </c>
      <c r="C809">
        <v>80.300003000000004</v>
      </c>
      <c r="D809">
        <v>79.699996999999996</v>
      </c>
      <c r="E809">
        <v>80.139999000000003</v>
      </c>
      <c r="F809">
        <v>64.876846</v>
      </c>
      <c r="G809">
        <v>273600</v>
      </c>
      <c r="H809">
        <f t="shared" si="24"/>
        <v>79.970000999999996</v>
      </c>
      <c r="I809" s="6">
        <f t="shared" si="25"/>
        <v>3.1359695847472014E-3</v>
      </c>
    </row>
    <row r="810" spans="1:9" x14ac:dyDescent="0.25">
      <c r="A810" s="1">
        <v>42118</v>
      </c>
      <c r="B810">
        <v>80.069999999999993</v>
      </c>
      <c r="C810">
        <v>80.230002999999996</v>
      </c>
      <c r="D810">
        <v>79.279999000000004</v>
      </c>
      <c r="E810">
        <v>79.370002999999997</v>
      </c>
      <c r="F810">
        <v>64.253487000000007</v>
      </c>
      <c r="G810">
        <v>255100</v>
      </c>
      <c r="H810">
        <f t="shared" si="24"/>
        <v>79.720001499999995</v>
      </c>
      <c r="I810" s="6">
        <f t="shared" si="25"/>
        <v>9.9448911773314733E-3</v>
      </c>
    </row>
    <row r="811" spans="1:9" x14ac:dyDescent="0.25">
      <c r="A811" s="1">
        <v>42117</v>
      </c>
      <c r="B811">
        <v>78</v>
      </c>
      <c r="C811">
        <v>80.169998000000007</v>
      </c>
      <c r="D811">
        <v>78</v>
      </c>
      <c r="E811">
        <v>79.870002999999997</v>
      </c>
      <c r="F811">
        <v>64.658257000000006</v>
      </c>
      <c r="G811">
        <v>313400</v>
      </c>
      <c r="H811">
        <f t="shared" si="24"/>
        <v>78.935001499999998</v>
      </c>
      <c r="I811" s="6">
        <f t="shared" si="25"/>
        <v>2.0947187882776452E-3</v>
      </c>
    </row>
    <row r="812" spans="1:9" x14ac:dyDescent="0.25">
      <c r="A812" s="1">
        <v>42116</v>
      </c>
      <c r="B812">
        <v>79.029999000000004</v>
      </c>
      <c r="C812">
        <v>79.139999000000003</v>
      </c>
      <c r="D812">
        <v>77.949996999999996</v>
      </c>
      <c r="E812">
        <v>78.510002</v>
      </c>
      <c r="F812">
        <v>63.557293000000001</v>
      </c>
      <c r="G812">
        <v>280900</v>
      </c>
      <c r="H812">
        <f t="shared" si="24"/>
        <v>78.770000500000009</v>
      </c>
      <c r="I812" s="6">
        <f t="shared" si="25"/>
        <v>-4.2978131443696449E-3</v>
      </c>
    </row>
    <row r="813" spans="1:9" x14ac:dyDescent="0.25">
      <c r="A813" s="1">
        <v>42115</v>
      </c>
      <c r="B813">
        <v>79.25</v>
      </c>
      <c r="C813">
        <v>79.449996999999996</v>
      </c>
      <c r="D813">
        <v>78.769997000000004</v>
      </c>
      <c r="E813">
        <v>78.970000999999996</v>
      </c>
      <c r="F813">
        <v>63.929661000000003</v>
      </c>
      <c r="G813">
        <v>173900</v>
      </c>
      <c r="H813">
        <f t="shared" si="24"/>
        <v>79.110000499999998</v>
      </c>
      <c r="I813" s="6">
        <f t="shared" si="25"/>
        <v>1.0755963098589283E-3</v>
      </c>
    </row>
    <row r="814" spans="1:9" x14ac:dyDescent="0.25">
      <c r="A814" s="1">
        <v>42114</v>
      </c>
      <c r="B814">
        <v>78.660004000000001</v>
      </c>
      <c r="C814">
        <v>79.720000999999996</v>
      </c>
      <c r="D814">
        <v>78.480002999999996</v>
      </c>
      <c r="E814">
        <v>79.389999000000003</v>
      </c>
      <c r="F814">
        <v>64.269676000000004</v>
      </c>
      <c r="G814">
        <v>336500</v>
      </c>
      <c r="H814">
        <f t="shared" si="24"/>
        <v>79.025001500000002</v>
      </c>
      <c r="I814" s="6">
        <f t="shared" si="25"/>
        <v>3.3009839605217042E-3</v>
      </c>
    </row>
    <row r="815" spans="1:9" x14ac:dyDescent="0.25">
      <c r="A815" s="1">
        <v>42111</v>
      </c>
      <c r="B815">
        <v>79.019997000000004</v>
      </c>
      <c r="C815">
        <v>79.059997999999993</v>
      </c>
      <c r="D815">
        <v>78.050003000000004</v>
      </c>
      <c r="E815">
        <v>78.510002</v>
      </c>
      <c r="F815">
        <v>63.557293000000001</v>
      </c>
      <c r="G815">
        <v>340400</v>
      </c>
      <c r="H815">
        <f t="shared" si="24"/>
        <v>78.764999500000002</v>
      </c>
      <c r="I815" s="6">
        <f t="shared" si="25"/>
        <v>3.3757898089172207E-3</v>
      </c>
    </row>
    <row r="816" spans="1:9" x14ac:dyDescent="0.25">
      <c r="A816" s="1">
        <v>42110</v>
      </c>
      <c r="B816">
        <v>78.050003000000004</v>
      </c>
      <c r="C816">
        <v>79.279999000000004</v>
      </c>
      <c r="D816">
        <v>77.900002000000001</v>
      </c>
      <c r="E816">
        <v>78.949996999999996</v>
      </c>
      <c r="F816">
        <v>63.913471000000001</v>
      </c>
      <c r="G816">
        <v>384300</v>
      </c>
      <c r="H816">
        <f t="shared" si="24"/>
        <v>78.5</v>
      </c>
      <c r="I816" s="6">
        <f t="shared" si="25"/>
        <v>2.3067900430079637E-2</v>
      </c>
    </row>
    <row r="817" spans="1:9" x14ac:dyDescent="0.25">
      <c r="A817" s="1">
        <v>42109</v>
      </c>
      <c r="B817">
        <v>75.559997999999993</v>
      </c>
      <c r="C817">
        <v>78.400002000000001</v>
      </c>
      <c r="D817">
        <v>75.519997000000004</v>
      </c>
      <c r="E817">
        <v>77.900002000000001</v>
      </c>
      <c r="F817">
        <v>63.063442000000002</v>
      </c>
      <c r="G817">
        <v>388000</v>
      </c>
      <c r="H817">
        <f t="shared" si="24"/>
        <v>76.72999999999999</v>
      </c>
      <c r="I817" s="6">
        <f t="shared" si="25"/>
        <v>1.4410371591818795E-2</v>
      </c>
    </row>
    <row r="818" spans="1:9" x14ac:dyDescent="0.25">
      <c r="A818" s="1">
        <v>42108</v>
      </c>
      <c r="B818">
        <v>75.5</v>
      </c>
      <c r="C818">
        <v>76.019997000000004</v>
      </c>
      <c r="D818">
        <v>75.379997000000003</v>
      </c>
      <c r="E818">
        <v>75.779999000000004</v>
      </c>
      <c r="F818">
        <v>61.347225000000002</v>
      </c>
      <c r="G818">
        <v>246600</v>
      </c>
      <c r="H818">
        <f t="shared" si="24"/>
        <v>75.639999500000002</v>
      </c>
      <c r="I818" s="6">
        <f t="shared" si="25"/>
        <v>1.0486941490127334E-2</v>
      </c>
    </row>
    <row r="819" spans="1:9" x14ac:dyDescent="0.25">
      <c r="A819" s="1">
        <v>42107</v>
      </c>
      <c r="B819">
        <v>74.860000999999997</v>
      </c>
      <c r="C819">
        <v>74.989998</v>
      </c>
      <c r="D819">
        <v>74.650002000000001</v>
      </c>
      <c r="E819">
        <v>74.849997999999999</v>
      </c>
      <c r="F819">
        <v>60.594352999999998</v>
      </c>
      <c r="G819">
        <v>188200</v>
      </c>
      <c r="H819">
        <f t="shared" si="24"/>
        <v>74.854999499999991</v>
      </c>
      <c r="I819" s="6">
        <f t="shared" si="25"/>
        <v>4.0096894357369403E-4</v>
      </c>
    </row>
    <row r="820" spans="1:9" x14ac:dyDescent="0.25">
      <c r="A820" s="1">
        <v>42104</v>
      </c>
      <c r="B820">
        <v>74.589995999999999</v>
      </c>
      <c r="C820">
        <v>75.139999000000003</v>
      </c>
      <c r="D820">
        <v>74.400002000000001</v>
      </c>
      <c r="E820">
        <v>75.059997999999993</v>
      </c>
      <c r="F820">
        <v>60.764355000000002</v>
      </c>
      <c r="G820">
        <v>351400</v>
      </c>
      <c r="H820">
        <f t="shared" si="24"/>
        <v>74.824996999999996</v>
      </c>
      <c r="I820" s="6">
        <f t="shared" si="25"/>
        <v>8.5590781582298714E-3</v>
      </c>
    </row>
    <row r="821" spans="1:9" x14ac:dyDescent="0.25">
      <c r="A821" s="1">
        <v>42103</v>
      </c>
      <c r="B821">
        <v>73.860000999999997</v>
      </c>
      <c r="C821">
        <v>74.589995999999999</v>
      </c>
      <c r="D821">
        <v>73.860000999999997</v>
      </c>
      <c r="E821">
        <v>74.519997000000004</v>
      </c>
      <c r="F821">
        <v>60.327187000000002</v>
      </c>
      <c r="G821">
        <v>250800</v>
      </c>
      <c r="H821">
        <f t="shared" si="24"/>
        <v>74.189999</v>
      </c>
      <c r="I821" s="6">
        <f t="shared" si="25"/>
        <v>-7.4079063560909765E-4</v>
      </c>
    </row>
    <row r="822" spans="1:9" x14ac:dyDescent="0.25">
      <c r="A822" s="1">
        <v>42102</v>
      </c>
      <c r="B822">
        <v>74.610000999999997</v>
      </c>
      <c r="C822">
        <v>75.089995999999999</v>
      </c>
      <c r="D822">
        <v>73.529999000000004</v>
      </c>
      <c r="E822">
        <v>73.879997000000003</v>
      </c>
      <c r="F822">
        <v>59.809086000000001</v>
      </c>
      <c r="G822">
        <v>413800</v>
      </c>
      <c r="H822">
        <f t="shared" si="24"/>
        <v>74.244999000000007</v>
      </c>
      <c r="I822" s="6">
        <f t="shared" si="25"/>
        <v>3.1752534084973989E-3</v>
      </c>
    </row>
    <row r="823" spans="1:9" x14ac:dyDescent="0.25">
      <c r="A823" s="1">
        <v>42101</v>
      </c>
      <c r="B823">
        <v>73.809997999999993</v>
      </c>
      <c r="C823">
        <v>74.790001000000004</v>
      </c>
      <c r="D823">
        <v>73.720000999999996</v>
      </c>
      <c r="E823">
        <v>74.209998999999996</v>
      </c>
      <c r="F823">
        <v>60.076241000000003</v>
      </c>
      <c r="G823">
        <v>298000</v>
      </c>
      <c r="H823">
        <f t="shared" si="24"/>
        <v>74.009998499999995</v>
      </c>
      <c r="I823" s="6">
        <f t="shared" si="25"/>
        <v>4.2743605690641236E-3</v>
      </c>
    </row>
    <row r="824" spans="1:9" x14ac:dyDescent="0.25">
      <c r="A824" s="1">
        <v>42100</v>
      </c>
      <c r="B824">
        <v>73.629997000000003</v>
      </c>
      <c r="C824">
        <v>74.370002999999997</v>
      </c>
      <c r="D824">
        <v>73.529999000000004</v>
      </c>
      <c r="E824">
        <v>73.760002</v>
      </c>
      <c r="F824">
        <v>59.711945</v>
      </c>
      <c r="G824">
        <v>279600</v>
      </c>
      <c r="H824">
        <f t="shared" si="24"/>
        <v>73.694999499999994</v>
      </c>
      <c r="I824" s="6">
        <f t="shared" si="25"/>
        <v>1.0558800281916773E-2</v>
      </c>
    </row>
    <row r="825" spans="1:9" x14ac:dyDescent="0.25">
      <c r="A825" s="1">
        <v>42096</v>
      </c>
      <c r="B825">
        <v>72.680000000000007</v>
      </c>
      <c r="C825">
        <v>73.349997999999999</v>
      </c>
      <c r="D825">
        <v>72.610000999999997</v>
      </c>
      <c r="E825">
        <v>73.169998000000007</v>
      </c>
      <c r="F825">
        <v>59.234310000000001</v>
      </c>
      <c r="G825">
        <v>250400</v>
      </c>
      <c r="H825">
        <f t="shared" si="24"/>
        <v>72.924999000000014</v>
      </c>
      <c r="I825" s="6">
        <f t="shared" si="25"/>
        <v>5.4460293419144211E-3</v>
      </c>
    </row>
    <row r="826" spans="1:9" x14ac:dyDescent="0.25">
      <c r="A826" s="1">
        <v>42095</v>
      </c>
      <c r="B826">
        <v>72.589995999999999</v>
      </c>
      <c r="C826">
        <v>72.760002</v>
      </c>
      <c r="D826">
        <v>72.099997999999999</v>
      </c>
      <c r="E826">
        <v>72.470000999999996</v>
      </c>
      <c r="F826">
        <v>58.667633000000002</v>
      </c>
      <c r="G826">
        <v>336700</v>
      </c>
      <c r="H826">
        <f t="shared" si="24"/>
        <v>72.529998500000005</v>
      </c>
      <c r="I826" s="6">
        <f t="shared" si="25"/>
        <v>1.0237488968242781E-2</v>
      </c>
    </row>
    <row r="827" spans="1:9" x14ac:dyDescent="0.25">
      <c r="A827" s="1">
        <v>42094</v>
      </c>
      <c r="B827">
        <v>71.089995999999999</v>
      </c>
      <c r="C827">
        <v>72.639999000000003</v>
      </c>
      <c r="D827">
        <v>70.930000000000007</v>
      </c>
      <c r="E827">
        <v>72.5</v>
      </c>
      <c r="F827">
        <v>58.691916999999997</v>
      </c>
      <c r="G827">
        <v>325700</v>
      </c>
      <c r="H827">
        <f t="shared" si="24"/>
        <v>71.794997999999993</v>
      </c>
      <c r="I827" s="6">
        <f t="shared" si="25"/>
        <v>-2.7779846208486579E-3</v>
      </c>
    </row>
    <row r="828" spans="1:9" x14ac:dyDescent="0.25">
      <c r="A828" s="1">
        <v>42093</v>
      </c>
      <c r="B828">
        <v>72.169998000000007</v>
      </c>
      <c r="C828">
        <v>72.5</v>
      </c>
      <c r="D828">
        <v>71.5</v>
      </c>
      <c r="E828">
        <v>71.819999999999993</v>
      </c>
      <c r="F828">
        <v>58.141433999999997</v>
      </c>
      <c r="G828">
        <v>350000</v>
      </c>
      <c r="H828">
        <f t="shared" si="24"/>
        <v>71.994999000000007</v>
      </c>
      <c r="I828" s="6">
        <f t="shared" si="25"/>
        <v>-9.2886057716085341E-3</v>
      </c>
    </row>
    <row r="829" spans="1:9" x14ac:dyDescent="0.25">
      <c r="A829" s="1">
        <v>42090</v>
      </c>
      <c r="B829">
        <v>73.160004000000001</v>
      </c>
      <c r="C829">
        <v>73.459998999999996</v>
      </c>
      <c r="D829">
        <v>71.889999000000003</v>
      </c>
      <c r="E829">
        <v>72.180000000000007</v>
      </c>
      <c r="F829">
        <v>58.432861000000003</v>
      </c>
      <c r="G829">
        <v>329600</v>
      </c>
      <c r="H829">
        <f t="shared" si="24"/>
        <v>72.670002000000011</v>
      </c>
      <c r="I829" s="6">
        <f t="shared" si="25"/>
        <v>-1.3373118096166056E-2</v>
      </c>
    </row>
    <row r="830" spans="1:9" x14ac:dyDescent="0.25">
      <c r="A830" s="1">
        <v>42089</v>
      </c>
      <c r="B830">
        <v>73.989998</v>
      </c>
      <c r="C830">
        <v>74.279999000000004</v>
      </c>
      <c r="D830">
        <v>72.919998000000007</v>
      </c>
      <c r="E830">
        <v>73.319999999999993</v>
      </c>
      <c r="F830">
        <v>59.355739999999997</v>
      </c>
      <c r="G830">
        <v>302500</v>
      </c>
      <c r="H830">
        <f t="shared" si="24"/>
        <v>73.654999000000004</v>
      </c>
      <c r="I830" s="6">
        <f t="shared" si="25"/>
        <v>-4.7294371362820373E-3</v>
      </c>
    </row>
    <row r="831" spans="1:9" x14ac:dyDescent="0.25">
      <c r="A831" s="1">
        <v>42088</v>
      </c>
      <c r="B831">
        <v>74.470000999999996</v>
      </c>
      <c r="C831">
        <v>74.629997000000003</v>
      </c>
      <c r="D831">
        <v>73.260002</v>
      </c>
      <c r="E831">
        <v>73.540001000000004</v>
      </c>
      <c r="F831">
        <v>59.533847999999999</v>
      </c>
      <c r="G831">
        <v>461200</v>
      </c>
      <c r="H831">
        <f t="shared" si="24"/>
        <v>74.005000999999993</v>
      </c>
      <c r="I831" s="6">
        <f t="shared" si="25"/>
        <v>-1.1024950181075728E-2</v>
      </c>
    </row>
    <row r="832" spans="1:9" x14ac:dyDescent="0.25">
      <c r="A832" s="1">
        <v>42087</v>
      </c>
      <c r="B832">
        <v>74.589995999999999</v>
      </c>
      <c r="C832">
        <v>75.150002000000001</v>
      </c>
      <c r="D832">
        <v>74.239998</v>
      </c>
      <c r="E832">
        <v>75.069999999999993</v>
      </c>
      <c r="F832">
        <v>59.914326000000003</v>
      </c>
      <c r="G832">
        <v>370400</v>
      </c>
      <c r="H832">
        <f t="shared" si="24"/>
        <v>74.829997999999989</v>
      </c>
      <c r="I832" s="6">
        <f t="shared" si="25"/>
        <v>6.1176201680670809E-3</v>
      </c>
    </row>
    <row r="833" spans="1:9" x14ac:dyDescent="0.25">
      <c r="A833" s="1">
        <v>42086</v>
      </c>
      <c r="B833">
        <v>74.330001999999993</v>
      </c>
      <c r="C833">
        <v>74.669998000000007</v>
      </c>
      <c r="D833">
        <v>74.169998000000007</v>
      </c>
      <c r="E833">
        <v>74.419998000000007</v>
      </c>
      <c r="F833">
        <v>59.395556999999997</v>
      </c>
      <c r="G833">
        <v>361700</v>
      </c>
      <c r="H833">
        <f t="shared" si="24"/>
        <v>74.375</v>
      </c>
      <c r="I833" s="6">
        <f t="shared" si="25"/>
        <v>1.7233160679517207E-2</v>
      </c>
    </row>
    <row r="834" spans="1:9" x14ac:dyDescent="0.25">
      <c r="A834" s="1">
        <v>42083</v>
      </c>
      <c r="B834">
        <v>72.639999000000003</v>
      </c>
      <c r="C834">
        <v>73.989998</v>
      </c>
      <c r="D834">
        <v>72.599997999999999</v>
      </c>
      <c r="E834">
        <v>73.589995999999999</v>
      </c>
      <c r="F834">
        <v>58.73312</v>
      </c>
      <c r="G834">
        <v>322100</v>
      </c>
      <c r="H834">
        <f t="shared" ref="H834:H897" si="26">AVERAGE(B834,E834)</f>
        <v>73.114997500000001</v>
      </c>
      <c r="I834" s="6">
        <f t="shared" si="25"/>
        <v>1.2182418410864254E-2</v>
      </c>
    </row>
    <row r="835" spans="1:9" x14ac:dyDescent="0.25">
      <c r="A835" s="1">
        <v>42082</v>
      </c>
      <c r="B835">
        <v>72.550003000000004</v>
      </c>
      <c r="C835">
        <v>72.550003000000004</v>
      </c>
      <c r="D835">
        <v>71.879997000000003</v>
      </c>
      <c r="E835">
        <v>71.919998000000007</v>
      </c>
      <c r="F835">
        <v>57.400291000000003</v>
      </c>
      <c r="G835">
        <v>288700</v>
      </c>
      <c r="H835">
        <f t="shared" si="26"/>
        <v>72.235000500000012</v>
      </c>
      <c r="I835" s="6">
        <f t="shared" ref="I835:I898" si="27">(H835-H836)/H836</f>
        <v>-4.6162257131043246E-3</v>
      </c>
    </row>
    <row r="836" spans="1:9" x14ac:dyDescent="0.25">
      <c r="A836" s="1">
        <v>42081</v>
      </c>
      <c r="B836">
        <v>71.809997999999993</v>
      </c>
      <c r="C836">
        <v>73.510002</v>
      </c>
      <c r="D836">
        <v>71.440002000000007</v>
      </c>
      <c r="E836">
        <v>73.330001999999993</v>
      </c>
      <c r="F836">
        <v>58.525630999999997</v>
      </c>
      <c r="G836">
        <v>430500</v>
      </c>
      <c r="H836">
        <f t="shared" si="26"/>
        <v>72.569999999999993</v>
      </c>
      <c r="I836" s="6">
        <f t="shared" si="27"/>
        <v>6.9377064446906065E-3</v>
      </c>
    </row>
    <row r="837" spans="1:9" x14ac:dyDescent="0.25">
      <c r="A837" s="1">
        <v>42080</v>
      </c>
      <c r="B837">
        <v>72.25</v>
      </c>
      <c r="C837">
        <v>72.419998000000007</v>
      </c>
      <c r="D837">
        <v>71.559997999999993</v>
      </c>
      <c r="E837">
        <v>71.889999000000003</v>
      </c>
      <c r="F837">
        <v>57.376331</v>
      </c>
      <c r="G837">
        <v>422100</v>
      </c>
      <c r="H837">
        <f t="shared" si="26"/>
        <v>72.069999499999994</v>
      </c>
      <c r="I837" s="6">
        <f t="shared" si="27"/>
        <v>-7.5736643841046126E-3</v>
      </c>
    </row>
    <row r="838" spans="1:9" x14ac:dyDescent="0.25">
      <c r="A838" s="1">
        <v>42079</v>
      </c>
      <c r="B838">
        <v>72.709998999999996</v>
      </c>
      <c r="C838">
        <v>73.110000999999997</v>
      </c>
      <c r="D838">
        <v>72.389999000000003</v>
      </c>
      <c r="E838">
        <v>72.529999000000004</v>
      </c>
      <c r="F838">
        <v>57.887123000000003</v>
      </c>
      <c r="G838">
        <v>295900</v>
      </c>
      <c r="H838">
        <f t="shared" si="26"/>
        <v>72.619999000000007</v>
      </c>
      <c r="I838" s="6">
        <f t="shared" si="27"/>
        <v>-2.5410548551537812E-3</v>
      </c>
    </row>
    <row r="839" spans="1:9" x14ac:dyDescent="0.25">
      <c r="A839" s="1">
        <v>42076</v>
      </c>
      <c r="B839">
        <v>73.150002000000001</v>
      </c>
      <c r="C839">
        <v>73.389999000000003</v>
      </c>
      <c r="D839">
        <v>71.459998999999996</v>
      </c>
      <c r="E839">
        <v>72.459998999999996</v>
      </c>
      <c r="F839">
        <v>57.831260999999998</v>
      </c>
      <c r="G839">
        <v>357600</v>
      </c>
      <c r="H839">
        <f t="shared" si="26"/>
        <v>72.805000500000006</v>
      </c>
      <c r="I839" s="6">
        <f t="shared" si="27"/>
        <v>-8.376430356208768E-3</v>
      </c>
    </row>
    <row r="840" spans="1:9" x14ac:dyDescent="0.25">
      <c r="A840" s="1">
        <v>42075</v>
      </c>
      <c r="B840">
        <v>73.379997000000003</v>
      </c>
      <c r="C840">
        <v>73.930000000000007</v>
      </c>
      <c r="D840">
        <v>73.290001000000004</v>
      </c>
      <c r="E840">
        <v>73.459998999999996</v>
      </c>
      <c r="F840">
        <v>58.629359999999998</v>
      </c>
      <c r="G840">
        <v>258600</v>
      </c>
      <c r="H840">
        <f t="shared" si="26"/>
        <v>73.419997999999993</v>
      </c>
      <c r="I840" s="6">
        <f t="shared" si="27"/>
        <v>1.2200978837802384E-2</v>
      </c>
    </row>
    <row r="841" spans="1:9" x14ac:dyDescent="0.25">
      <c r="A841" s="1">
        <v>42074</v>
      </c>
      <c r="B841">
        <v>72.559997999999993</v>
      </c>
      <c r="C841">
        <v>73.029999000000004</v>
      </c>
      <c r="D841">
        <v>71.980002999999996</v>
      </c>
      <c r="E841">
        <v>72.510002</v>
      </c>
      <c r="F841">
        <v>57.871169999999999</v>
      </c>
      <c r="G841">
        <v>248100</v>
      </c>
      <c r="H841">
        <f t="shared" si="26"/>
        <v>72.534999999999997</v>
      </c>
      <c r="I841" s="6">
        <f t="shared" si="27"/>
        <v>-1.1852087328789319E-2</v>
      </c>
    </row>
    <row r="842" spans="1:9" x14ac:dyDescent="0.25">
      <c r="A842" s="1">
        <v>42073</v>
      </c>
      <c r="B842">
        <v>74.300003000000004</v>
      </c>
      <c r="C842">
        <v>74.300003000000004</v>
      </c>
      <c r="D842">
        <v>71.839995999999999</v>
      </c>
      <c r="E842">
        <v>72.510002</v>
      </c>
      <c r="F842">
        <v>57.871169999999999</v>
      </c>
      <c r="G842">
        <v>450800</v>
      </c>
      <c r="H842">
        <f t="shared" si="26"/>
        <v>73.405002499999995</v>
      </c>
      <c r="I842" s="6">
        <f t="shared" si="27"/>
        <v>-2.0352295475777552E-2</v>
      </c>
    </row>
    <row r="843" spans="1:9" x14ac:dyDescent="0.25">
      <c r="A843" s="1">
        <v>42072</v>
      </c>
      <c r="B843">
        <v>74.980002999999996</v>
      </c>
      <c r="C843">
        <v>75.199996999999996</v>
      </c>
      <c r="D843">
        <v>74.510002</v>
      </c>
      <c r="E843">
        <v>74.879997000000003</v>
      </c>
      <c r="F843">
        <v>59.762687999999997</v>
      </c>
      <c r="G843">
        <v>289400</v>
      </c>
      <c r="H843">
        <f t="shared" si="26"/>
        <v>74.930000000000007</v>
      </c>
      <c r="I843" s="6">
        <f t="shared" si="27"/>
        <v>3.75087085568884E-3</v>
      </c>
    </row>
    <row r="844" spans="1:9" x14ac:dyDescent="0.25">
      <c r="A844" s="1">
        <v>42069</v>
      </c>
      <c r="B844">
        <v>74.419998000000007</v>
      </c>
      <c r="C844">
        <v>74.940002000000007</v>
      </c>
      <c r="D844">
        <v>74.050003000000004</v>
      </c>
      <c r="E844">
        <v>74.879997000000003</v>
      </c>
      <c r="F844">
        <v>59.762687999999997</v>
      </c>
      <c r="G844">
        <v>335000</v>
      </c>
      <c r="H844">
        <f t="shared" si="26"/>
        <v>74.649997500000012</v>
      </c>
      <c r="I844" s="6">
        <f t="shared" si="27"/>
        <v>-9.0927392193897068E-3</v>
      </c>
    </row>
    <row r="845" spans="1:9" x14ac:dyDescent="0.25">
      <c r="A845" s="1">
        <v>42068</v>
      </c>
      <c r="B845">
        <v>75.599997999999999</v>
      </c>
      <c r="C845">
        <v>75.690002000000007</v>
      </c>
      <c r="D845">
        <v>74.919998000000007</v>
      </c>
      <c r="E845">
        <v>75.069999999999993</v>
      </c>
      <c r="F845">
        <v>59.914326000000003</v>
      </c>
      <c r="G845">
        <v>331500</v>
      </c>
      <c r="H845">
        <f t="shared" si="26"/>
        <v>75.334998999999996</v>
      </c>
      <c r="I845" s="6">
        <f t="shared" si="27"/>
        <v>-5.9378571349070416E-3</v>
      </c>
    </row>
    <row r="846" spans="1:9" x14ac:dyDescent="0.25">
      <c r="A846" s="1">
        <v>42067</v>
      </c>
      <c r="B846">
        <v>75.599997999999999</v>
      </c>
      <c r="C846">
        <v>76.019997000000004</v>
      </c>
      <c r="D846">
        <v>74.809997999999993</v>
      </c>
      <c r="E846">
        <v>75.970000999999996</v>
      </c>
      <c r="F846">
        <v>60.632637000000003</v>
      </c>
      <c r="G846">
        <v>278400</v>
      </c>
      <c r="H846">
        <f t="shared" si="26"/>
        <v>75.784999499999998</v>
      </c>
      <c r="I846" s="6">
        <f t="shared" si="27"/>
        <v>-6.8798583367869629E-3</v>
      </c>
    </row>
    <row r="847" spans="1:9" x14ac:dyDescent="0.25">
      <c r="A847" s="1">
        <v>42066</v>
      </c>
      <c r="B847">
        <v>76.610000999999997</v>
      </c>
      <c r="C847">
        <v>76.819999999999993</v>
      </c>
      <c r="D847">
        <v>75.529999000000004</v>
      </c>
      <c r="E847">
        <v>76.010002</v>
      </c>
      <c r="F847">
        <v>60.664561999999997</v>
      </c>
      <c r="G847">
        <v>394600</v>
      </c>
      <c r="H847">
        <f t="shared" si="26"/>
        <v>76.310001499999998</v>
      </c>
      <c r="I847" s="6">
        <f t="shared" si="27"/>
        <v>-3.2654126841938475E-3</v>
      </c>
    </row>
    <row r="848" spans="1:9" x14ac:dyDescent="0.25">
      <c r="A848" s="1">
        <v>42065</v>
      </c>
      <c r="B848">
        <v>76.970000999999996</v>
      </c>
      <c r="C848">
        <v>77.220000999999996</v>
      </c>
      <c r="D848">
        <v>76.069999999999993</v>
      </c>
      <c r="E848">
        <v>76.150002000000001</v>
      </c>
      <c r="F848">
        <v>60.776299000000002</v>
      </c>
      <c r="G848">
        <v>349800</v>
      </c>
      <c r="H848">
        <f t="shared" si="26"/>
        <v>76.560001499999998</v>
      </c>
      <c r="I848" s="6">
        <f t="shared" si="27"/>
        <v>3.8022944552096793E-3</v>
      </c>
    </row>
    <row r="849" spans="1:9" x14ac:dyDescent="0.25">
      <c r="A849" s="1">
        <v>42062</v>
      </c>
      <c r="B849">
        <v>76.040001000000004</v>
      </c>
      <c r="C849">
        <v>76.889999000000003</v>
      </c>
      <c r="D849">
        <v>75.870002999999997</v>
      </c>
      <c r="E849">
        <v>76.5</v>
      </c>
      <c r="F849">
        <v>61.055630000000001</v>
      </c>
      <c r="G849">
        <v>445600</v>
      </c>
      <c r="H849">
        <f t="shared" si="26"/>
        <v>76.270000500000009</v>
      </c>
      <c r="I849" s="6">
        <f t="shared" si="27"/>
        <v>5.3384698259564007E-3</v>
      </c>
    </row>
    <row r="850" spans="1:9" x14ac:dyDescent="0.25">
      <c r="A850" s="1">
        <v>42061</v>
      </c>
      <c r="B850">
        <v>75.629997000000003</v>
      </c>
      <c r="C850">
        <v>76.970000999999996</v>
      </c>
      <c r="D850">
        <v>75.430000000000007</v>
      </c>
      <c r="E850">
        <v>76.099997999999999</v>
      </c>
      <c r="F850">
        <v>60.736389000000003</v>
      </c>
      <c r="G850">
        <v>636600</v>
      </c>
      <c r="H850">
        <f t="shared" si="26"/>
        <v>75.864997500000001</v>
      </c>
      <c r="I850" s="6">
        <f t="shared" si="27"/>
        <v>2.3335793282574985E-2</v>
      </c>
    </row>
    <row r="851" spans="1:9" x14ac:dyDescent="0.25">
      <c r="A851" s="1">
        <v>42060</v>
      </c>
      <c r="B851">
        <v>73.959998999999996</v>
      </c>
      <c r="C851">
        <v>74.540001000000004</v>
      </c>
      <c r="D851">
        <v>73.489998</v>
      </c>
      <c r="E851">
        <v>74.309997999999993</v>
      </c>
      <c r="F851">
        <v>59.307766000000001</v>
      </c>
      <c r="G851">
        <v>387100</v>
      </c>
      <c r="H851">
        <f t="shared" si="26"/>
        <v>74.134998499999995</v>
      </c>
      <c r="I851" s="6">
        <f t="shared" si="27"/>
        <v>2.24106530847978E-2</v>
      </c>
    </row>
    <row r="852" spans="1:9" x14ac:dyDescent="0.25">
      <c r="A852" s="1">
        <v>42059</v>
      </c>
      <c r="B852">
        <v>71.790001000000004</v>
      </c>
      <c r="C852">
        <v>73.339995999999999</v>
      </c>
      <c r="D852">
        <v>71.470000999999996</v>
      </c>
      <c r="E852">
        <v>73.230002999999996</v>
      </c>
      <c r="F852">
        <v>58.445808</v>
      </c>
      <c r="G852">
        <v>500500</v>
      </c>
      <c r="H852">
        <f t="shared" si="26"/>
        <v>72.510002</v>
      </c>
      <c r="I852" s="6">
        <f t="shared" si="27"/>
        <v>-6.8907799016512455E-4</v>
      </c>
    </row>
    <row r="853" spans="1:9" x14ac:dyDescent="0.25">
      <c r="A853" s="1">
        <v>42058</v>
      </c>
      <c r="B853">
        <v>72.870002999999997</v>
      </c>
      <c r="C853">
        <v>72.870002999999997</v>
      </c>
      <c r="D853">
        <v>71.620002999999997</v>
      </c>
      <c r="E853">
        <v>72.25</v>
      </c>
      <c r="F853">
        <v>57.663643</v>
      </c>
      <c r="G853">
        <v>388800</v>
      </c>
      <c r="H853">
        <f t="shared" si="26"/>
        <v>72.560001499999998</v>
      </c>
      <c r="I853" s="6">
        <f t="shared" si="27"/>
        <v>-1.6002176132297981E-2</v>
      </c>
    </row>
    <row r="854" spans="1:9" x14ac:dyDescent="0.25">
      <c r="A854" s="1">
        <v>42055</v>
      </c>
      <c r="B854">
        <v>74.120002999999997</v>
      </c>
      <c r="C854">
        <v>74.680000000000007</v>
      </c>
      <c r="D854">
        <v>72.730002999999996</v>
      </c>
      <c r="E854">
        <v>73.360000999999997</v>
      </c>
      <c r="F854">
        <v>58.549557</v>
      </c>
      <c r="G854">
        <v>535500</v>
      </c>
      <c r="H854">
        <f t="shared" si="26"/>
        <v>73.740002000000004</v>
      </c>
      <c r="I854" s="6">
        <f t="shared" si="27"/>
        <v>-1.344567547589375E-2</v>
      </c>
    </row>
    <row r="855" spans="1:9" x14ac:dyDescent="0.25">
      <c r="A855" s="1">
        <v>42054</v>
      </c>
      <c r="B855">
        <v>74.699996999999996</v>
      </c>
      <c r="C855">
        <v>75</v>
      </c>
      <c r="D855">
        <v>73.849997999999999</v>
      </c>
      <c r="E855">
        <v>74.790001000000004</v>
      </c>
      <c r="F855">
        <v>59.690871999999999</v>
      </c>
      <c r="G855">
        <v>268700</v>
      </c>
      <c r="H855">
        <f t="shared" si="26"/>
        <v>74.744999000000007</v>
      </c>
      <c r="I855" s="6">
        <f t="shared" si="27"/>
        <v>-1.7741014171607422E-2</v>
      </c>
    </row>
    <row r="856" spans="1:9" x14ac:dyDescent="0.25">
      <c r="A856" s="1">
        <v>42053</v>
      </c>
      <c r="B856">
        <v>76.620002999999997</v>
      </c>
      <c r="C856">
        <v>76.720000999999996</v>
      </c>
      <c r="D856">
        <v>75.209998999999996</v>
      </c>
      <c r="E856">
        <v>75.569999999999993</v>
      </c>
      <c r="F856">
        <v>60.313377000000003</v>
      </c>
      <c r="G856">
        <v>296800</v>
      </c>
      <c r="H856">
        <f t="shared" si="26"/>
        <v>76.095001499999995</v>
      </c>
      <c r="I856" s="6">
        <f t="shared" si="27"/>
        <v>-7.8878682152820987E-3</v>
      </c>
    </row>
    <row r="857" spans="1:9" x14ac:dyDescent="0.25">
      <c r="A857" s="1">
        <v>42052</v>
      </c>
      <c r="B857">
        <v>76.360000999999997</v>
      </c>
      <c r="C857">
        <v>77.459998999999996</v>
      </c>
      <c r="D857">
        <v>76.099997999999999</v>
      </c>
      <c r="E857">
        <v>77.040001000000004</v>
      </c>
      <c r="F857">
        <v>61.486598999999998</v>
      </c>
      <c r="G857">
        <v>283100</v>
      </c>
      <c r="H857">
        <f t="shared" si="26"/>
        <v>76.700001</v>
      </c>
      <c r="I857" s="6">
        <f t="shared" si="27"/>
        <v>9.409751800885064E-3</v>
      </c>
    </row>
    <row r="858" spans="1:9" x14ac:dyDescent="0.25">
      <c r="A858" s="1">
        <v>42048</v>
      </c>
      <c r="B858">
        <v>75.809997999999993</v>
      </c>
      <c r="C858">
        <v>76.680000000000007</v>
      </c>
      <c r="D858">
        <v>75.610000999999997</v>
      </c>
      <c r="E858">
        <v>76.160004000000001</v>
      </c>
      <c r="F858">
        <v>60.784270999999997</v>
      </c>
      <c r="G858">
        <v>239400</v>
      </c>
      <c r="H858">
        <f t="shared" si="26"/>
        <v>75.985000999999997</v>
      </c>
      <c r="I858" s="6">
        <f t="shared" si="27"/>
        <v>7.9591229037897573E-3</v>
      </c>
    </row>
    <row r="859" spans="1:9" x14ac:dyDescent="0.25">
      <c r="A859" s="1">
        <v>42047</v>
      </c>
      <c r="B859">
        <v>75.110000999999997</v>
      </c>
      <c r="C859">
        <v>75.830001999999993</v>
      </c>
      <c r="D859">
        <v>75.099997999999999</v>
      </c>
      <c r="E859">
        <v>75.660004000000001</v>
      </c>
      <c r="F859">
        <v>60.385223000000003</v>
      </c>
      <c r="G859">
        <v>245100</v>
      </c>
      <c r="H859">
        <f t="shared" si="26"/>
        <v>75.385002499999999</v>
      </c>
      <c r="I859" s="6">
        <f t="shared" si="27"/>
        <v>1.850974714876549E-2</v>
      </c>
    </row>
    <row r="860" spans="1:9" x14ac:dyDescent="0.25">
      <c r="A860" s="1">
        <v>42046</v>
      </c>
      <c r="B860">
        <v>73.910004000000001</v>
      </c>
      <c r="C860">
        <v>74.5</v>
      </c>
      <c r="D860">
        <v>73.739998</v>
      </c>
      <c r="E860">
        <v>74.120002999999997</v>
      </c>
      <c r="F860">
        <v>59.156112999999998</v>
      </c>
      <c r="G860">
        <v>267500</v>
      </c>
      <c r="H860">
        <f t="shared" si="26"/>
        <v>74.015003500000006</v>
      </c>
      <c r="I860" s="6">
        <f t="shared" si="27"/>
        <v>-1.1023476676753846E-2</v>
      </c>
    </row>
    <row r="861" spans="1:9" x14ac:dyDescent="0.25">
      <c r="A861" s="1">
        <v>42045</v>
      </c>
      <c r="B861">
        <v>75.410004000000001</v>
      </c>
      <c r="C861">
        <v>75.440002000000007</v>
      </c>
      <c r="D861">
        <v>73.900002000000001</v>
      </c>
      <c r="E861">
        <v>74.269997000000004</v>
      </c>
      <c r="F861">
        <v>59.275837000000003</v>
      </c>
      <c r="G861">
        <v>350200</v>
      </c>
      <c r="H861">
        <f t="shared" si="26"/>
        <v>74.840000500000002</v>
      </c>
      <c r="I861" s="6">
        <f t="shared" si="27"/>
        <v>-4.7210519316442726E-3</v>
      </c>
    </row>
    <row r="862" spans="1:9" x14ac:dyDescent="0.25">
      <c r="A862" s="1">
        <v>42044</v>
      </c>
      <c r="B862">
        <v>75.120002999999997</v>
      </c>
      <c r="C862">
        <v>75.769997000000004</v>
      </c>
      <c r="D862">
        <v>74.800003000000004</v>
      </c>
      <c r="E862">
        <v>75.269997000000004</v>
      </c>
      <c r="F862">
        <v>60.073959000000002</v>
      </c>
      <c r="G862">
        <v>317300</v>
      </c>
      <c r="H862">
        <f t="shared" si="26"/>
        <v>75.194999999999993</v>
      </c>
      <c r="I862" s="6">
        <f t="shared" si="27"/>
        <v>5.4823828307815287E-3</v>
      </c>
    </row>
    <row r="863" spans="1:9" x14ac:dyDescent="0.25">
      <c r="A863" s="1">
        <v>42041</v>
      </c>
      <c r="B863">
        <v>74.959998999999996</v>
      </c>
      <c r="C863">
        <v>76.129997000000003</v>
      </c>
      <c r="D863">
        <v>74.430000000000007</v>
      </c>
      <c r="E863">
        <v>74.610000999999997</v>
      </c>
      <c r="F863">
        <v>59.547203000000003</v>
      </c>
      <c r="G863">
        <v>339000</v>
      </c>
      <c r="H863">
        <f t="shared" si="26"/>
        <v>74.784999999999997</v>
      </c>
      <c r="I863" s="6">
        <f t="shared" si="27"/>
        <v>9.8575383161162607E-3</v>
      </c>
    </row>
    <row r="864" spans="1:9" x14ac:dyDescent="0.25">
      <c r="A864" s="1">
        <v>42040</v>
      </c>
      <c r="B864">
        <v>73.379997000000003</v>
      </c>
      <c r="C864">
        <v>75.010002</v>
      </c>
      <c r="D864">
        <v>73.169998000000007</v>
      </c>
      <c r="E864">
        <v>74.730002999999996</v>
      </c>
      <c r="F864">
        <v>59.642982000000003</v>
      </c>
      <c r="G864">
        <v>440200</v>
      </c>
      <c r="H864">
        <f t="shared" si="26"/>
        <v>74.055000000000007</v>
      </c>
      <c r="I864" s="6">
        <f t="shared" si="27"/>
        <v>1.2995007181451572E-2</v>
      </c>
    </row>
    <row r="865" spans="1:9" x14ac:dyDescent="0.25">
      <c r="A865" s="1">
        <v>42039</v>
      </c>
      <c r="B865">
        <v>73.559997999999993</v>
      </c>
      <c r="C865">
        <v>73.879997000000003</v>
      </c>
      <c r="D865">
        <v>72.470000999999996</v>
      </c>
      <c r="E865">
        <v>72.650002000000001</v>
      </c>
      <c r="F865">
        <v>57.982909999999997</v>
      </c>
      <c r="G865">
        <v>478100</v>
      </c>
      <c r="H865">
        <f t="shared" si="26"/>
        <v>73.10499999999999</v>
      </c>
      <c r="I865" s="6">
        <f t="shared" si="27"/>
        <v>3.5003638332263202E-3</v>
      </c>
    </row>
    <row r="866" spans="1:9" x14ac:dyDescent="0.25">
      <c r="A866" s="1">
        <v>42038</v>
      </c>
      <c r="B866">
        <v>71.839995999999999</v>
      </c>
      <c r="C866">
        <v>74.610000999999997</v>
      </c>
      <c r="D866">
        <v>71.819999999999993</v>
      </c>
      <c r="E866">
        <v>73.860000999999997</v>
      </c>
      <c r="F866">
        <v>58.948624000000002</v>
      </c>
      <c r="G866">
        <v>645500</v>
      </c>
      <c r="H866">
        <f t="shared" si="26"/>
        <v>72.849998499999998</v>
      </c>
      <c r="I866" s="6">
        <f t="shared" si="27"/>
        <v>3.07746588664638E-2</v>
      </c>
    </row>
    <row r="867" spans="1:9" x14ac:dyDescent="0.25">
      <c r="A867" s="1">
        <v>42037</v>
      </c>
      <c r="B867">
        <v>70.269997000000004</v>
      </c>
      <c r="C867">
        <v>71.339995999999999</v>
      </c>
      <c r="D867">
        <v>70.169998000000007</v>
      </c>
      <c r="E867">
        <v>71.080001999999993</v>
      </c>
      <c r="F867">
        <v>56.729855000000001</v>
      </c>
      <c r="G867">
        <v>412000</v>
      </c>
      <c r="H867">
        <f t="shared" si="26"/>
        <v>70.674999499999998</v>
      </c>
      <c r="I867" s="6">
        <f t="shared" si="27"/>
        <v>7.8431301247771611E-3</v>
      </c>
    </row>
    <row r="868" spans="1:9" x14ac:dyDescent="0.25">
      <c r="A868" s="1">
        <v>42034</v>
      </c>
      <c r="B868">
        <v>70.830001999999993</v>
      </c>
      <c r="C868">
        <v>70.830001999999993</v>
      </c>
      <c r="D868">
        <v>69.160004000000001</v>
      </c>
      <c r="E868">
        <v>69.419998000000007</v>
      </c>
      <c r="F868">
        <v>55.404991000000003</v>
      </c>
      <c r="G868">
        <v>732300</v>
      </c>
      <c r="H868">
        <f t="shared" si="26"/>
        <v>70.125</v>
      </c>
      <c r="I868" s="6">
        <f t="shared" si="27"/>
        <v>-3.4822084539716899E-2</v>
      </c>
    </row>
    <row r="869" spans="1:9" x14ac:dyDescent="0.25">
      <c r="A869" s="1">
        <v>42033</v>
      </c>
      <c r="B869">
        <v>72.889999000000003</v>
      </c>
      <c r="C869">
        <v>73.010002</v>
      </c>
      <c r="D869">
        <v>71.290001000000004</v>
      </c>
      <c r="E869">
        <v>72.419998000000007</v>
      </c>
      <c r="F869">
        <v>57.799328000000003</v>
      </c>
      <c r="G869">
        <v>546200</v>
      </c>
      <c r="H869">
        <f t="shared" si="26"/>
        <v>72.654998500000005</v>
      </c>
      <c r="I869" s="6">
        <f t="shared" si="27"/>
        <v>-1.5114565541548124E-2</v>
      </c>
    </row>
    <row r="870" spans="1:9" x14ac:dyDescent="0.25">
      <c r="A870" s="1">
        <v>42032</v>
      </c>
      <c r="B870">
        <v>74.599997999999999</v>
      </c>
      <c r="C870">
        <v>74.599997999999999</v>
      </c>
      <c r="D870">
        <v>72.720000999999996</v>
      </c>
      <c r="E870">
        <v>72.940002000000007</v>
      </c>
      <c r="F870">
        <v>58.214351999999998</v>
      </c>
      <c r="G870">
        <v>651200</v>
      </c>
      <c r="H870">
        <f t="shared" si="26"/>
        <v>73.77000000000001</v>
      </c>
      <c r="I870" s="6">
        <f t="shared" si="27"/>
        <v>-5.7951549474718851E-3</v>
      </c>
    </row>
    <row r="871" spans="1:9" x14ac:dyDescent="0.25">
      <c r="A871" s="1">
        <v>42031</v>
      </c>
      <c r="B871">
        <v>74.099997999999999</v>
      </c>
      <c r="C871">
        <v>74.569999999999993</v>
      </c>
      <c r="D871">
        <v>73.339995999999999</v>
      </c>
      <c r="E871">
        <v>74.300003000000004</v>
      </c>
      <c r="F871">
        <v>59.299788999999997</v>
      </c>
      <c r="G871">
        <v>298800</v>
      </c>
      <c r="H871">
        <f t="shared" si="26"/>
        <v>74.200000500000002</v>
      </c>
      <c r="I871" s="6">
        <f t="shared" si="27"/>
        <v>-2.6881385131221256E-3</v>
      </c>
    </row>
    <row r="872" spans="1:9" x14ac:dyDescent="0.25">
      <c r="A872" s="1">
        <v>42030</v>
      </c>
      <c r="B872">
        <v>74.529999000000004</v>
      </c>
      <c r="C872">
        <v>75.099997999999999</v>
      </c>
      <c r="D872">
        <v>74.040001000000004</v>
      </c>
      <c r="E872">
        <v>74.269997000000004</v>
      </c>
      <c r="F872">
        <v>59.275837000000003</v>
      </c>
      <c r="G872">
        <v>381300</v>
      </c>
      <c r="H872">
        <f t="shared" si="26"/>
        <v>74.399998000000011</v>
      </c>
      <c r="I872" s="6">
        <f t="shared" si="27"/>
        <v>-7.4044958333800946E-3</v>
      </c>
    </row>
    <row r="873" spans="1:9" x14ac:dyDescent="0.25">
      <c r="A873" s="1">
        <v>42027</v>
      </c>
      <c r="B873">
        <v>75</v>
      </c>
      <c r="C873">
        <v>75.720000999999996</v>
      </c>
      <c r="D873">
        <v>74.760002</v>
      </c>
      <c r="E873">
        <v>74.910004000000001</v>
      </c>
      <c r="F873">
        <v>59.786636000000001</v>
      </c>
      <c r="G873">
        <v>498600</v>
      </c>
      <c r="H873">
        <f t="shared" si="26"/>
        <v>74.955002000000007</v>
      </c>
      <c r="I873" s="6">
        <f t="shared" si="27"/>
        <v>-2.1964457161401134E-3</v>
      </c>
    </row>
    <row r="874" spans="1:9" x14ac:dyDescent="0.25">
      <c r="A874" s="1">
        <v>42026</v>
      </c>
      <c r="B874">
        <v>75.319999999999993</v>
      </c>
      <c r="C874">
        <v>75.889999000000003</v>
      </c>
      <c r="D874">
        <v>74.870002999999997</v>
      </c>
      <c r="E874">
        <v>74.919998000000007</v>
      </c>
      <c r="F874">
        <v>59.794620999999999</v>
      </c>
      <c r="G874">
        <v>485400</v>
      </c>
      <c r="H874">
        <f t="shared" si="26"/>
        <v>75.119999000000007</v>
      </c>
      <c r="I874" s="6">
        <f t="shared" si="27"/>
        <v>-2.3242312949269804E-3</v>
      </c>
    </row>
    <row r="875" spans="1:9" x14ac:dyDescent="0.25">
      <c r="A875" s="1">
        <v>42025</v>
      </c>
      <c r="B875">
        <v>75.480002999999996</v>
      </c>
      <c r="C875">
        <v>75.730002999999996</v>
      </c>
      <c r="D875">
        <v>74.370002999999997</v>
      </c>
      <c r="E875">
        <v>75.110000999999997</v>
      </c>
      <c r="F875">
        <v>59.946261999999997</v>
      </c>
      <c r="G875">
        <v>534300</v>
      </c>
      <c r="H875">
        <f t="shared" si="26"/>
        <v>75.295001999999997</v>
      </c>
      <c r="I875" s="6">
        <f t="shared" si="27"/>
        <v>1.3280201193847257E-4</v>
      </c>
    </row>
    <row r="876" spans="1:9" x14ac:dyDescent="0.25">
      <c r="A876" s="1">
        <v>42024</v>
      </c>
      <c r="B876">
        <v>75.410004000000001</v>
      </c>
      <c r="C876">
        <v>75.620002999999997</v>
      </c>
      <c r="D876">
        <v>74.580001999999993</v>
      </c>
      <c r="E876">
        <v>75.160004000000001</v>
      </c>
      <c r="F876">
        <v>59.986159999999998</v>
      </c>
      <c r="G876">
        <v>493900</v>
      </c>
      <c r="H876">
        <f t="shared" si="26"/>
        <v>75.285004000000001</v>
      </c>
      <c r="I876" s="6">
        <f t="shared" si="27"/>
        <v>-5.0878550260909216E-3</v>
      </c>
    </row>
    <row r="877" spans="1:9" x14ac:dyDescent="0.25">
      <c r="A877" s="1">
        <v>42020</v>
      </c>
      <c r="B877">
        <v>75.680000000000007</v>
      </c>
      <c r="C877">
        <v>76.370002999999997</v>
      </c>
      <c r="D877">
        <v>75.230002999999996</v>
      </c>
      <c r="E877">
        <v>75.660004000000001</v>
      </c>
      <c r="F877">
        <v>60.385223000000003</v>
      </c>
      <c r="G877">
        <v>429900</v>
      </c>
      <c r="H877">
        <f t="shared" si="26"/>
        <v>75.670002000000011</v>
      </c>
      <c r="I877" s="6">
        <f t="shared" si="27"/>
        <v>-1.7208870929396287E-2</v>
      </c>
    </row>
    <row r="878" spans="1:9" x14ac:dyDescent="0.25">
      <c r="A878" s="1">
        <v>42019</v>
      </c>
      <c r="B878">
        <v>77.470000999999996</v>
      </c>
      <c r="C878">
        <v>77.699996999999996</v>
      </c>
      <c r="D878">
        <v>75.830001999999993</v>
      </c>
      <c r="E878">
        <v>76.519997000000004</v>
      </c>
      <c r="F878">
        <v>61.071593999999997</v>
      </c>
      <c r="G878">
        <v>337900</v>
      </c>
      <c r="H878">
        <f t="shared" si="26"/>
        <v>76.994999000000007</v>
      </c>
      <c r="I878" s="6">
        <f t="shared" si="27"/>
        <v>-2.978355358421583E-3</v>
      </c>
    </row>
    <row r="879" spans="1:9" x14ac:dyDescent="0.25">
      <c r="A879" s="1">
        <v>42018</v>
      </c>
      <c r="B879">
        <v>77.410004000000001</v>
      </c>
      <c r="C879">
        <v>77.879997000000003</v>
      </c>
      <c r="D879">
        <v>76.169998000000007</v>
      </c>
      <c r="E879">
        <v>77.040001000000004</v>
      </c>
      <c r="F879">
        <v>61.486598999999998</v>
      </c>
      <c r="G879">
        <v>539900</v>
      </c>
      <c r="H879">
        <f t="shared" si="26"/>
        <v>77.225002500000002</v>
      </c>
      <c r="I879" s="6">
        <f t="shared" si="27"/>
        <v>-1.3288149321460094E-2</v>
      </c>
    </row>
    <row r="880" spans="1:9" x14ac:dyDescent="0.25">
      <c r="A880" s="1">
        <v>42017</v>
      </c>
      <c r="B880">
        <v>78.110000999999997</v>
      </c>
      <c r="C880">
        <v>79.110000999999997</v>
      </c>
      <c r="D880">
        <v>77.239998</v>
      </c>
      <c r="E880">
        <v>78.419998000000007</v>
      </c>
      <c r="F880">
        <v>62.588000999999998</v>
      </c>
      <c r="G880">
        <v>582700</v>
      </c>
      <c r="H880">
        <f t="shared" si="26"/>
        <v>78.264999500000002</v>
      </c>
      <c r="I880" s="6">
        <f t="shared" si="27"/>
        <v>1.343398166219333E-3</v>
      </c>
    </row>
    <row r="881" spans="1:9" x14ac:dyDescent="0.25">
      <c r="A881" s="1">
        <v>42016</v>
      </c>
      <c r="B881">
        <v>78.589995999999999</v>
      </c>
      <c r="C881">
        <v>78.629997000000003</v>
      </c>
      <c r="D881">
        <v>77.029999000000004</v>
      </c>
      <c r="E881">
        <v>77.730002999999996</v>
      </c>
      <c r="F881">
        <v>62.037303999999999</v>
      </c>
      <c r="G881">
        <v>434000</v>
      </c>
      <c r="H881">
        <f t="shared" si="26"/>
        <v>78.159999499999998</v>
      </c>
      <c r="I881" s="6">
        <f t="shared" si="27"/>
        <v>-2.0060168381271934E-2</v>
      </c>
    </row>
    <row r="882" spans="1:9" x14ac:dyDescent="0.25">
      <c r="A882" s="1">
        <v>42013</v>
      </c>
      <c r="B882">
        <v>80.459998999999996</v>
      </c>
      <c r="C882">
        <v>80.459998999999996</v>
      </c>
      <c r="D882">
        <v>78.470000999999996</v>
      </c>
      <c r="E882">
        <v>79.059997999999993</v>
      </c>
      <c r="F882">
        <v>63.098793000000001</v>
      </c>
      <c r="G882">
        <v>404700</v>
      </c>
      <c r="H882">
        <f t="shared" si="26"/>
        <v>79.759998499999995</v>
      </c>
      <c r="I882" s="6">
        <f t="shared" si="27"/>
        <v>-1.2626894189488773E-2</v>
      </c>
    </row>
    <row r="883" spans="1:9" x14ac:dyDescent="0.25">
      <c r="A883" s="1">
        <v>42012</v>
      </c>
      <c r="B883">
        <v>81.110000999999997</v>
      </c>
      <c r="C883">
        <v>81.739998</v>
      </c>
      <c r="D883">
        <v>80.269997000000004</v>
      </c>
      <c r="E883">
        <v>80.449996999999996</v>
      </c>
      <c r="F883">
        <v>64.208175999999995</v>
      </c>
      <c r="G883">
        <v>414400</v>
      </c>
      <c r="H883">
        <f t="shared" si="26"/>
        <v>80.779999000000004</v>
      </c>
      <c r="I883" s="6">
        <f t="shared" si="27"/>
        <v>-3.5771617341627195E-3</v>
      </c>
    </row>
    <row r="884" spans="1:9" x14ac:dyDescent="0.25">
      <c r="A884" s="1">
        <v>42011</v>
      </c>
      <c r="B884">
        <v>81.339995999999999</v>
      </c>
      <c r="C884">
        <v>81.690002000000007</v>
      </c>
      <c r="D884">
        <v>80.199996999999996</v>
      </c>
      <c r="E884">
        <v>80.800003000000004</v>
      </c>
      <c r="F884">
        <v>64.487517999999994</v>
      </c>
      <c r="G884">
        <v>567600</v>
      </c>
      <c r="H884">
        <f t="shared" si="26"/>
        <v>81.069999499999994</v>
      </c>
      <c r="I884" s="6">
        <f t="shared" si="27"/>
        <v>-1.3686964010505287E-2</v>
      </c>
    </row>
    <row r="885" spans="1:9" x14ac:dyDescent="0.25">
      <c r="A885" s="1">
        <v>42010</v>
      </c>
      <c r="B885">
        <v>83.449996999999996</v>
      </c>
      <c r="C885">
        <v>83.449996999999996</v>
      </c>
      <c r="D885">
        <v>80.169998000000007</v>
      </c>
      <c r="E885">
        <v>80.940002000000007</v>
      </c>
      <c r="F885">
        <v>64.599258000000006</v>
      </c>
      <c r="G885">
        <v>543400</v>
      </c>
      <c r="H885">
        <f t="shared" si="26"/>
        <v>82.194999499999994</v>
      </c>
      <c r="I885" s="6">
        <f t="shared" si="27"/>
        <v>-2.4160038134631721E-2</v>
      </c>
    </row>
    <row r="886" spans="1:9" x14ac:dyDescent="0.25">
      <c r="A886" s="1">
        <v>42009</v>
      </c>
      <c r="B886">
        <v>84.790001000000004</v>
      </c>
      <c r="C886">
        <v>85</v>
      </c>
      <c r="D886">
        <v>82.529999000000004</v>
      </c>
      <c r="E886">
        <v>83.669998000000007</v>
      </c>
      <c r="F886">
        <v>66.778107000000006</v>
      </c>
      <c r="G886">
        <v>270800</v>
      </c>
      <c r="H886">
        <f t="shared" si="26"/>
        <v>84.229999500000005</v>
      </c>
      <c r="I886" s="6">
        <f t="shared" si="27"/>
        <v>-1.3584728970515998E-2</v>
      </c>
    </row>
    <row r="887" spans="1:9" x14ac:dyDescent="0.25">
      <c r="A887" s="1">
        <v>42006</v>
      </c>
      <c r="B887">
        <v>85.5</v>
      </c>
      <c r="C887">
        <v>86.129997000000003</v>
      </c>
      <c r="D887">
        <v>84.599997999999999</v>
      </c>
      <c r="E887">
        <v>85.279999000000004</v>
      </c>
      <c r="F887">
        <v>68.063064999999995</v>
      </c>
      <c r="G887">
        <v>195900</v>
      </c>
      <c r="H887">
        <f t="shared" si="26"/>
        <v>85.389999500000002</v>
      </c>
      <c r="I887" s="6">
        <f t="shared" si="27"/>
        <v>-8.4189574039123596E-3</v>
      </c>
    </row>
    <row r="888" spans="1:9" x14ac:dyDescent="0.25">
      <c r="A888" s="1">
        <v>42004</v>
      </c>
      <c r="B888">
        <v>86.279999000000004</v>
      </c>
      <c r="C888">
        <v>86.650002000000001</v>
      </c>
      <c r="D888">
        <v>85.300003000000004</v>
      </c>
      <c r="E888">
        <v>85.949996999999996</v>
      </c>
      <c r="F888">
        <v>68.597785999999999</v>
      </c>
      <c r="G888">
        <v>148800</v>
      </c>
      <c r="H888">
        <f t="shared" si="26"/>
        <v>86.114998</v>
      </c>
      <c r="I888" s="6">
        <f t="shared" si="27"/>
        <v>-3.6445967624402086E-3</v>
      </c>
    </row>
    <row r="889" spans="1:9" x14ac:dyDescent="0.25">
      <c r="A889" s="1">
        <v>42003</v>
      </c>
      <c r="B889">
        <v>86.830001999999993</v>
      </c>
      <c r="C889">
        <v>87.120002999999997</v>
      </c>
      <c r="D889">
        <v>85.790001000000004</v>
      </c>
      <c r="E889">
        <v>86.029999000000004</v>
      </c>
      <c r="F889">
        <v>68.661652000000004</v>
      </c>
      <c r="G889">
        <v>146800</v>
      </c>
      <c r="H889">
        <f t="shared" si="26"/>
        <v>86.430000500000006</v>
      </c>
      <c r="I889" s="6">
        <f t="shared" si="27"/>
        <v>-2.2510764790764151E-3</v>
      </c>
    </row>
    <row r="890" spans="1:9" x14ac:dyDescent="0.25">
      <c r="A890" s="1">
        <v>42002</v>
      </c>
      <c r="B890">
        <v>86.489998</v>
      </c>
      <c r="C890">
        <v>87.230002999999996</v>
      </c>
      <c r="D890">
        <v>86.349997999999999</v>
      </c>
      <c r="E890">
        <v>86.760002</v>
      </c>
      <c r="F890">
        <v>69.244277999999994</v>
      </c>
      <c r="G890">
        <v>194700</v>
      </c>
      <c r="H890">
        <f t="shared" si="26"/>
        <v>86.625</v>
      </c>
      <c r="I890" s="6">
        <f t="shared" si="27"/>
        <v>1.7318438879355313E-4</v>
      </c>
    </row>
    <row r="891" spans="1:9" x14ac:dyDescent="0.25">
      <c r="A891" s="1">
        <v>41999</v>
      </c>
      <c r="B891">
        <v>86.730002999999996</v>
      </c>
      <c r="C891">
        <v>87.040001000000004</v>
      </c>
      <c r="D891">
        <v>86.389999000000003</v>
      </c>
      <c r="E891">
        <v>86.489998</v>
      </c>
      <c r="F891">
        <v>69.028785999999997</v>
      </c>
      <c r="G891">
        <v>79900</v>
      </c>
      <c r="H891">
        <f t="shared" si="26"/>
        <v>86.610000499999998</v>
      </c>
      <c r="I891" s="6">
        <f t="shared" si="27"/>
        <v>-3.462430787886427E-4</v>
      </c>
    </row>
    <row r="892" spans="1:9" x14ac:dyDescent="0.25">
      <c r="A892" s="1">
        <v>41997</v>
      </c>
      <c r="B892">
        <v>86.599997999999999</v>
      </c>
      <c r="C892">
        <v>87.860000999999997</v>
      </c>
      <c r="D892">
        <v>86.099997999999999</v>
      </c>
      <c r="E892">
        <v>86.68</v>
      </c>
      <c r="F892">
        <v>69.180428000000006</v>
      </c>
      <c r="G892">
        <v>135700</v>
      </c>
      <c r="H892">
        <f t="shared" si="26"/>
        <v>86.639999000000003</v>
      </c>
      <c r="I892" s="6">
        <f t="shared" si="27"/>
        <v>-3.9662182907039831E-3</v>
      </c>
    </row>
    <row r="893" spans="1:9" x14ac:dyDescent="0.25">
      <c r="A893" s="1">
        <v>41996</v>
      </c>
      <c r="B893">
        <v>86.459998999999996</v>
      </c>
      <c r="C893">
        <v>87.690002000000007</v>
      </c>
      <c r="D893">
        <v>86.370002999999997</v>
      </c>
      <c r="E893">
        <v>87.510002</v>
      </c>
      <c r="F893">
        <v>69.020804999999996</v>
      </c>
      <c r="G893">
        <v>364200</v>
      </c>
      <c r="H893">
        <f t="shared" si="26"/>
        <v>86.985000499999998</v>
      </c>
      <c r="I893" s="6">
        <f t="shared" si="27"/>
        <v>8.4632715962753898E-3</v>
      </c>
    </row>
    <row r="894" spans="1:9" x14ac:dyDescent="0.25">
      <c r="A894" s="1">
        <v>41995</v>
      </c>
      <c r="B894">
        <v>86.010002</v>
      </c>
      <c r="C894">
        <v>86.910004000000001</v>
      </c>
      <c r="D894">
        <v>85.860000999999997</v>
      </c>
      <c r="E894">
        <v>86.5</v>
      </c>
      <c r="F894">
        <v>67.411811999999998</v>
      </c>
      <c r="G894">
        <v>230300</v>
      </c>
      <c r="H894">
        <f t="shared" si="26"/>
        <v>86.255000999999993</v>
      </c>
      <c r="I894" s="6">
        <f t="shared" si="27"/>
        <v>2.7319286053710721E-3</v>
      </c>
    </row>
    <row r="895" spans="1:9" x14ac:dyDescent="0.25">
      <c r="A895" s="1">
        <v>41992</v>
      </c>
      <c r="B895">
        <v>85.93</v>
      </c>
      <c r="C895">
        <v>86.57</v>
      </c>
      <c r="D895">
        <v>84.940002000000007</v>
      </c>
      <c r="E895">
        <v>86.110000999999997</v>
      </c>
      <c r="F895">
        <v>67.107887000000005</v>
      </c>
      <c r="G895">
        <v>285900</v>
      </c>
      <c r="H895">
        <f t="shared" si="26"/>
        <v>86.020000500000009</v>
      </c>
      <c r="I895" s="6">
        <f t="shared" si="27"/>
        <v>1.8051417503024681E-3</v>
      </c>
    </row>
    <row r="896" spans="1:9" x14ac:dyDescent="0.25">
      <c r="A896" s="1">
        <v>41991</v>
      </c>
      <c r="B896">
        <v>86.370002999999997</v>
      </c>
      <c r="C896">
        <v>86.489998</v>
      </c>
      <c r="D896">
        <v>84.82</v>
      </c>
      <c r="E896">
        <v>85.360000999999997</v>
      </c>
      <c r="F896">
        <v>66.523375999999999</v>
      </c>
      <c r="G896">
        <v>279700</v>
      </c>
      <c r="H896">
        <f t="shared" si="26"/>
        <v>85.865002000000004</v>
      </c>
      <c r="I896" s="6">
        <f t="shared" si="27"/>
        <v>1.184310088912165E-2</v>
      </c>
    </row>
    <row r="897" spans="1:9" x14ac:dyDescent="0.25">
      <c r="A897" s="1">
        <v>41990</v>
      </c>
      <c r="B897">
        <v>84.629997000000003</v>
      </c>
      <c r="C897">
        <v>85.919998000000007</v>
      </c>
      <c r="D897">
        <v>84.279999000000004</v>
      </c>
      <c r="E897">
        <v>85.089995999999999</v>
      </c>
      <c r="F897">
        <v>66.312957999999995</v>
      </c>
      <c r="G897">
        <v>225700</v>
      </c>
      <c r="H897">
        <f t="shared" si="26"/>
        <v>84.859996499999994</v>
      </c>
      <c r="I897" s="6">
        <f t="shared" si="27"/>
        <v>1.1321612441902008E-2</v>
      </c>
    </row>
    <row r="898" spans="1:9" x14ac:dyDescent="0.25">
      <c r="A898" s="1">
        <v>41989</v>
      </c>
      <c r="B898">
        <v>83.449996999999996</v>
      </c>
      <c r="C898">
        <v>85.650002000000001</v>
      </c>
      <c r="D898">
        <v>82.949996999999996</v>
      </c>
      <c r="E898">
        <v>84.370002999999997</v>
      </c>
      <c r="F898">
        <v>65.751846</v>
      </c>
      <c r="G898">
        <v>354300</v>
      </c>
      <c r="H898">
        <f t="shared" ref="H898:H961" si="28">AVERAGE(B898,E898)</f>
        <v>83.91</v>
      </c>
      <c r="I898" s="6">
        <f t="shared" si="27"/>
        <v>8.9457860459546E-4</v>
      </c>
    </row>
    <row r="899" spans="1:9" x14ac:dyDescent="0.25">
      <c r="A899" s="1">
        <v>41988</v>
      </c>
      <c r="B899">
        <v>84.160004000000001</v>
      </c>
      <c r="C899">
        <v>84.709998999999996</v>
      </c>
      <c r="D899">
        <v>83.099997999999999</v>
      </c>
      <c r="E899">
        <v>83.510002</v>
      </c>
      <c r="F899">
        <v>65.081635000000006</v>
      </c>
      <c r="G899">
        <v>361800</v>
      </c>
      <c r="H899">
        <f t="shared" si="28"/>
        <v>83.835003</v>
      </c>
      <c r="I899" s="6">
        <f t="shared" ref="I899:I962" si="29">(H899-H900)/H900</f>
        <v>-1.5154149779735678E-2</v>
      </c>
    </row>
    <row r="900" spans="1:9" x14ac:dyDescent="0.25">
      <c r="A900" s="1">
        <v>41985</v>
      </c>
      <c r="B900">
        <v>86</v>
      </c>
      <c r="C900">
        <v>86.300003000000004</v>
      </c>
      <c r="D900">
        <v>83.93</v>
      </c>
      <c r="E900">
        <v>84.25</v>
      </c>
      <c r="F900">
        <v>65.658317999999994</v>
      </c>
      <c r="G900">
        <v>464200</v>
      </c>
      <c r="H900">
        <f t="shared" si="28"/>
        <v>85.125</v>
      </c>
      <c r="I900" s="6">
        <f t="shared" si="29"/>
        <v>-1.8392538994550938E-2</v>
      </c>
    </row>
    <row r="901" spans="1:9" x14ac:dyDescent="0.25">
      <c r="A901" s="1">
        <v>41984</v>
      </c>
      <c r="B901">
        <v>86.800003000000004</v>
      </c>
      <c r="C901">
        <v>87.830001999999993</v>
      </c>
      <c r="D901">
        <v>86.43</v>
      </c>
      <c r="E901">
        <v>86.639999000000003</v>
      </c>
      <c r="F901">
        <v>67.520911999999996</v>
      </c>
      <c r="G901">
        <v>259700</v>
      </c>
      <c r="H901">
        <f t="shared" si="28"/>
        <v>86.720000999999996</v>
      </c>
      <c r="I901" s="6">
        <f t="shared" si="29"/>
        <v>-1.465739713653101E-2</v>
      </c>
    </row>
    <row r="902" spans="1:9" x14ac:dyDescent="0.25">
      <c r="A902" s="1">
        <v>41983</v>
      </c>
      <c r="B902">
        <v>88.809997999999993</v>
      </c>
      <c r="C902">
        <v>88.809997999999993</v>
      </c>
      <c r="D902">
        <v>86.349997999999999</v>
      </c>
      <c r="E902">
        <v>87.209998999999996</v>
      </c>
      <c r="F902">
        <v>67.965141000000003</v>
      </c>
      <c r="G902">
        <v>360700</v>
      </c>
      <c r="H902">
        <f t="shared" si="28"/>
        <v>88.009998499999995</v>
      </c>
      <c r="I902" s="6">
        <f t="shared" si="29"/>
        <v>-3.4535921572328185E-3</v>
      </c>
    </row>
    <row r="903" spans="1:9" x14ac:dyDescent="0.25">
      <c r="A903" s="1">
        <v>41982</v>
      </c>
      <c r="B903">
        <v>87.720000999999996</v>
      </c>
      <c r="C903">
        <v>88.919998000000007</v>
      </c>
      <c r="D903">
        <v>87.480002999999996</v>
      </c>
      <c r="E903">
        <v>88.910004000000001</v>
      </c>
      <c r="F903">
        <v>69.289985999999999</v>
      </c>
      <c r="G903">
        <v>244500</v>
      </c>
      <c r="H903">
        <f t="shared" si="28"/>
        <v>88.315002499999991</v>
      </c>
      <c r="I903" s="6">
        <f t="shared" si="29"/>
        <v>-6.3568687403592799E-3</v>
      </c>
    </row>
    <row r="904" spans="1:9" x14ac:dyDescent="0.25">
      <c r="A904" s="1">
        <v>41981</v>
      </c>
      <c r="B904">
        <v>89.230002999999996</v>
      </c>
      <c r="C904">
        <v>89.230002999999996</v>
      </c>
      <c r="D904">
        <v>87.110000999999997</v>
      </c>
      <c r="E904">
        <v>88.529999000000004</v>
      </c>
      <c r="F904">
        <v>68.993842999999998</v>
      </c>
      <c r="G904">
        <v>409100</v>
      </c>
      <c r="H904">
        <f t="shared" si="28"/>
        <v>88.880000999999993</v>
      </c>
      <c r="I904" s="6">
        <f t="shared" si="29"/>
        <v>-1.4688731548999051E-2</v>
      </c>
    </row>
    <row r="905" spans="1:9" x14ac:dyDescent="0.25">
      <c r="A905" s="1">
        <v>41978</v>
      </c>
      <c r="B905">
        <v>90.809997999999993</v>
      </c>
      <c r="C905">
        <v>91</v>
      </c>
      <c r="D905">
        <v>88.269997000000004</v>
      </c>
      <c r="E905">
        <v>89.599997999999999</v>
      </c>
      <c r="F905">
        <v>69.827720999999997</v>
      </c>
      <c r="G905">
        <v>389000</v>
      </c>
      <c r="H905">
        <f t="shared" si="28"/>
        <v>90.204997999999989</v>
      </c>
      <c r="I905" s="6">
        <f t="shared" si="29"/>
        <v>-1.9457632932519259E-2</v>
      </c>
    </row>
    <row r="906" spans="1:9" x14ac:dyDescent="0.25">
      <c r="A906" s="1">
        <v>41977</v>
      </c>
      <c r="B906">
        <v>93.120002999999997</v>
      </c>
      <c r="C906">
        <v>93.57</v>
      </c>
      <c r="D906">
        <v>90.379997000000003</v>
      </c>
      <c r="E906">
        <v>90.870002999999997</v>
      </c>
      <c r="F906">
        <v>70.817466999999994</v>
      </c>
      <c r="G906">
        <v>504100</v>
      </c>
      <c r="H906">
        <f t="shared" si="28"/>
        <v>91.995002999999997</v>
      </c>
      <c r="I906" s="6">
        <f t="shared" si="29"/>
        <v>-2.0443960508011529E-2</v>
      </c>
    </row>
    <row r="907" spans="1:9" x14ac:dyDescent="0.25">
      <c r="A907" s="1">
        <v>41976</v>
      </c>
      <c r="B907">
        <v>93.559997999999993</v>
      </c>
      <c r="C907">
        <v>94.389999000000003</v>
      </c>
      <c r="D907">
        <v>93.459998999999996</v>
      </c>
      <c r="E907">
        <v>94.269997000000004</v>
      </c>
      <c r="F907">
        <v>73.467178000000004</v>
      </c>
      <c r="G907">
        <v>223100</v>
      </c>
      <c r="H907">
        <f t="shared" si="28"/>
        <v>93.914997499999998</v>
      </c>
      <c r="I907" s="6">
        <f t="shared" si="29"/>
        <v>6.8613828601150574E-3</v>
      </c>
    </row>
    <row r="908" spans="1:9" x14ac:dyDescent="0.25">
      <c r="A908" s="1">
        <v>41975</v>
      </c>
      <c r="B908">
        <v>93.150002000000001</v>
      </c>
      <c r="C908">
        <v>93.68</v>
      </c>
      <c r="D908">
        <v>92.900002000000001</v>
      </c>
      <c r="E908">
        <v>93.400002000000001</v>
      </c>
      <c r="F908">
        <v>72.789176999999995</v>
      </c>
      <c r="G908">
        <v>373600</v>
      </c>
      <c r="H908">
        <f t="shared" si="28"/>
        <v>93.275002000000001</v>
      </c>
      <c r="I908" s="6">
        <f t="shared" si="29"/>
        <v>-4.1637644353411038E-3</v>
      </c>
    </row>
    <row r="909" spans="1:9" x14ac:dyDescent="0.25">
      <c r="A909" s="1">
        <v>41974</v>
      </c>
      <c r="B909">
        <v>93.620002999999997</v>
      </c>
      <c r="C909">
        <v>94.25</v>
      </c>
      <c r="D909">
        <v>93</v>
      </c>
      <c r="E909">
        <v>93.709998999999996</v>
      </c>
      <c r="F909">
        <v>73.030769000000006</v>
      </c>
      <c r="G909">
        <v>399000</v>
      </c>
      <c r="H909">
        <f t="shared" si="28"/>
        <v>93.66500099999999</v>
      </c>
      <c r="I909" s="6">
        <f t="shared" si="29"/>
        <v>3.5356726151567108E-3</v>
      </c>
    </row>
    <row r="910" spans="1:9" x14ac:dyDescent="0.25">
      <c r="A910" s="1">
        <v>41971</v>
      </c>
      <c r="B910">
        <v>93.279999000000004</v>
      </c>
      <c r="C910">
        <v>93.830001999999993</v>
      </c>
      <c r="D910">
        <v>93.089995999999999</v>
      </c>
      <c r="E910">
        <v>93.389999000000003</v>
      </c>
      <c r="F910">
        <v>72.781372000000005</v>
      </c>
      <c r="G910">
        <v>100300</v>
      </c>
      <c r="H910">
        <f t="shared" si="28"/>
        <v>93.33499900000001</v>
      </c>
      <c r="I910" s="6">
        <f t="shared" si="29"/>
        <v>-7.2856945330780649E-3</v>
      </c>
    </row>
    <row r="911" spans="1:9" x14ac:dyDescent="0.25">
      <c r="A911" s="1">
        <v>41969</v>
      </c>
      <c r="B911">
        <v>93.599997999999999</v>
      </c>
      <c r="C911">
        <v>94.580001999999993</v>
      </c>
      <c r="D911">
        <v>93.529999000000004</v>
      </c>
      <c r="E911">
        <v>94.440002000000007</v>
      </c>
      <c r="F911">
        <v>73.599677999999997</v>
      </c>
      <c r="G911">
        <v>136400</v>
      </c>
      <c r="H911">
        <f t="shared" si="28"/>
        <v>94.02000000000001</v>
      </c>
      <c r="I911" s="6">
        <f t="shared" si="29"/>
        <v>9.5565663982573427E-3</v>
      </c>
    </row>
    <row r="912" spans="1:9" x14ac:dyDescent="0.25">
      <c r="A912" s="1">
        <v>41968</v>
      </c>
      <c r="B912">
        <v>92.669998000000007</v>
      </c>
      <c r="C912">
        <v>93.809997999999993</v>
      </c>
      <c r="D912">
        <v>92.669998000000007</v>
      </c>
      <c r="E912">
        <v>93.589995999999999</v>
      </c>
      <c r="F912">
        <v>72.937247999999997</v>
      </c>
      <c r="G912">
        <v>184100</v>
      </c>
      <c r="H912">
        <f t="shared" si="28"/>
        <v>93.129997000000003</v>
      </c>
      <c r="I912" s="6">
        <f t="shared" si="29"/>
        <v>4.0429088688343122E-3</v>
      </c>
    </row>
    <row r="913" spans="1:9" x14ac:dyDescent="0.25">
      <c r="A913" s="1">
        <v>41967</v>
      </c>
      <c r="B913">
        <v>93.169998000000007</v>
      </c>
      <c r="C913">
        <v>93.5</v>
      </c>
      <c r="D913">
        <v>91.980002999999996</v>
      </c>
      <c r="E913">
        <v>92.339995999999999</v>
      </c>
      <c r="F913">
        <v>71.963074000000006</v>
      </c>
      <c r="G913">
        <v>133800</v>
      </c>
      <c r="H913">
        <f t="shared" si="28"/>
        <v>92.754997000000003</v>
      </c>
      <c r="I913" s="6">
        <f t="shared" si="29"/>
        <v>-6.8526526749149259E-3</v>
      </c>
    </row>
    <row r="914" spans="1:9" x14ac:dyDescent="0.25">
      <c r="A914" s="1">
        <v>41964</v>
      </c>
      <c r="B914">
        <v>93.5</v>
      </c>
      <c r="C914">
        <v>93.529999000000004</v>
      </c>
      <c r="D914">
        <v>92.849997999999999</v>
      </c>
      <c r="E914">
        <v>93.290001000000004</v>
      </c>
      <c r="F914">
        <v>72.703438000000006</v>
      </c>
      <c r="G914">
        <v>176700</v>
      </c>
      <c r="H914">
        <f t="shared" si="28"/>
        <v>93.395000500000009</v>
      </c>
      <c r="I914" s="6">
        <f t="shared" si="29"/>
        <v>9.7302283454168016E-3</v>
      </c>
    </row>
    <row r="915" spans="1:9" x14ac:dyDescent="0.25">
      <c r="A915" s="1">
        <v>41963</v>
      </c>
      <c r="B915">
        <v>92.330001999999993</v>
      </c>
      <c r="C915">
        <v>92.900002000000001</v>
      </c>
      <c r="D915">
        <v>92.32</v>
      </c>
      <c r="E915">
        <v>92.660004000000001</v>
      </c>
      <c r="F915">
        <v>72.212479000000002</v>
      </c>
      <c r="G915">
        <v>132700</v>
      </c>
      <c r="H915">
        <f t="shared" si="28"/>
        <v>92.495002999999997</v>
      </c>
      <c r="I915" s="6">
        <f t="shared" si="29"/>
        <v>1.6244085210159304E-3</v>
      </c>
    </row>
    <row r="916" spans="1:9" x14ac:dyDescent="0.25">
      <c r="A916" s="1">
        <v>41962</v>
      </c>
      <c r="B916">
        <v>92.339995999999999</v>
      </c>
      <c r="C916">
        <v>92.599997999999999</v>
      </c>
      <c r="D916">
        <v>91.519997000000004</v>
      </c>
      <c r="E916">
        <v>92.349997999999999</v>
      </c>
      <c r="F916">
        <v>71.970871000000002</v>
      </c>
      <c r="G916">
        <v>130400</v>
      </c>
      <c r="H916">
        <f t="shared" si="28"/>
        <v>92.344997000000006</v>
      </c>
      <c r="I916" s="6">
        <f t="shared" si="29"/>
        <v>-4.3129225760194425E-3</v>
      </c>
    </row>
    <row r="917" spans="1:9" x14ac:dyDescent="0.25">
      <c r="A917" s="1">
        <v>41961</v>
      </c>
      <c r="B917">
        <v>92.879997000000003</v>
      </c>
      <c r="C917">
        <v>93.199996999999996</v>
      </c>
      <c r="D917">
        <v>92.449996999999996</v>
      </c>
      <c r="E917">
        <v>92.610000999999997</v>
      </c>
      <c r="F917">
        <v>72.173500000000004</v>
      </c>
      <c r="G917">
        <v>133600</v>
      </c>
      <c r="H917">
        <f t="shared" si="28"/>
        <v>92.744999000000007</v>
      </c>
      <c r="I917" s="6">
        <f t="shared" si="29"/>
        <v>4.6579700697282206E-3</v>
      </c>
    </row>
    <row r="918" spans="1:9" x14ac:dyDescent="0.25">
      <c r="A918" s="1">
        <v>41960</v>
      </c>
      <c r="B918">
        <v>92.089995999999999</v>
      </c>
      <c r="C918">
        <v>93</v>
      </c>
      <c r="D918">
        <v>92.089995999999999</v>
      </c>
      <c r="E918">
        <v>92.540001000000004</v>
      </c>
      <c r="F918">
        <v>72.118965000000003</v>
      </c>
      <c r="G918">
        <v>191800</v>
      </c>
      <c r="H918">
        <f t="shared" si="28"/>
        <v>92.314998500000002</v>
      </c>
      <c r="I918" s="6">
        <f t="shared" si="29"/>
        <v>8.13058308476592E-4</v>
      </c>
    </row>
    <row r="919" spans="1:9" x14ac:dyDescent="0.25">
      <c r="A919" s="1">
        <v>41957</v>
      </c>
      <c r="B919">
        <v>91.900002000000001</v>
      </c>
      <c r="C919">
        <v>92.650002000000001</v>
      </c>
      <c r="D919">
        <v>91.900002000000001</v>
      </c>
      <c r="E919">
        <v>92.580001999999993</v>
      </c>
      <c r="F919">
        <v>72.150115999999997</v>
      </c>
      <c r="G919">
        <v>104200</v>
      </c>
      <c r="H919">
        <f t="shared" si="28"/>
        <v>92.240002000000004</v>
      </c>
      <c r="I919" s="6">
        <f t="shared" si="29"/>
        <v>4.3554224738676026E-3</v>
      </c>
    </row>
    <row r="920" spans="1:9" x14ac:dyDescent="0.25">
      <c r="A920" s="1">
        <v>41956</v>
      </c>
      <c r="B920">
        <v>91.709998999999996</v>
      </c>
      <c r="C920">
        <v>92.279999000000004</v>
      </c>
      <c r="D920">
        <v>91.459998999999996</v>
      </c>
      <c r="E920">
        <v>91.970000999999996</v>
      </c>
      <c r="F920">
        <v>71.674735999999996</v>
      </c>
      <c r="G920">
        <v>117900</v>
      </c>
      <c r="H920">
        <f t="shared" si="28"/>
        <v>91.84</v>
      </c>
      <c r="I920" s="6">
        <f t="shared" si="29"/>
        <v>2.948569416558848E-3</v>
      </c>
    </row>
    <row r="921" spans="1:9" x14ac:dyDescent="0.25">
      <c r="A921" s="1">
        <v>41955</v>
      </c>
      <c r="B921">
        <v>91.43</v>
      </c>
      <c r="C921">
        <v>91.82</v>
      </c>
      <c r="D921">
        <v>91.190002000000007</v>
      </c>
      <c r="E921">
        <v>91.709998999999996</v>
      </c>
      <c r="F921">
        <v>71.472106999999994</v>
      </c>
      <c r="G921">
        <v>93400</v>
      </c>
      <c r="H921">
        <f t="shared" si="28"/>
        <v>91.569999499999994</v>
      </c>
      <c r="I921" s="6">
        <f t="shared" si="29"/>
        <v>3.0671761332185699E-3</v>
      </c>
    </row>
    <row r="922" spans="1:9" x14ac:dyDescent="0.25">
      <c r="A922" s="1">
        <v>41954</v>
      </c>
      <c r="B922">
        <v>91.129997000000003</v>
      </c>
      <c r="C922">
        <v>91.839995999999999</v>
      </c>
      <c r="D922">
        <v>91.019997000000004</v>
      </c>
      <c r="E922">
        <v>91.449996999999996</v>
      </c>
      <c r="F922">
        <v>71.269492999999997</v>
      </c>
      <c r="G922">
        <v>91300</v>
      </c>
      <c r="H922">
        <f t="shared" si="28"/>
        <v>91.289997</v>
      </c>
      <c r="I922" s="6">
        <f t="shared" si="29"/>
        <v>1.4809719870656347E-3</v>
      </c>
    </row>
    <row r="923" spans="1:9" x14ac:dyDescent="0.25">
      <c r="A923" s="1">
        <v>41953</v>
      </c>
      <c r="B923">
        <v>91.279999000000004</v>
      </c>
      <c r="C923">
        <v>91.620002999999997</v>
      </c>
      <c r="D923">
        <v>90.68</v>
      </c>
      <c r="E923">
        <v>91.029999000000004</v>
      </c>
      <c r="F923">
        <v>70.942154000000002</v>
      </c>
      <c r="G923">
        <v>121500</v>
      </c>
      <c r="H923">
        <f t="shared" si="28"/>
        <v>91.154999000000004</v>
      </c>
      <c r="I923" s="6">
        <f t="shared" si="29"/>
        <v>2.8604268504295672E-3</v>
      </c>
    </row>
    <row r="924" spans="1:9" x14ac:dyDescent="0.25">
      <c r="A924" s="1">
        <v>41950</v>
      </c>
      <c r="B924">
        <v>90.809997999999993</v>
      </c>
      <c r="C924">
        <v>91.449996999999996</v>
      </c>
      <c r="D924">
        <v>90.639999000000003</v>
      </c>
      <c r="E924">
        <v>90.980002999999996</v>
      </c>
      <c r="F924">
        <v>70.903214000000006</v>
      </c>
      <c r="G924">
        <v>149500</v>
      </c>
      <c r="H924">
        <f t="shared" si="28"/>
        <v>90.895000499999995</v>
      </c>
      <c r="I924" s="6">
        <f t="shared" si="29"/>
        <v>2.370980370533612E-3</v>
      </c>
    </row>
    <row r="925" spans="1:9" x14ac:dyDescent="0.25">
      <c r="A925" s="1">
        <v>41949</v>
      </c>
      <c r="B925">
        <v>90.879997000000003</v>
      </c>
      <c r="C925">
        <v>91.059997999999993</v>
      </c>
      <c r="D925">
        <v>89.830001999999993</v>
      </c>
      <c r="E925">
        <v>90.480002999999996</v>
      </c>
      <c r="F925">
        <v>70.513526999999996</v>
      </c>
      <c r="G925">
        <v>128400</v>
      </c>
      <c r="H925">
        <f t="shared" si="28"/>
        <v>90.68</v>
      </c>
      <c r="I925" s="6">
        <f t="shared" si="29"/>
        <v>2.1550865498731688E-3</v>
      </c>
    </row>
    <row r="926" spans="1:9" x14ac:dyDescent="0.25">
      <c r="A926" s="1">
        <v>41948</v>
      </c>
      <c r="B926">
        <v>90.199996999999996</v>
      </c>
      <c r="C926">
        <v>91.07</v>
      </c>
      <c r="D926">
        <v>89.739998</v>
      </c>
      <c r="E926">
        <v>90.769997000000004</v>
      </c>
      <c r="F926">
        <v>70.739531999999997</v>
      </c>
      <c r="G926">
        <v>173600</v>
      </c>
      <c r="H926">
        <f t="shared" si="28"/>
        <v>90.484996999999993</v>
      </c>
      <c r="I926" s="6">
        <f t="shared" si="29"/>
        <v>3.8273519182789764E-3</v>
      </c>
    </row>
    <row r="927" spans="1:9" x14ac:dyDescent="0.25">
      <c r="A927" s="1">
        <v>41947</v>
      </c>
      <c r="B927">
        <v>90.25</v>
      </c>
      <c r="C927">
        <v>90.690002000000007</v>
      </c>
      <c r="D927">
        <v>89.650002000000001</v>
      </c>
      <c r="E927">
        <v>90.029999000000004</v>
      </c>
      <c r="F927">
        <v>70.162841999999998</v>
      </c>
      <c r="G927">
        <v>109300</v>
      </c>
      <c r="H927">
        <f t="shared" si="28"/>
        <v>90.139999500000002</v>
      </c>
      <c r="I927" s="6">
        <f t="shared" si="29"/>
        <v>-8.142583850753296E-3</v>
      </c>
    </row>
    <row r="928" spans="1:9" x14ac:dyDescent="0.25">
      <c r="A928" s="1">
        <v>41946</v>
      </c>
      <c r="B928">
        <v>91.239998</v>
      </c>
      <c r="C928">
        <v>91.239998</v>
      </c>
      <c r="D928">
        <v>90.239998</v>
      </c>
      <c r="E928">
        <v>90.519997000000004</v>
      </c>
      <c r="F928">
        <v>70.544701000000003</v>
      </c>
      <c r="G928">
        <v>150800</v>
      </c>
      <c r="H928">
        <f t="shared" si="28"/>
        <v>90.879997500000002</v>
      </c>
      <c r="I928" s="6">
        <f t="shared" si="29"/>
        <v>-4.709232414555775E-3</v>
      </c>
    </row>
    <row r="929" spans="1:9" x14ac:dyDescent="0.25">
      <c r="A929" s="1">
        <v>41943</v>
      </c>
      <c r="B929">
        <v>91.269997000000004</v>
      </c>
      <c r="C929">
        <v>92</v>
      </c>
      <c r="D929">
        <v>90.82</v>
      </c>
      <c r="E929">
        <v>91.349997999999999</v>
      </c>
      <c r="F929">
        <v>71.191558999999998</v>
      </c>
      <c r="G929">
        <v>150400</v>
      </c>
      <c r="H929">
        <f t="shared" si="28"/>
        <v>91.309997500000009</v>
      </c>
      <c r="I929" s="6">
        <f t="shared" si="29"/>
        <v>1.8102693411035072E-3</v>
      </c>
    </row>
    <row r="930" spans="1:9" x14ac:dyDescent="0.25">
      <c r="A930" s="1">
        <v>41942</v>
      </c>
      <c r="B930">
        <v>91.080001999999993</v>
      </c>
      <c r="C930">
        <v>91.629997000000003</v>
      </c>
      <c r="D930">
        <v>90.769997000000004</v>
      </c>
      <c r="E930">
        <v>91.209998999999996</v>
      </c>
      <c r="F930">
        <v>71.082442999999998</v>
      </c>
      <c r="G930">
        <v>129300</v>
      </c>
      <c r="H930">
        <f t="shared" si="28"/>
        <v>91.145000499999995</v>
      </c>
      <c r="I930" s="6">
        <f t="shared" si="29"/>
        <v>-3.8797759562842105E-3</v>
      </c>
    </row>
    <row r="931" spans="1:9" x14ac:dyDescent="0.25">
      <c r="A931" s="1">
        <v>41941</v>
      </c>
      <c r="B931">
        <v>91.870002999999997</v>
      </c>
      <c r="C931">
        <v>91.870002999999997</v>
      </c>
      <c r="D931">
        <v>90.610000999999997</v>
      </c>
      <c r="E931">
        <v>91.129997000000003</v>
      </c>
      <c r="F931">
        <v>71.020088000000001</v>
      </c>
      <c r="G931">
        <v>202900</v>
      </c>
      <c r="H931">
        <f t="shared" si="28"/>
        <v>91.5</v>
      </c>
      <c r="I931" s="6">
        <f t="shared" si="29"/>
        <v>4.4458915783650872E-3</v>
      </c>
    </row>
    <row r="932" spans="1:9" x14ac:dyDescent="0.25">
      <c r="A932" s="1">
        <v>41940</v>
      </c>
      <c r="B932">
        <v>90.660004000000001</v>
      </c>
      <c r="C932">
        <v>92.129997000000003</v>
      </c>
      <c r="D932">
        <v>90.260002</v>
      </c>
      <c r="E932">
        <v>91.529999000000004</v>
      </c>
      <c r="F932">
        <v>71.331817999999998</v>
      </c>
      <c r="G932">
        <v>327400</v>
      </c>
      <c r="H932">
        <f t="shared" si="28"/>
        <v>91.095001499999995</v>
      </c>
      <c r="I932" s="6">
        <f t="shared" si="29"/>
        <v>1.4873033976671871E-2</v>
      </c>
    </row>
    <row r="933" spans="1:9" x14ac:dyDescent="0.25">
      <c r="A933" s="1">
        <v>41939</v>
      </c>
      <c r="B933">
        <v>89.419998000000007</v>
      </c>
      <c r="C933">
        <v>90.290001000000004</v>
      </c>
      <c r="D933">
        <v>89.010002</v>
      </c>
      <c r="E933">
        <v>90.099997999999999</v>
      </c>
      <c r="F933">
        <v>70.217383999999996</v>
      </c>
      <c r="G933">
        <v>188000</v>
      </c>
      <c r="H933">
        <f t="shared" si="28"/>
        <v>89.759997999999996</v>
      </c>
      <c r="I933" s="6">
        <f t="shared" si="29"/>
        <v>3.4655952852677106E-3</v>
      </c>
    </row>
    <row r="934" spans="1:9" x14ac:dyDescent="0.25">
      <c r="A934" s="1">
        <v>41936</v>
      </c>
      <c r="B934">
        <v>89.349997999999999</v>
      </c>
      <c r="C934">
        <v>89.989998</v>
      </c>
      <c r="D934">
        <v>89.110000999999997</v>
      </c>
      <c r="E934">
        <v>89.550003000000004</v>
      </c>
      <c r="F934">
        <v>69.788773000000006</v>
      </c>
      <c r="G934">
        <v>223100</v>
      </c>
      <c r="H934">
        <f t="shared" si="28"/>
        <v>89.450000500000002</v>
      </c>
      <c r="I934" s="6">
        <f t="shared" si="29"/>
        <v>1.0962940839528493E-2</v>
      </c>
    </row>
    <row r="935" spans="1:9" x14ac:dyDescent="0.25">
      <c r="A935" s="1">
        <v>41935</v>
      </c>
      <c r="B935">
        <v>87.870002999999997</v>
      </c>
      <c r="C935">
        <v>89.349997999999999</v>
      </c>
      <c r="D935">
        <v>87.690002000000007</v>
      </c>
      <c r="E935">
        <v>89.089995999999999</v>
      </c>
      <c r="F935">
        <v>69.430260000000004</v>
      </c>
      <c r="G935">
        <v>293900</v>
      </c>
      <c r="H935">
        <f t="shared" si="28"/>
        <v>88.479999499999991</v>
      </c>
      <c r="I935" s="6">
        <f t="shared" si="29"/>
        <v>9.5270637229731385E-3</v>
      </c>
    </row>
    <row r="936" spans="1:9" x14ac:dyDescent="0.25">
      <c r="A936" s="1">
        <v>41934</v>
      </c>
      <c r="B936">
        <v>87.849997999999999</v>
      </c>
      <c r="C936">
        <v>88.279999000000004</v>
      </c>
      <c r="D936">
        <v>87.059997999999993</v>
      </c>
      <c r="E936">
        <v>87.440002000000007</v>
      </c>
      <c r="F936">
        <v>68.144385999999997</v>
      </c>
      <c r="G936">
        <v>229000</v>
      </c>
      <c r="H936">
        <f t="shared" si="28"/>
        <v>87.64500000000001</v>
      </c>
      <c r="I936" s="6">
        <f t="shared" si="29"/>
        <v>-2.3902965249004504E-3</v>
      </c>
    </row>
    <row r="937" spans="1:9" x14ac:dyDescent="0.25">
      <c r="A937" s="1">
        <v>41933</v>
      </c>
      <c r="B937">
        <v>87.599997999999999</v>
      </c>
      <c r="C937">
        <v>88.360000999999997</v>
      </c>
      <c r="D937">
        <v>87.059997999999993</v>
      </c>
      <c r="E937">
        <v>88.110000999999997</v>
      </c>
      <c r="F937">
        <v>68.666527000000002</v>
      </c>
      <c r="G937">
        <v>215200</v>
      </c>
      <c r="H937">
        <f t="shared" si="28"/>
        <v>87.854999499999991</v>
      </c>
      <c r="I937" s="6">
        <f t="shared" si="29"/>
        <v>9.5954837416943242E-3</v>
      </c>
    </row>
    <row r="938" spans="1:9" x14ac:dyDescent="0.25">
      <c r="A938" s="1">
        <v>41932</v>
      </c>
      <c r="B938">
        <v>86.989998</v>
      </c>
      <c r="C938">
        <v>87.330001999999993</v>
      </c>
      <c r="D938">
        <v>86.089995999999999</v>
      </c>
      <c r="E938">
        <v>87.050003000000004</v>
      </c>
      <c r="F938">
        <v>67.840439000000003</v>
      </c>
      <c r="G938">
        <v>218800</v>
      </c>
      <c r="H938">
        <f t="shared" si="28"/>
        <v>87.020000500000009</v>
      </c>
      <c r="I938" s="6">
        <f t="shared" si="29"/>
        <v>5.0819876395937422E-3</v>
      </c>
    </row>
    <row r="939" spans="1:9" x14ac:dyDescent="0.25">
      <c r="A939" s="1">
        <v>41929</v>
      </c>
      <c r="B939">
        <v>86.660004000000001</v>
      </c>
      <c r="C939">
        <v>87.160004000000001</v>
      </c>
      <c r="D939">
        <v>85.919998000000007</v>
      </c>
      <c r="E939">
        <v>86.5</v>
      </c>
      <c r="F939">
        <v>67.411811999999998</v>
      </c>
      <c r="G939">
        <v>309400</v>
      </c>
      <c r="H939">
        <f t="shared" si="28"/>
        <v>86.580002000000007</v>
      </c>
      <c r="I939" s="6">
        <f t="shared" si="29"/>
        <v>2.1954679734041464E-2</v>
      </c>
    </row>
    <row r="940" spans="1:9" x14ac:dyDescent="0.25">
      <c r="A940" s="1">
        <v>41928</v>
      </c>
      <c r="B940">
        <v>83.650002000000001</v>
      </c>
      <c r="C940">
        <v>86.790001000000004</v>
      </c>
      <c r="D940">
        <v>83</v>
      </c>
      <c r="E940">
        <v>85.790001000000004</v>
      </c>
      <c r="F940">
        <v>66.858497999999997</v>
      </c>
      <c r="G940">
        <v>340100</v>
      </c>
      <c r="H940">
        <f t="shared" si="28"/>
        <v>84.720001499999995</v>
      </c>
      <c r="I940" s="6">
        <f t="shared" si="29"/>
        <v>-1.3105014623361619E-2</v>
      </c>
    </row>
    <row r="941" spans="1:9" x14ac:dyDescent="0.25">
      <c r="A941" s="1">
        <v>41927</v>
      </c>
      <c r="B941">
        <v>86.410004000000001</v>
      </c>
      <c r="C941">
        <v>86.690002000000007</v>
      </c>
      <c r="D941">
        <v>83.519997000000004</v>
      </c>
      <c r="E941">
        <v>85.279999000000004</v>
      </c>
      <c r="F941">
        <v>66.461037000000005</v>
      </c>
      <c r="G941">
        <v>440800</v>
      </c>
      <c r="H941">
        <f t="shared" si="28"/>
        <v>85.845001499999995</v>
      </c>
      <c r="I941" s="6">
        <f t="shared" si="29"/>
        <v>-2.1263270279445839E-2</v>
      </c>
    </row>
    <row r="942" spans="1:9" x14ac:dyDescent="0.25">
      <c r="A942" s="1">
        <v>41926</v>
      </c>
      <c r="B942">
        <v>88.410004000000001</v>
      </c>
      <c r="C942">
        <v>88.660004000000001</v>
      </c>
      <c r="D942">
        <v>86.760002</v>
      </c>
      <c r="E942">
        <v>87.010002</v>
      </c>
      <c r="F942">
        <v>67.809273000000005</v>
      </c>
      <c r="G942">
        <v>372400</v>
      </c>
      <c r="H942">
        <f t="shared" si="28"/>
        <v>87.710003</v>
      </c>
      <c r="I942" s="6">
        <f t="shared" si="29"/>
        <v>-1.160692452771713E-2</v>
      </c>
    </row>
    <row r="943" spans="1:9" x14ac:dyDescent="0.25">
      <c r="A943" s="1">
        <v>41925</v>
      </c>
      <c r="B943">
        <v>89.040001000000004</v>
      </c>
      <c r="C943">
        <v>89.379997000000003</v>
      </c>
      <c r="D943">
        <v>88.360000999999997</v>
      </c>
      <c r="E943">
        <v>88.440002000000007</v>
      </c>
      <c r="F943">
        <v>68.923705999999996</v>
      </c>
      <c r="G943">
        <v>91700</v>
      </c>
      <c r="H943">
        <f t="shared" si="28"/>
        <v>88.740001500000005</v>
      </c>
      <c r="I943" s="6">
        <f t="shared" si="29"/>
        <v>-6.9937949534203412E-3</v>
      </c>
    </row>
    <row r="944" spans="1:9" x14ac:dyDescent="0.25">
      <c r="A944" s="1">
        <v>41922</v>
      </c>
      <c r="B944">
        <v>89.910004000000001</v>
      </c>
      <c r="C944">
        <v>90.18</v>
      </c>
      <c r="D944">
        <v>88.730002999999996</v>
      </c>
      <c r="E944">
        <v>88.82</v>
      </c>
      <c r="F944">
        <v>69.219855999999993</v>
      </c>
      <c r="G944">
        <v>210100</v>
      </c>
      <c r="H944">
        <f t="shared" si="28"/>
        <v>89.365002000000004</v>
      </c>
      <c r="I944" s="6">
        <f t="shared" si="29"/>
        <v>-1.5207416554161876E-2</v>
      </c>
    </row>
    <row r="945" spans="1:9" x14ac:dyDescent="0.25">
      <c r="A945" s="1">
        <v>41921</v>
      </c>
      <c r="B945">
        <v>91.07</v>
      </c>
      <c r="C945">
        <v>91.480002999999996</v>
      </c>
      <c r="D945">
        <v>89.370002999999997</v>
      </c>
      <c r="E945">
        <v>90.419998000000007</v>
      </c>
      <c r="F945">
        <v>70.466774000000001</v>
      </c>
      <c r="G945">
        <v>277600</v>
      </c>
      <c r="H945">
        <f t="shared" si="28"/>
        <v>90.744999000000007</v>
      </c>
      <c r="I945" s="6">
        <f t="shared" si="29"/>
        <v>4.7054860756505284E-3</v>
      </c>
    </row>
    <row r="946" spans="1:9" x14ac:dyDescent="0.25">
      <c r="A946" s="1">
        <v>41920</v>
      </c>
      <c r="B946">
        <v>89.68</v>
      </c>
      <c r="C946">
        <v>91.169998000000007</v>
      </c>
      <c r="D946">
        <v>88.980002999999996</v>
      </c>
      <c r="E946">
        <v>90.959998999999996</v>
      </c>
      <c r="F946">
        <v>70.887611000000007</v>
      </c>
      <c r="G946">
        <v>234800</v>
      </c>
      <c r="H946">
        <f t="shared" si="28"/>
        <v>90.319999499999994</v>
      </c>
      <c r="I946" s="6">
        <f t="shared" si="29"/>
        <v>7.3610915743433794E-3</v>
      </c>
    </row>
    <row r="947" spans="1:9" x14ac:dyDescent="0.25">
      <c r="A947" s="1">
        <v>41919</v>
      </c>
      <c r="B947">
        <v>89.910004000000001</v>
      </c>
      <c r="C947">
        <v>90.330001999999993</v>
      </c>
      <c r="D947">
        <v>89.239998</v>
      </c>
      <c r="E947">
        <v>89.410004000000001</v>
      </c>
      <c r="F947">
        <v>69.679671999999997</v>
      </c>
      <c r="G947">
        <v>170100</v>
      </c>
      <c r="H947">
        <f t="shared" si="28"/>
        <v>89.660004000000001</v>
      </c>
      <c r="I947" s="6">
        <f t="shared" si="29"/>
        <v>2.7893121483949581E-4</v>
      </c>
    </row>
    <row r="948" spans="1:9" x14ac:dyDescent="0.25">
      <c r="A948" s="1">
        <v>41918</v>
      </c>
      <c r="B948">
        <v>89.220000999999996</v>
      </c>
      <c r="C948">
        <v>90.489998</v>
      </c>
      <c r="D948">
        <v>89.220000999999996</v>
      </c>
      <c r="E948">
        <v>90.050003000000004</v>
      </c>
      <c r="F948">
        <v>70.178436000000005</v>
      </c>
      <c r="G948">
        <v>245200</v>
      </c>
      <c r="H948">
        <f t="shared" si="28"/>
        <v>89.635002</v>
      </c>
      <c r="I948" s="6">
        <f t="shared" si="29"/>
        <v>1.0370303723325773E-2</v>
      </c>
    </row>
    <row r="949" spans="1:9" x14ac:dyDescent="0.25">
      <c r="A949" s="1">
        <v>41915</v>
      </c>
      <c r="B949">
        <v>88.620002999999997</v>
      </c>
      <c r="C949">
        <v>90.019997000000004</v>
      </c>
      <c r="D949">
        <v>88.5</v>
      </c>
      <c r="E949">
        <v>88.809997999999993</v>
      </c>
      <c r="F949">
        <v>69.212074000000001</v>
      </c>
      <c r="G949">
        <v>280300</v>
      </c>
      <c r="H949">
        <f t="shared" si="28"/>
        <v>88.715000500000002</v>
      </c>
      <c r="I949" s="6">
        <f t="shared" si="29"/>
        <v>-5.6601714227731761E-3</v>
      </c>
    </row>
    <row r="950" spans="1:9" x14ac:dyDescent="0.25">
      <c r="A950" s="1">
        <v>41914</v>
      </c>
      <c r="B950">
        <v>89.43</v>
      </c>
      <c r="C950">
        <v>89.720000999999996</v>
      </c>
      <c r="D950">
        <v>87.699996999999996</v>
      </c>
      <c r="E950">
        <v>89.010002</v>
      </c>
      <c r="F950">
        <v>69.367928000000006</v>
      </c>
      <c r="G950">
        <v>262800</v>
      </c>
      <c r="H950">
        <f t="shared" si="28"/>
        <v>89.220000999999996</v>
      </c>
      <c r="I950" s="6">
        <f t="shared" si="29"/>
        <v>-6.0160150292337452E-3</v>
      </c>
    </row>
    <row r="951" spans="1:9" x14ac:dyDescent="0.25">
      <c r="A951" s="1">
        <v>41913</v>
      </c>
      <c r="B951">
        <v>90.029999000000004</v>
      </c>
      <c r="C951">
        <v>90.029999000000004</v>
      </c>
      <c r="D951">
        <v>89.07</v>
      </c>
      <c r="E951">
        <v>89.489998</v>
      </c>
      <c r="F951">
        <v>69.742003999999994</v>
      </c>
      <c r="G951">
        <v>202800</v>
      </c>
      <c r="H951">
        <f t="shared" si="28"/>
        <v>89.759998499999995</v>
      </c>
      <c r="I951" s="6">
        <f t="shared" si="29"/>
        <v>-9.4605712992579586E-4</v>
      </c>
    </row>
    <row r="952" spans="1:9" x14ac:dyDescent="0.25">
      <c r="A952" s="1">
        <v>41912</v>
      </c>
      <c r="B952">
        <v>89.839995999999999</v>
      </c>
      <c r="C952">
        <v>90.529999000000004</v>
      </c>
      <c r="D952">
        <v>89.129997000000003</v>
      </c>
      <c r="E952">
        <v>89.849997999999999</v>
      </c>
      <c r="F952">
        <v>70.022559999999999</v>
      </c>
      <c r="G952">
        <v>299200</v>
      </c>
      <c r="H952">
        <f t="shared" si="28"/>
        <v>89.844997000000006</v>
      </c>
      <c r="I952" s="6">
        <f t="shared" si="29"/>
        <v>-7.9501077891586894E-3</v>
      </c>
    </row>
    <row r="953" spans="1:9" x14ac:dyDescent="0.25">
      <c r="A953" s="1">
        <v>41911</v>
      </c>
      <c r="B953">
        <v>91.040001000000004</v>
      </c>
      <c r="C953">
        <v>91.050003000000004</v>
      </c>
      <c r="D953">
        <v>89.529999000000004</v>
      </c>
      <c r="E953">
        <v>90.089995999999999</v>
      </c>
      <c r="F953">
        <v>70.209602000000004</v>
      </c>
      <c r="G953">
        <v>401800</v>
      </c>
      <c r="H953">
        <f t="shared" si="28"/>
        <v>90.564998500000002</v>
      </c>
      <c r="I953" s="6">
        <f t="shared" si="29"/>
        <v>-9.2440816103270436E-3</v>
      </c>
    </row>
    <row r="954" spans="1:9" x14ac:dyDescent="0.25">
      <c r="A954" s="1">
        <v>41908</v>
      </c>
      <c r="B954">
        <v>91.239998</v>
      </c>
      <c r="C954">
        <v>92.300003000000004</v>
      </c>
      <c r="D954">
        <v>90.620002999999997</v>
      </c>
      <c r="E954">
        <v>91.580001999999993</v>
      </c>
      <c r="F954">
        <v>71.370780999999994</v>
      </c>
      <c r="G954">
        <v>213800</v>
      </c>
      <c r="H954">
        <f t="shared" si="28"/>
        <v>91.41</v>
      </c>
      <c r="I954" s="6">
        <f t="shared" si="29"/>
        <v>-1.4394338851873242E-2</v>
      </c>
    </row>
    <row r="955" spans="1:9" x14ac:dyDescent="0.25">
      <c r="A955" s="1">
        <v>41907</v>
      </c>
      <c r="B955">
        <v>94.160004000000001</v>
      </c>
      <c r="C955">
        <v>94.160004000000001</v>
      </c>
      <c r="D955">
        <v>91.07</v>
      </c>
      <c r="E955">
        <v>91.330001999999993</v>
      </c>
      <c r="F955">
        <v>71.175949000000003</v>
      </c>
      <c r="G955">
        <v>368200</v>
      </c>
      <c r="H955">
        <f t="shared" si="28"/>
        <v>92.745002999999997</v>
      </c>
      <c r="I955" s="6">
        <f t="shared" si="29"/>
        <v>-2.3634050579523447E-2</v>
      </c>
    </row>
    <row r="956" spans="1:9" x14ac:dyDescent="0.25">
      <c r="A956" s="1">
        <v>41906</v>
      </c>
      <c r="B956">
        <v>95.040001000000004</v>
      </c>
      <c r="C956">
        <v>95.190002000000007</v>
      </c>
      <c r="D956">
        <v>94.019997000000004</v>
      </c>
      <c r="E956">
        <v>94.940002000000007</v>
      </c>
      <c r="F956">
        <v>73.210007000000004</v>
      </c>
      <c r="G956">
        <v>180200</v>
      </c>
      <c r="H956">
        <f t="shared" si="28"/>
        <v>94.990001500000005</v>
      </c>
      <c r="I956" s="6">
        <f t="shared" si="29"/>
        <v>-5.8087863141181514E-3</v>
      </c>
    </row>
    <row r="957" spans="1:9" x14ac:dyDescent="0.25">
      <c r="A957" s="1">
        <v>41905</v>
      </c>
      <c r="B957">
        <v>95.830001999999993</v>
      </c>
      <c r="C957">
        <v>96.190002000000007</v>
      </c>
      <c r="D957">
        <v>94.949996999999996</v>
      </c>
      <c r="E957">
        <v>95.260002</v>
      </c>
      <c r="F957">
        <v>73.456749000000002</v>
      </c>
      <c r="G957">
        <v>192600</v>
      </c>
      <c r="H957">
        <f t="shared" si="28"/>
        <v>95.545001999999997</v>
      </c>
      <c r="I957" s="6">
        <f t="shared" si="29"/>
        <v>-6.3439289079109343E-3</v>
      </c>
    </row>
    <row r="958" spans="1:9" x14ac:dyDescent="0.25">
      <c r="A958" s="1">
        <v>41904</v>
      </c>
      <c r="B958">
        <v>96.440002000000007</v>
      </c>
      <c r="C958">
        <v>96.970000999999996</v>
      </c>
      <c r="D958">
        <v>95.739998</v>
      </c>
      <c r="E958">
        <v>95.870002999999997</v>
      </c>
      <c r="F958">
        <v>73.927147000000005</v>
      </c>
      <c r="G958">
        <v>151800</v>
      </c>
      <c r="H958">
        <f t="shared" si="28"/>
        <v>96.155002499999995</v>
      </c>
      <c r="I958" s="6">
        <f t="shared" si="29"/>
        <v>-1.1767692823923039E-2</v>
      </c>
    </row>
    <row r="959" spans="1:9" x14ac:dyDescent="0.25">
      <c r="A959" s="1">
        <v>41901</v>
      </c>
      <c r="B959">
        <v>97.68</v>
      </c>
      <c r="C959">
        <v>97.709998999999996</v>
      </c>
      <c r="D959">
        <v>96.410004000000001</v>
      </c>
      <c r="E959">
        <v>96.919998000000007</v>
      </c>
      <c r="F959">
        <v>74.736823999999999</v>
      </c>
      <c r="G959">
        <v>207300</v>
      </c>
      <c r="H959">
        <f t="shared" si="28"/>
        <v>97.299999000000014</v>
      </c>
      <c r="I959" s="6">
        <f t="shared" si="29"/>
        <v>-2.0001025898773862E-3</v>
      </c>
    </row>
    <row r="960" spans="1:9" x14ac:dyDescent="0.25">
      <c r="A960" s="1">
        <v>41900</v>
      </c>
      <c r="B960">
        <v>97.379997000000003</v>
      </c>
      <c r="C960">
        <v>97.669998000000007</v>
      </c>
      <c r="D960">
        <v>97.160004000000001</v>
      </c>
      <c r="E960">
        <v>97.610000999999997</v>
      </c>
      <c r="F960">
        <v>75.268897999999993</v>
      </c>
      <c r="G960">
        <v>158000</v>
      </c>
      <c r="H960">
        <f t="shared" si="28"/>
        <v>97.494999000000007</v>
      </c>
      <c r="I960" s="6">
        <f t="shared" si="29"/>
        <v>1.6952738455825688E-3</v>
      </c>
    </row>
    <row r="961" spans="1:9" x14ac:dyDescent="0.25">
      <c r="A961" s="1">
        <v>41899</v>
      </c>
      <c r="B961">
        <v>97.669998000000007</v>
      </c>
      <c r="C961">
        <v>97.760002</v>
      </c>
      <c r="D961">
        <v>96.839995999999999</v>
      </c>
      <c r="E961">
        <v>96.989998</v>
      </c>
      <c r="F961">
        <v>74.790794000000005</v>
      </c>
      <c r="G961">
        <v>130400</v>
      </c>
      <c r="H961">
        <f t="shared" si="28"/>
        <v>97.329998000000003</v>
      </c>
      <c r="I961" s="6">
        <f t="shared" si="29"/>
        <v>1.4404362292326782E-3</v>
      </c>
    </row>
    <row r="962" spans="1:9" x14ac:dyDescent="0.25">
      <c r="A962" s="1">
        <v>41898</v>
      </c>
      <c r="B962">
        <v>96.940002000000007</v>
      </c>
      <c r="C962">
        <v>97.519997000000004</v>
      </c>
      <c r="D962">
        <v>96.760002</v>
      </c>
      <c r="E962">
        <v>97.440002000000007</v>
      </c>
      <c r="F962">
        <v>75.137801999999994</v>
      </c>
      <c r="G962">
        <v>111600</v>
      </c>
      <c r="H962">
        <f t="shared" ref="H962:H1025" si="30">AVERAGE(B962,E962)</f>
        <v>97.190002000000007</v>
      </c>
      <c r="I962" s="6">
        <f t="shared" si="29"/>
        <v>5.9514566899248507E-3</v>
      </c>
    </row>
    <row r="963" spans="1:9" x14ac:dyDescent="0.25">
      <c r="A963" s="1">
        <v>41897</v>
      </c>
      <c r="B963">
        <v>96.580001999999993</v>
      </c>
      <c r="C963">
        <v>96.839995999999999</v>
      </c>
      <c r="D963">
        <v>95.970000999999996</v>
      </c>
      <c r="E963">
        <v>96.650002000000001</v>
      </c>
      <c r="F963">
        <v>74.528617999999994</v>
      </c>
      <c r="G963">
        <v>133300</v>
      </c>
      <c r="H963">
        <f t="shared" si="30"/>
        <v>96.615002000000004</v>
      </c>
      <c r="I963" s="6">
        <f t="shared" ref="I963:I1026" si="31">(H963-H964)/H964</f>
        <v>2.5884667149809126E-4</v>
      </c>
    </row>
    <row r="964" spans="1:9" x14ac:dyDescent="0.25">
      <c r="A964" s="1">
        <v>41894</v>
      </c>
      <c r="B964">
        <v>96.599997999999999</v>
      </c>
      <c r="C964">
        <v>96.800003000000004</v>
      </c>
      <c r="D964">
        <v>96.080001999999993</v>
      </c>
      <c r="E964">
        <v>96.580001999999993</v>
      </c>
      <c r="F964">
        <v>74.474639999999994</v>
      </c>
      <c r="G964">
        <v>153600</v>
      </c>
      <c r="H964">
        <f t="shared" si="30"/>
        <v>96.59</v>
      </c>
      <c r="I964" s="6">
        <f t="shared" si="31"/>
        <v>-4.1396563571395844E-4</v>
      </c>
    </row>
    <row r="965" spans="1:9" x14ac:dyDescent="0.25">
      <c r="A965" s="1">
        <v>41893</v>
      </c>
      <c r="B965">
        <v>96.610000999999997</v>
      </c>
      <c r="C965">
        <v>97.32</v>
      </c>
      <c r="D965">
        <v>96.25</v>
      </c>
      <c r="E965">
        <v>96.650002000000001</v>
      </c>
      <c r="F965">
        <v>74.528617999999994</v>
      </c>
      <c r="G965">
        <v>159400</v>
      </c>
      <c r="H965">
        <f t="shared" si="30"/>
        <v>96.630001499999992</v>
      </c>
      <c r="I965" s="6">
        <f t="shared" si="31"/>
        <v>-4.0711156288929327E-3</v>
      </c>
    </row>
    <row r="966" spans="1:9" x14ac:dyDescent="0.25">
      <c r="A966" s="1">
        <v>41892</v>
      </c>
      <c r="B966">
        <v>96.980002999999996</v>
      </c>
      <c r="C966">
        <v>97.209998999999996</v>
      </c>
      <c r="D966">
        <v>96.589995999999999</v>
      </c>
      <c r="E966">
        <v>97.07</v>
      </c>
      <c r="F966">
        <v>74.852492999999996</v>
      </c>
      <c r="G966">
        <v>132200</v>
      </c>
      <c r="H966">
        <f t="shared" si="30"/>
        <v>97.025001500000002</v>
      </c>
      <c r="I966" s="6">
        <f t="shared" si="31"/>
        <v>3.5165743882209425E-3</v>
      </c>
    </row>
    <row r="967" spans="1:9" x14ac:dyDescent="0.25">
      <c r="A967" s="1">
        <v>41891</v>
      </c>
      <c r="B967">
        <v>96.459998999999996</v>
      </c>
      <c r="C967">
        <v>97.050003000000004</v>
      </c>
      <c r="D967">
        <v>95.400002000000001</v>
      </c>
      <c r="E967">
        <v>96.910004000000001</v>
      </c>
      <c r="F967">
        <v>74.729095000000001</v>
      </c>
      <c r="G967">
        <v>137500</v>
      </c>
      <c r="H967">
        <f t="shared" si="30"/>
        <v>96.685001499999998</v>
      </c>
      <c r="I967" s="6">
        <f t="shared" si="31"/>
        <v>-1.6521193489377718E-3</v>
      </c>
    </row>
    <row r="968" spans="1:9" x14ac:dyDescent="0.25">
      <c r="A968" s="1">
        <v>41890</v>
      </c>
      <c r="B968">
        <v>97.139999000000003</v>
      </c>
      <c r="C968">
        <v>97.279999000000004</v>
      </c>
      <c r="D968">
        <v>96.220000999999996</v>
      </c>
      <c r="E968">
        <v>96.550003000000004</v>
      </c>
      <c r="F968">
        <v>74.451508000000004</v>
      </c>
      <c r="G968">
        <v>124300</v>
      </c>
      <c r="H968">
        <f t="shared" si="30"/>
        <v>96.845000999999996</v>
      </c>
      <c r="I968" s="6">
        <f t="shared" si="31"/>
        <v>-5.3917839723918526E-3</v>
      </c>
    </row>
    <row r="969" spans="1:9" x14ac:dyDescent="0.25">
      <c r="A969" s="1">
        <v>41887</v>
      </c>
      <c r="B969">
        <v>97.290001000000004</v>
      </c>
      <c r="C969">
        <v>97.5</v>
      </c>
      <c r="D969">
        <v>96.5</v>
      </c>
      <c r="E969">
        <v>97.449996999999996</v>
      </c>
      <c r="F969">
        <v>75.145508000000007</v>
      </c>
      <c r="G969">
        <v>116900</v>
      </c>
      <c r="H969">
        <f t="shared" si="30"/>
        <v>97.369999000000007</v>
      </c>
      <c r="I969" s="6">
        <f t="shared" si="31"/>
        <v>1.8520475643386861E-3</v>
      </c>
    </row>
    <row r="970" spans="1:9" x14ac:dyDescent="0.25">
      <c r="A970" s="1">
        <v>41886</v>
      </c>
      <c r="B970">
        <v>97.169998000000007</v>
      </c>
      <c r="C970">
        <v>97.970000999999996</v>
      </c>
      <c r="D970">
        <v>96.970000999999996</v>
      </c>
      <c r="E970">
        <v>97.209998999999996</v>
      </c>
      <c r="F970">
        <v>74.960442</v>
      </c>
      <c r="G970">
        <v>203700</v>
      </c>
      <c r="H970">
        <f t="shared" si="30"/>
        <v>97.189998500000002</v>
      </c>
      <c r="I970" s="6">
        <f t="shared" si="31"/>
        <v>7.2546013627401255E-3</v>
      </c>
    </row>
    <row r="971" spans="1:9" x14ac:dyDescent="0.25">
      <c r="A971" s="1">
        <v>41885</v>
      </c>
      <c r="B971">
        <v>96.080001999999993</v>
      </c>
      <c r="C971">
        <v>97.010002</v>
      </c>
      <c r="D971">
        <v>96</v>
      </c>
      <c r="E971">
        <v>96.900002000000001</v>
      </c>
      <c r="F971">
        <v>74.721396999999996</v>
      </c>
      <c r="G971">
        <v>228000</v>
      </c>
      <c r="H971">
        <f t="shared" si="30"/>
        <v>96.490002000000004</v>
      </c>
      <c r="I971" s="6">
        <f t="shared" si="31"/>
        <v>9.3624247150748789E-3</v>
      </c>
    </row>
    <row r="972" spans="1:9" x14ac:dyDescent="0.25">
      <c r="A972" s="1">
        <v>41884</v>
      </c>
      <c r="B972">
        <v>95.300003000000004</v>
      </c>
      <c r="C972">
        <v>95.919998000000007</v>
      </c>
      <c r="D972">
        <v>95.040001000000004</v>
      </c>
      <c r="E972">
        <v>95.889999000000003</v>
      </c>
      <c r="F972">
        <v>73.942565999999999</v>
      </c>
      <c r="G972">
        <v>144000</v>
      </c>
      <c r="H972">
        <f t="shared" si="30"/>
        <v>95.595000999999996</v>
      </c>
      <c r="I972" s="6">
        <f t="shared" si="31"/>
        <v>1.9915361143262467E-3</v>
      </c>
    </row>
    <row r="973" spans="1:9" x14ac:dyDescent="0.25">
      <c r="A973" s="1">
        <v>41880</v>
      </c>
      <c r="B973">
        <v>95.220000999999996</v>
      </c>
      <c r="C973">
        <v>95.690002000000007</v>
      </c>
      <c r="D973">
        <v>94.860000999999997</v>
      </c>
      <c r="E973">
        <v>95.589995999999999</v>
      </c>
      <c r="F973">
        <v>73.711226999999994</v>
      </c>
      <c r="G973">
        <v>183100</v>
      </c>
      <c r="H973">
        <f t="shared" si="30"/>
        <v>95.404998500000005</v>
      </c>
      <c r="I973" s="6">
        <f t="shared" si="31"/>
        <v>-2.1441480904499446E-3</v>
      </c>
    </row>
    <row r="974" spans="1:9" x14ac:dyDescent="0.25">
      <c r="A974" s="1">
        <v>41879</v>
      </c>
      <c r="B974">
        <v>96.080001999999993</v>
      </c>
      <c r="C974">
        <v>96.199996999999996</v>
      </c>
      <c r="D974">
        <v>94.279999000000004</v>
      </c>
      <c r="E974">
        <v>95.139999000000003</v>
      </c>
      <c r="F974">
        <v>73.364211999999995</v>
      </c>
      <c r="G974">
        <v>427000</v>
      </c>
      <c r="H974">
        <f t="shared" si="30"/>
        <v>95.610000499999998</v>
      </c>
      <c r="I974" s="6">
        <f t="shared" si="31"/>
        <v>-9.0687671188851172E-3</v>
      </c>
    </row>
    <row r="975" spans="1:9" x14ac:dyDescent="0.25">
      <c r="A975" s="1">
        <v>41878</v>
      </c>
      <c r="B975">
        <v>95.919998000000007</v>
      </c>
      <c r="C975">
        <v>97.230002999999996</v>
      </c>
      <c r="D975">
        <v>95.739998</v>
      </c>
      <c r="E975">
        <v>97.050003000000004</v>
      </c>
      <c r="F975">
        <v>74.837074000000001</v>
      </c>
      <c r="G975">
        <v>234400</v>
      </c>
      <c r="H975">
        <f t="shared" si="30"/>
        <v>96.485000500000012</v>
      </c>
      <c r="I975" s="6">
        <f t="shared" si="31"/>
        <v>7.0977558582538021E-3</v>
      </c>
    </row>
    <row r="976" spans="1:9" x14ac:dyDescent="0.25">
      <c r="A976" s="1">
        <v>41877</v>
      </c>
      <c r="B976">
        <v>95.970000999999996</v>
      </c>
      <c r="C976">
        <v>96.07</v>
      </c>
      <c r="D976">
        <v>94.900002000000001</v>
      </c>
      <c r="E976">
        <v>95.639999000000003</v>
      </c>
      <c r="F976">
        <v>73.749786</v>
      </c>
      <c r="G976">
        <v>155800</v>
      </c>
      <c r="H976">
        <f t="shared" si="30"/>
        <v>95.805000000000007</v>
      </c>
      <c r="I976" s="6">
        <f t="shared" si="31"/>
        <v>1.097173452992879E-3</v>
      </c>
    </row>
    <row r="977" spans="1:9" x14ac:dyDescent="0.25">
      <c r="A977" s="1">
        <v>41876</v>
      </c>
      <c r="B977">
        <v>95.760002</v>
      </c>
      <c r="C977">
        <v>96.150002000000001</v>
      </c>
      <c r="D977">
        <v>95.349997999999999</v>
      </c>
      <c r="E977">
        <v>95.639999000000003</v>
      </c>
      <c r="F977">
        <v>73.749786</v>
      </c>
      <c r="G977">
        <v>111800</v>
      </c>
      <c r="H977">
        <f t="shared" si="30"/>
        <v>95.700000500000002</v>
      </c>
      <c r="I977" s="6">
        <f t="shared" si="31"/>
        <v>-3.0211220548207363E-3</v>
      </c>
    </row>
    <row r="978" spans="1:9" x14ac:dyDescent="0.25">
      <c r="A978" s="1">
        <v>41873</v>
      </c>
      <c r="B978">
        <v>96.239998</v>
      </c>
      <c r="C978">
        <v>96.589995999999999</v>
      </c>
      <c r="D978">
        <v>95.120002999999997</v>
      </c>
      <c r="E978">
        <v>95.739998</v>
      </c>
      <c r="F978">
        <v>73.826911999999993</v>
      </c>
      <c r="G978">
        <v>185000</v>
      </c>
      <c r="H978">
        <f t="shared" si="30"/>
        <v>95.989998</v>
      </c>
      <c r="I978" s="6">
        <f t="shared" si="31"/>
        <v>3.5545895940210523E-3</v>
      </c>
    </row>
    <row r="979" spans="1:9" x14ac:dyDescent="0.25">
      <c r="A979" s="1">
        <v>41872</v>
      </c>
      <c r="B979">
        <v>95.230002999999996</v>
      </c>
      <c r="C979">
        <v>96.339995999999999</v>
      </c>
      <c r="D979">
        <v>95.230002999999996</v>
      </c>
      <c r="E979">
        <v>96.07</v>
      </c>
      <c r="F979">
        <v>74.081374999999994</v>
      </c>
      <c r="G979">
        <v>164600</v>
      </c>
      <c r="H979">
        <f t="shared" si="30"/>
        <v>95.650001500000002</v>
      </c>
      <c r="I979" s="6">
        <f t="shared" si="31"/>
        <v>1.1152814512893822E-2</v>
      </c>
    </row>
    <row r="980" spans="1:9" x14ac:dyDescent="0.25">
      <c r="A980" s="1">
        <v>41871</v>
      </c>
      <c r="B980">
        <v>94.260002</v>
      </c>
      <c r="C980">
        <v>95.129997000000003</v>
      </c>
      <c r="D980">
        <v>94.099997999999999</v>
      </c>
      <c r="E980">
        <v>94.93</v>
      </c>
      <c r="F980">
        <v>73.202286000000001</v>
      </c>
      <c r="G980">
        <v>150700</v>
      </c>
      <c r="H980">
        <f t="shared" si="30"/>
        <v>94.595000999999996</v>
      </c>
      <c r="I980" s="6">
        <f t="shared" si="31"/>
        <v>8.2067732043336859E-3</v>
      </c>
    </row>
    <row r="981" spans="1:9" x14ac:dyDescent="0.25">
      <c r="A981" s="1">
        <v>41870</v>
      </c>
      <c r="B981">
        <v>93.599997999999999</v>
      </c>
      <c r="C981">
        <v>94.470000999999996</v>
      </c>
      <c r="D981">
        <v>93.440002000000007</v>
      </c>
      <c r="E981">
        <v>94.050003000000004</v>
      </c>
      <c r="F981">
        <v>72.523705000000007</v>
      </c>
      <c r="G981">
        <v>153400</v>
      </c>
      <c r="H981">
        <f t="shared" si="30"/>
        <v>93.825000500000002</v>
      </c>
      <c r="I981" s="6">
        <f t="shared" si="31"/>
        <v>4.066568569747E-3</v>
      </c>
    </row>
    <row r="982" spans="1:9" x14ac:dyDescent="0.25">
      <c r="A982" s="1">
        <v>41869</v>
      </c>
      <c r="B982">
        <v>93.400002000000001</v>
      </c>
      <c r="C982">
        <v>94.050003000000004</v>
      </c>
      <c r="D982">
        <v>93.360000999999997</v>
      </c>
      <c r="E982">
        <v>93.489998</v>
      </c>
      <c r="F982">
        <v>72.091881000000001</v>
      </c>
      <c r="G982">
        <v>107700</v>
      </c>
      <c r="H982">
        <f t="shared" si="30"/>
        <v>93.444999999999993</v>
      </c>
      <c r="I982" s="6">
        <f t="shared" si="31"/>
        <v>4.2825331008235988E-4</v>
      </c>
    </row>
    <row r="983" spans="1:9" x14ac:dyDescent="0.25">
      <c r="A983" s="1">
        <v>41866</v>
      </c>
      <c r="B983">
        <v>93.75</v>
      </c>
      <c r="C983">
        <v>93.809997999999993</v>
      </c>
      <c r="D983">
        <v>92.290001000000004</v>
      </c>
      <c r="E983">
        <v>93.059997999999993</v>
      </c>
      <c r="F983">
        <v>71.760300000000001</v>
      </c>
      <c r="G983">
        <v>244300</v>
      </c>
      <c r="H983">
        <f t="shared" si="30"/>
        <v>93.404999000000004</v>
      </c>
      <c r="I983" s="6">
        <f t="shared" si="31"/>
        <v>3.545549402488914E-3</v>
      </c>
    </row>
    <row r="984" spans="1:9" x14ac:dyDescent="0.25">
      <c r="A984" s="1">
        <v>41865</v>
      </c>
      <c r="B984">
        <v>92.769997000000004</v>
      </c>
      <c r="C984">
        <v>93.379997000000003</v>
      </c>
      <c r="D984">
        <v>92.699996999999996</v>
      </c>
      <c r="E984">
        <v>93.379997000000003</v>
      </c>
      <c r="F984">
        <v>72.007057000000003</v>
      </c>
      <c r="G984">
        <v>120500</v>
      </c>
      <c r="H984">
        <f t="shared" si="30"/>
        <v>93.074996999999996</v>
      </c>
      <c r="I984" s="6">
        <f t="shared" si="31"/>
        <v>7.6323265955647469E-3</v>
      </c>
    </row>
    <row r="985" spans="1:9" x14ac:dyDescent="0.25">
      <c r="A985" s="1">
        <v>41864</v>
      </c>
      <c r="B985">
        <v>92.25</v>
      </c>
      <c r="C985">
        <v>92.599997999999999</v>
      </c>
      <c r="D985">
        <v>92.139999000000003</v>
      </c>
      <c r="E985">
        <v>92.489998</v>
      </c>
      <c r="F985">
        <v>71.320762999999999</v>
      </c>
      <c r="G985">
        <v>105000</v>
      </c>
      <c r="H985">
        <f t="shared" si="30"/>
        <v>92.369999000000007</v>
      </c>
      <c r="I985" s="6">
        <f t="shared" si="31"/>
        <v>7.6360970358046107E-3</v>
      </c>
    </row>
    <row r="986" spans="1:9" x14ac:dyDescent="0.25">
      <c r="A986" s="1">
        <v>41863</v>
      </c>
      <c r="B986">
        <v>91.449996999999996</v>
      </c>
      <c r="C986">
        <v>92.040001000000004</v>
      </c>
      <c r="D986">
        <v>91.239998</v>
      </c>
      <c r="E986">
        <v>91.889999000000003</v>
      </c>
      <c r="F986">
        <v>70.858092999999997</v>
      </c>
      <c r="G986">
        <v>105300</v>
      </c>
      <c r="H986">
        <f t="shared" si="30"/>
        <v>91.669997999999993</v>
      </c>
      <c r="I986" s="6">
        <f t="shared" si="31"/>
        <v>6.2568552073027145E-3</v>
      </c>
    </row>
    <row r="987" spans="1:9" x14ac:dyDescent="0.25">
      <c r="A987" s="1">
        <v>41862</v>
      </c>
      <c r="B987">
        <v>90.959998999999996</v>
      </c>
      <c r="C987">
        <v>91.639999000000003</v>
      </c>
      <c r="D987">
        <v>90.82</v>
      </c>
      <c r="E987">
        <v>91.239998</v>
      </c>
      <c r="F987">
        <v>70.356864999999999</v>
      </c>
      <c r="G987">
        <v>113200</v>
      </c>
      <c r="H987">
        <f t="shared" si="30"/>
        <v>91.099998499999998</v>
      </c>
      <c r="I987" s="6">
        <f t="shared" si="31"/>
        <v>1.4840707964601187E-3</v>
      </c>
    </row>
    <row r="988" spans="1:9" x14ac:dyDescent="0.25">
      <c r="A988" s="1">
        <v>41859</v>
      </c>
      <c r="B988">
        <v>91.389999000000003</v>
      </c>
      <c r="C988">
        <v>91.529999000000004</v>
      </c>
      <c r="D988">
        <v>89.940002000000007</v>
      </c>
      <c r="E988">
        <v>90.540001000000004</v>
      </c>
      <c r="F988">
        <v>69.817077999999995</v>
      </c>
      <c r="G988">
        <v>154500</v>
      </c>
      <c r="H988">
        <f t="shared" si="30"/>
        <v>90.965000000000003</v>
      </c>
      <c r="I988" s="6">
        <f t="shared" si="31"/>
        <v>-7.2574592681712352E-3</v>
      </c>
    </row>
    <row r="989" spans="1:9" x14ac:dyDescent="0.25">
      <c r="A989" s="1">
        <v>41858</v>
      </c>
      <c r="B989">
        <v>91.68</v>
      </c>
      <c r="C989">
        <v>91.879997000000003</v>
      </c>
      <c r="D989">
        <v>90.949996999999996</v>
      </c>
      <c r="E989">
        <v>91.580001999999993</v>
      </c>
      <c r="F989">
        <v>70.619033999999999</v>
      </c>
      <c r="G989">
        <v>170700</v>
      </c>
      <c r="H989">
        <f t="shared" si="30"/>
        <v>91.630000999999993</v>
      </c>
      <c r="I989" s="6">
        <f t="shared" si="31"/>
        <v>4.9904195502627289E-3</v>
      </c>
    </row>
    <row r="990" spans="1:9" x14ac:dyDescent="0.25">
      <c r="A990" s="1">
        <v>41857</v>
      </c>
      <c r="B990">
        <v>90.540001000000004</v>
      </c>
      <c r="C990">
        <v>91.949996999999996</v>
      </c>
      <c r="D990">
        <v>90.379997000000003</v>
      </c>
      <c r="E990">
        <v>91.809997999999993</v>
      </c>
      <c r="F990">
        <v>70.796402</v>
      </c>
      <c r="G990">
        <v>199500</v>
      </c>
      <c r="H990">
        <f t="shared" si="30"/>
        <v>91.174999499999998</v>
      </c>
      <c r="I990" s="6">
        <f t="shared" si="31"/>
        <v>-3.3341056879169326E-3</v>
      </c>
    </row>
    <row r="991" spans="1:9" x14ac:dyDescent="0.25">
      <c r="A991" s="1">
        <v>41856</v>
      </c>
      <c r="B991">
        <v>91.800003000000004</v>
      </c>
      <c r="C991">
        <v>91.980002999999996</v>
      </c>
      <c r="D991">
        <v>90.980002999999996</v>
      </c>
      <c r="E991">
        <v>91.160004000000001</v>
      </c>
      <c r="F991">
        <v>70.295165999999995</v>
      </c>
      <c r="G991">
        <v>191600</v>
      </c>
      <c r="H991">
        <f t="shared" si="30"/>
        <v>91.480003500000009</v>
      </c>
      <c r="I991" s="6">
        <f t="shared" si="31"/>
        <v>-5.2196118444933987E-3</v>
      </c>
    </row>
    <row r="992" spans="1:9" x14ac:dyDescent="0.25">
      <c r="A992" s="1">
        <v>41855</v>
      </c>
      <c r="B992">
        <v>91.68</v>
      </c>
      <c r="C992">
        <v>92.470000999999996</v>
      </c>
      <c r="D992">
        <v>91.550003000000004</v>
      </c>
      <c r="E992">
        <v>92.239998</v>
      </c>
      <c r="F992">
        <v>71.127983</v>
      </c>
      <c r="G992">
        <v>66700</v>
      </c>
      <c r="H992">
        <f t="shared" si="30"/>
        <v>91.95999900000001</v>
      </c>
      <c r="I992" s="6">
        <f t="shared" si="31"/>
        <v>-1.3574415090127762E-3</v>
      </c>
    </row>
    <row r="993" spans="1:9" x14ac:dyDescent="0.25">
      <c r="A993" s="1">
        <v>41852</v>
      </c>
      <c r="B993">
        <v>92.489998</v>
      </c>
      <c r="C993">
        <v>92.720000999999996</v>
      </c>
      <c r="D993">
        <v>90.940002000000007</v>
      </c>
      <c r="E993">
        <v>91.68</v>
      </c>
      <c r="F993">
        <v>70.696144000000004</v>
      </c>
      <c r="G993">
        <v>200100</v>
      </c>
      <c r="H993">
        <f t="shared" si="30"/>
        <v>92.08499900000001</v>
      </c>
      <c r="I993" s="6">
        <f t="shared" si="31"/>
        <v>-9.7322187274376474E-3</v>
      </c>
    </row>
    <row r="994" spans="1:9" x14ac:dyDescent="0.25">
      <c r="A994" s="1">
        <v>41851</v>
      </c>
      <c r="B994">
        <v>93.239998</v>
      </c>
      <c r="C994">
        <v>94.300003000000004</v>
      </c>
      <c r="D994">
        <v>92.620002999999997</v>
      </c>
      <c r="E994">
        <v>92.739998</v>
      </c>
      <c r="F994">
        <v>71.513542000000001</v>
      </c>
      <c r="G994">
        <v>239500</v>
      </c>
      <c r="H994">
        <f t="shared" si="30"/>
        <v>92.989998</v>
      </c>
      <c r="I994" s="6">
        <f t="shared" si="31"/>
        <v>-5.1885585213461991E-3</v>
      </c>
    </row>
    <row r="995" spans="1:9" x14ac:dyDescent="0.25">
      <c r="A995" s="1">
        <v>41850</v>
      </c>
      <c r="B995">
        <v>93.379997000000003</v>
      </c>
      <c r="C995">
        <v>93.839995999999999</v>
      </c>
      <c r="D995">
        <v>92.959998999999996</v>
      </c>
      <c r="E995">
        <v>93.57</v>
      </c>
      <c r="F995">
        <v>72.153571999999997</v>
      </c>
      <c r="G995">
        <v>136300</v>
      </c>
      <c r="H995">
        <f t="shared" si="30"/>
        <v>93.474998499999998</v>
      </c>
      <c r="I995" s="6">
        <f t="shared" si="31"/>
        <v>4.8162795675897759E-4</v>
      </c>
    </row>
    <row r="996" spans="1:9" x14ac:dyDescent="0.25">
      <c r="A996" s="1">
        <v>41849</v>
      </c>
      <c r="B996">
        <v>93.480002999999996</v>
      </c>
      <c r="C996">
        <v>94.040001000000004</v>
      </c>
      <c r="D996">
        <v>93.32</v>
      </c>
      <c r="E996">
        <v>93.379997000000003</v>
      </c>
      <c r="F996">
        <v>72.007057000000003</v>
      </c>
      <c r="G996">
        <v>135500</v>
      </c>
      <c r="H996">
        <f t="shared" si="30"/>
        <v>93.43</v>
      </c>
      <c r="I996" s="6">
        <f t="shared" si="31"/>
        <v>2.8444050572168978E-3</v>
      </c>
    </row>
    <row r="997" spans="1:9" x14ac:dyDescent="0.25">
      <c r="A997" s="1">
        <v>41848</v>
      </c>
      <c r="B997">
        <v>92.860000999999997</v>
      </c>
      <c r="C997">
        <v>93.910004000000001</v>
      </c>
      <c r="D997">
        <v>92.800003000000004</v>
      </c>
      <c r="E997">
        <v>93.470000999999996</v>
      </c>
      <c r="F997">
        <v>72.076453999999998</v>
      </c>
      <c r="G997">
        <v>161500</v>
      </c>
      <c r="H997">
        <f t="shared" si="30"/>
        <v>93.16500099999999</v>
      </c>
      <c r="I997" s="6">
        <f t="shared" si="31"/>
        <v>2.0435870187187088E-3</v>
      </c>
    </row>
    <row r="998" spans="1:9" x14ac:dyDescent="0.25">
      <c r="A998" s="1">
        <v>41845</v>
      </c>
      <c r="B998">
        <v>93.089995999999999</v>
      </c>
      <c r="C998">
        <v>93.480002999999996</v>
      </c>
      <c r="D998">
        <v>92.82</v>
      </c>
      <c r="E998">
        <v>92.860000999999997</v>
      </c>
      <c r="F998">
        <v>71.606071</v>
      </c>
      <c r="G998">
        <v>145200</v>
      </c>
      <c r="H998">
        <f t="shared" si="30"/>
        <v>92.974998499999998</v>
      </c>
      <c r="I998" s="6">
        <f t="shared" si="31"/>
        <v>-1.8251328475757628E-3</v>
      </c>
    </row>
    <row r="999" spans="1:9" x14ac:dyDescent="0.25">
      <c r="A999" s="1">
        <v>41844</v>
      </c>
      <c r="B999">
        <v>93.050003000000004</v>
      </c>
      <c r="C999">
        <v>93.290001000000004</v>
      </c>
      <c r="D999">
        <v>92.699996999999996</v>
      </c>
      <c r="E999">
        <v>93.239998</v>
      </c>
      <c r="F999">
        <v>71.899108999999996</v>
      </c>
      <c r="G999">
        <v>126300</v>
      </c>
      <c r="H999">
        <f t="shared" si="30"/>
        <v>93.145000500000009</v>
      </c>
      <c r="I999" s="6">
        <f t="shared" si="31"/>
        <v>2.2596330404106193E-3</v>
      </c>
    </row>
    <row r="1000" spans="1:9" x14ac:dyDescent="0.25">
      <c r="A1000" s="1">
        <v>41843</v>
      </c>
      <c r="B1000">
        <v>92.760002</v>
      </c>
      <c r="C1000">
        <v>93.199996999999996</v>
      </c>
      <c r="D1000">
        <v>92.489998</v>
      </c>
      <c r="E1000">
        <v>93.110000999999997</v>
      </c>
      <c r="F1000">
        <v>71.798866000000004</v>
      </c>
      <c r="G1000">
        <v>146900</v>
      </c>
      <c r="H1000">
        <f t="shared" si="30"/>
        <v>92.935001499999998</v>
      </c>
      <c r="I1000" s="6">
        <f t="shared" si="31"/>
        <v>7.8625149968823034E-3</v>
      </c>
    </row>
    <row r="1001" spans="1:9" x14ac:dyDescent="0.25">
      <c r="A1001" s="1">
        <v>41842</v>
      </c>
      <c r="B1001">
        <v>91.949996999999996</v>
      </c>
      <c r="C1001">
        <v>92.959998999999996</v>
      </c>
      <c r="D1001">
        <v>91.849997999999999</v>
      </c>
      <c r="E1001">
        <v>92.470000999999996</v>
      </c>
      <c r="F1001">
        <v>71.305351000000002</v>
      </c>
      <c r="G1001">
        <v>185700</v>
      </c>
      <c r="H1001">
        <f t="shared" si="30"/>
        <v>92.209998999999996</v>
      </c>
      <c r="I1001" s="6">
        <f t="shared" si="31"/>
        <v>4.4115080637681676E-3</v>
      </c>
    </row>
    <row r="1002" spans="1:9" x14ac:dyDescent="0.25">
      <c r="A1002" s="1">
        <v>41841</v>
      </c>
      <c r="B1002">
        <v>91.699996999999996</v>
      </c>
      <c r="C1002">
        <v>92.07</v>
      </c>
      <c r="D1002">
        <v>91.489998</v>
      </c>
      <c r="E1002">
        <v>91.910004000000001</v>
      </c>
      <c r="F1002">
        <v>70.873519999999999</v>
      </c>
      <c r="G1002">
        <v>122000</v>
      </c>
      <c r="H1002">
        <f t="shared" si="30"/>
        <v>91.805000500000006</v>
      </c>
      <c r="I1002" s="6">
        <f t="shared" si="31"/>
        <v>1.4726955624419944E-3</v>
      </c>
    </row>
    <row r="1003" spans="1:9" x14ac:dyDescent="0.25">
      <c r="A1003" s="1">
        <v>41838</v>
      </c>
      <c r="B1003">
        <v>91.529999000000004</v>
      </c>
      <c r="C1003">
        <v>91.849997999999999</v>
      </c>
      <c r="D1003">
        <v>91.290001000000004</v>
      </c>
      <c r="E1003">
        <v>91.809997999999993</v>
      </c>
      <c r="F1003">
        <v>70.796402</v>
      </c>
      <c r="G1003">
        <v>123000</v>
      </c>
      <c r="H1003">
        <f t="shared" si="30"/>
        <v>91.669998499999991</v>
      </c>
      <c r="I1003" s="6">
        <f t="shared" si="31"/>
        <v>1.5295477059929566E-3</v>
      </c>
    </row>
    <row r="1004" spans="1:9" x14ac:dyDescent="0.25">
      <c r="A1004" s="1">
        <v>41837</v>
      </c>
      <c r="B1004">
        <v>91.559997999999993</v>
      </c>
      <c r="C1004">
        <v>91.68</v>
      </c>
      <c r="D1004">
        <v>91.309997999999993</v>
      </c>
      <c r="E1004">
        <v>91.5</v>
      </c>
      <c r="F1004">
        <v>70.557343000000003</v>
      </c>
      <c r="G1004">
        <v>95900</v>
      </c>
      <c r="H1004">
        <f t="shared" si="30"/>
        <v>91.529999000000004</v>
      </c>
      <c r="I1004" s="6">
        <f t="shared" si="31"/>
        <v>-3.2763762362493428E-4</v>
      </c>
    </row>
    <row r="1005" spans="1:9" x14ac:dyDescent="0.25">
      <c r="A1005" s="1">
        <v>41836</v>
      </c>
      <c r="B1005">
        <v>91.379997000000003</v>
      </c>
      <c r="C1005">
        <v>91.809997999999993</v>
      </c>
      <c r="D1005">
        <v>91.220000999999996</v>
      </c>
      <c r="E1005">
        <v>91.739998</v>
      </c>
      <c r="F1005">
        <v>70.742431999999994</v>
      </c>
      <c r="G1005">
        <v>155200</v>
      </c>
      <c r="H1005">
        <f t="shared" si="30"/>
        <v>91.559997500000009</v>
      </c>
      <c r="I1005" s="6">
        <f t="shared" si="31"/>
        <v>1.6957332935368767E-3</v>
      </c>
    </row>
    <row r="1006" spans="1:9" x14ac:dyDescent="0.25">
      <c r="A1006" s="1">
        <v>41835</v>
      </c>
      <c r="B1006">
        <v>91.449996999999996</v>
      </c>
      <c r="C1006">
        <v>91.650002000000001</v>
      </c>
      <c r="D1006">
        <v>91.18</v>
      </c>
      <c r="E1006">
        <v>91.360000999999997</v>
      </c>
      <c r="F1006">
        <v>70.449409000000003</v>
      </c>
      <c r="G1006">
        <v>82200</v>
      </c>
      <c r="H1006">
        <f t="shared" si="30"/>
        <v>91.404999000000004</v>
      </c>
      <c r="I1006" s="6">
        <f t="shared" si="31"/>
        <v>9.8560479087126253E-4</v>
      </c>
    </row>
    <row r="1007" spans="1:9" x14ac:dyDescent="0.25">
      <c r="A1007" s="1">
        <v>41834</v>
      </c>
      <c r="B1007">
        <v>91.139999000000003</v>
      </c>
      <c r="C1007">
        <v>91.730002999999996</v>
      </c>
      <c r="D1007">
        <v>91.139999000000003</v>
      </c>
      <c r="E1007">
        <v>91.489998</v>
      </c>
      <c r="F1007">
        <v>70.549644000000001</v>
      </c>
      <c r="G1007">
        <v>110100</v>
      </c>
      <c r="H1007">
        <f t="shared" si="30"/>
        <v>91.314998500000002</v>
      </c>
      <c r="I1007" s="6">
        <f t="shared" si="31"/>
        <v>2.7386899793634454E-4</v>
      </c>
    </row>
    <row r="1008" spans="1:9" x14ac:dyDescent="0.25">
      <c r="A1008" s="1">
        <v>41831</v>
      </c>
      <c r="B1008">
        <v>91.589995999999999</v>
      </c>
      <c r="C1008">
        <v>91.589995999999999</v>
      </c>
      <c r="D1008">
        <v>90.910004000000001</v>
      </c>
      <c r="E1008">
        <v>90.989998</v>
      </c>
      <c r="F1008">
        <v>70.164062999999999</v>
      </c>
      <c r="G1008">
        <v>97800</v>
      </c>
      <c r="H1008">
        <f t="shared" si="30"/>
        <v>91.289997</v>
      </c>
      <c r="I1008" s="6">
        <f t="shared" si="31"/>
        <v>-3.7105752606322075E-3</v>
      </c>
    </row>
    <row r="1009" spans="1:9" x14ac:dyDescent="0.25">
      <c r="A1009" s="1">
        <v>41830</v>
      </c>
      <c r="B1009">
        <v>91.379997000000003</v>
      </c>
      <c r="C1009">
        <v>91.940002000000007</v>
      </c>
      <c r="D1009">
        <v>91.339995999999999</v>
      </c>
      <c r="E1009">
        <v>91.879997000000003</v>
      </c>
      <c r="F1009">
        <v>70.850380000000001</v>
      </c>
      <c r="G1009">
        <v>117900</v>
      </c>
      <c r="H1009">
        <f t="shared" si="30"/>
        <v>91.629997000000003</v>
      </c>
      <c r="I1009" s="6">
        <f t="shared" si="31"/>
        <v>-9.2681676933980682E-4</v>
      </c>
    </row>
    <row r="1010" spans="1:9" x14ac:dyDescent="0.25">
      <c r="A1010" s="1">
        <v>41829</v>
      </c>
      <c r="B1010">
        <v>91.550003000000004</v>
      </c>
      <c r="C1010">
        <v>92.120002999999997</v>
      </c>
      <c r="D1010">
        <v>91.18</v>
      </c>
      <c r="E1010">
        <v>91.879997000000003</v>
      </c>
      <c r="F1010">
        <v>70.850380000000001</v>
      </c>
      <c r="G1010">
        <v>123800</v>
      </c>
      <c r="H1010">
        <f t="shared" si="30"/>
        <v>91.715000000000003</v>
      </c>
      <c r="I1010" s="6">
        <f t="shared" si="31"/>
        <v>2.7332859563767562E-3</v>
      </c>
    </row>
    <row r="1011" spans="1:9" x14ac:dyDescent="0.25">
      <c r="A1011" s="1">
        <v>41828</v>
      </c>
      <c r="B1011">
        <v>91.459998999999996</v>
      </c>
      <c r="C1011">
        <v>91.629997000000003</v>
      </c>
      <c r="D1011">
        <v>90.93</v>
      </c>
      <c r="E1011">
        <v>91.470000999999996</v>
      </c>
      <c r="F1011">
        <v>70.534225000000006</v>
      </c>
      <c r="G1011">
        <v>124000</v>
      </c>
      <c r="H1011">
        <f t="shared" si="30"/>
        <v>91.465000000000003</v>
      </c>
      <c r="I1011" s="6">
        <f t="shared" si="31"/>
        <v>-4.0831881533101048E-3</v>
      </c>
    </row>
    <row r="1012" spans="1:9" x14ac:dyDescent="0.25">
      <c r="A1012" s="1">
        <v>41827</v>
      </c>
      <c r="B1012">
        <v>92.129997000000003</v>
      </c>
      <c r="C1012">
        <v>92.230002999999996</v>
      </c>
      <c r="D1012">
        <v>91.190002000000007</v>
      </c>
      <c r="E1012">
        <v>91.550003000000004</v>
      </c>
      <c r="F1012">
        <v>70.595923999999997</v>
      </c>
      <c r="G1012">
        <v>171900</v>
      </c>
      <c r="H1012">
        <f t="shared" si="30"/>
        <v>91.84</v>
      </c>
      <c r="I1012" s="6">
        <f t="shared" si="31"/>
        <v>2.5653676249405813E-3</v>
      </c>
    </row>
    <row r="1013" spans="1:9" x14ac:dyDescent="0.25">
      <c r="A1013" s="1">
        <v>41823</v>
      </c>
      <c r="B1013">
        <v>91.279999000000004</v>
      </c>
      <c r="C1013">
        <v>92.040001000000004</v>
      </c>
      <c r="D1013">
        <v>91.230002999999996</v>
      </c>
      <c r="E1013">
        <v>91.93</v>
      </c>
      <c r="F1013">
        <v>70.888947000000002</v>
      </c>
      <c r="G1013">
        <v>93900</v>
      </c>
      <c r="H1013">
        <f t="shared" si="30"/>
        <v>91.604999500000005</v>
      </c>
      <c r="I1013" s="6">
        <f t="shared" si="31"/>
        <v>2.3525549970050898E-3</v>
      </c>
    </row>
    <row r="1014" spans="1:9" x14ac:dyDescent="0.25">
      <c r="A1014" s="1">
        <v>41822</v>
      </c>
      <c r="B1014">
        <v>91.459998999999996</v>
      </c>
      <c r="C1014">
        <v>91.699996999999996</v>
      </c>
      <c r="D1014">
        <v>91.199996999999996</v>
      </c>
      <c r="E1014">
        <v>91.32</v>
      </c>
      <c r="F1014">
        <v>70.418555999999995</v>
      </c>
      <c r="G1014">
        <v>131700</v>
      </c>
      <c r="H1014">
        <f t="shared" si="30"/>
        <v>91.389999499999988</v>
      </c>
      <c r="I1014" s="6">
        <f t="shared" si="31"/>
        <v>-8.7462554595024754E-4</v>
      </c>
    </row>
    <row r="1015" spans="1:9" x14ac:dyDescent="0.25">
      <c r="A1015" s="1">
        <v>41821</v>
      </c>
      <c r="B1015">
        <v>91.279999000000004</v>
      </c>
      <c r="C1015">
        <v>91.699996999999996</v>
      </c>
      <c r="D1015">
        <v>90.980002999999996</v>
      </c>
      <c r="E1015">
        <v>91.660004000000001</v>
      </c>
      <c r="F1015">
        <v>70.680733000000004</v>
      </c>
      <c r="G1015">
        <v>76000</v>
      </c>
      <c r="H1015">
        <f t="shared" si="30"/>
        <v>91.470001499999995</v>
      </c>
      <c r="I1015" s="6">
        <f t="shared" si="31"/>
        <v>5.993934363686425E-3</v>
      </c>
    </row>
    <row r="1016" spans="1:9" x14ac:dyDescent="0.25">
      <c r="A1016" s="1">
        <v>41820</v>
      </c>
      <c r="B1016">
        <v>90.870002999999997</v>
      </c>
      <c r="C1016">
        <v>91.5</v>
      </c>
      <c r="D1016">
        <v>90.599997999999999</v>
      </c>
      <c r="E1016">
        <v>90.980002999999996</v>
      </c>
      <c r="F1016">
        <v>70.156379999999999</v>
      </c>
      <c r="G1016">
        <v>213500</v>
      </c>
      <c r="H1016">
        <f t="shared" si="30"/>
        <v>90.925003000000004</v>
      </c>
      <c r="I1016" s="6">
        <f t="shared" si="31"/>
        <v>4.9182526796987085E-3</v>
      </c>
    </row>
    <row r="1017" spans="1:9" x14ac:dyDescent="0.25">
      <c r="A1017" s="1">
        <v>41817</v>
      </c>
      <c r="B1017">
        <v>89.949996999999996</v>
      </c>
      <c r="C1017">
        <v>91.029999000000004</v>
      </c>
      <c r="D1017">
        <v>89.879997000000003</v>
      </c>
      <c r="E1017">
        <v>91.010002</v>
      </c>
      <c r="F1017">
        <v>70.179503999999994</v>
      </c>
      <c r="G1017">
        <v>152300</v>
      </c>
      <c r="H1017">
        <f t="shared" si="30"/>
        <v>90.479999499999991</v>
      </c>
      <c r="I1017" s="6">
        <f t="shared" si="31"/>
        <v>7.7968423679753811E-3</v>
      </c>
    </row>
    <row r="1018" spans="1:9" x14ac:dyDescent="0.25">
      <c r="A1018" s="1">
        <v>41816</v>
      </c>
      <c r="B1018">
        <v>89.699996999999996</v>
      </c>
      <c r="C1018">
        <v>89.980002999999996</v>
      </c>
      <c r="D1018">
        <v>89.209998999999996</v>
      </c>
      <c r="E1018">
        <v>89.860000999999997</v>
      </c>
      <c r="F1018">
        <v>69.292732000000001</v>
      </c>
      <c r="G1018">
        <v>126100</v>
      </c>
      <c r="H1018">
        <f t="shared" si="30"/>
        <v>89.779999000000004</v>
      </c>
      <c r="I1018" s="6">
        <f t="shared" si="31"/>
        <v>5.5722166809995827E-4</v>
      </c>
    </row>
    <row r="1019" spans="1:9" x14ac:dyDescent="0.25">
      <c r="A1019" s="1">
        <v>41815</v>
      </c>
      <c r="B1019">
        <v>89.940002000000007</v>
      </c>
      <c r="C1019">
        <v>90.120002999999997</v>
      </c>
      <c r="D1019">
        <v>89.389999000000003</v>
      </c>
      <c r="E1019">
        <v>89.519997000000004</v>
      </c>
      <c r="F1019">
        <v>69.030547999999996</v>
      </c>
      <c r="G1019">
        <v>177600</v>
      </c>
      <c r="H1019">
        <f t="shared" si="30"/>
        <v>89.729999500000005</v>
      </c>
      <c r="I1019" s="6">
        <f t="shared" si="31"/>
        <v>-1.4118551964613224E-2</v>
      </c>
    </row>
    <row r="1020" spans="1:9" x14ac:dyDescent="0.25">
      <c r="A1020" s="1">
        <v>41814</v>
      </c>
      <c r="B1020">
        <v>91.110000999999997</v>
      </c>
      <c r="C1020">
        <v>91.400002000000001</v>
      </c>
      <c r="D1020">
        <v>90.849997999999999</v>
      </c>
      <c r="E1020">
        <v>90.919998000000007</v>
      </c>
      <c r="F1020">
        <v>69.338988999999998</v>
      </c>
      <c r="G1020">
        <v>216400</v>
      </c>
      <c r="H1020">
        <f t="shared" si="30"/>
        <v>91.014999500000002</v>
      </c>
      <c r="I1020" s="6">
        <f t="shared" si="31"/>
        <v>8.7972726321452078E-4</v>
      </c>
    </row>
    <row r="1021" spans="1:9" x14ac:dyDescent="0.25">
      <c r="A1021" s="1">
        <v>41813</v>
      </c>
      <c r="B1021">
        <v>90.75</v>
      </c>
      <c r="C1021">
        <v>91.18</v>
      </c>
      <c r="D1021">
        <v>90.5</v>
      </c>
      <c r="E1021">
        <v>91.120002999999997</v>
      </c>
      <c r="F1021">
        <v>69.491516000000004</v>
      </c>
      <c r="G1021">
        <v>152200</v>
      </c>
      <c r="H1021">
        <f t="shared" si="30"/>
        <v>90.935001499999998</v>
      </c>
      <c r="I1021" s="6">
        <f t="shared" si="31"/>
        <v>1.2111257780222668E-3</v>
      </c>
    </row>
    <row r="1022" spans="1:9" x14ac:dyDescent="0.25">
      <c r="A1022" s="1">
        <v>41810</v>
      </c>
      <c r="B1022">
        <v>90.910004000000001</v>
      </c>
      <c r="C1022">
        <v>90.910004000000001</v>
      </c>
      <c r="D1022">
        <v>90.120002999999997</v>
      </c>
      <c r="E1022">
        <v>90.739998</v>
      </c>
      <c r="F1022">
        <v>69.201721000000006</v>
      </c>
      <c r="G1022">
        <v>211700</v>
      </c>
      <c r="H1022">
        <f t="shared" si="30"/>
        <v>90.825001</v>
      </c>
      <c r="I1022" s="6">
        <f t="shared" si="31"/>
        <v>7.2081838466919318E-3</v>
      </c>
    </row>
    <row r="1023" spans="1:9" x14ac:dyDescent="0.25">
      <c r="A1023" s="1">
        <v>41809</v>
      </c>
      <c r="B1023">
        <v>90.160004000000001</v>
      </c>
      <c r="C1023">
        <v>90.300003000000004</v>
      </c>
      <c r="D1023">
        <v>89.870002999999997</v>
      </c>
      <c r="E1023">
        <v>90.190002000000007</v>
      </c>
      <c r="F1023">
        <v>68.782264999999995</v>
      </c>
      <c r="G1023">
        <v>141400</v>
      </c>
      <c r="H1023">
        <f t="shared" si="30"/>
        <v>90.175003000000004</v>
      </c>
      <c r="I1023" s="6">
        <f t="shared" si="31"/>
        <v>2.2786040550829109E-3</v>
      </c>
    </row>
    <row r="1024" spans="1:9" x14ac:dyDescent="0.25">
      <c r="A1024" s="1">
        <v>41808</v>
      </c>
      <c r="B1024">
        <v>89.849997999999999</v>
      </c>
      <c r="C1024">
        <v>90.120002999999997</v>
      </c>
      <c r="D1024">
        <v>89.519997000000004</v>
      </c>
      <c r="E1024">
        <v>90.089995999999999</v>
      </c>
      <c r="F1024">
        <v>68.706017000000003</v>
      </c>
      <c r="G1024">
        <v>229400</v>
      </c>
      <c r="H1024">
        <f t="shared" si="30"/>
        <v>89.969997000000006</v>
      </c>
      <c r="I1024" s="6">
        <f t="shared" si="31"/>
        <v>2.2837130411837701E-3</v>
      </c>
    </row>
    <row r="1025" spans="1:9" x14ac:dyDescent="0.25">
      <c r="A1025" s="1">
        <v>41807</v>
      </c>
      <c r="B1025">
        <v>89.650002000000001</v>
      </c>
      <c r="C1025">
        <v>90.080001999999993</v>
      </c>
      <c r="D1025">
        <v>89.550003000000004</v>
      </c>
      <c r="E1025">
        <v>89.879997000000003</v>
      </c>
      <c r="F1025">
        <v>68.545829999999995</v>
      </c>
      <c r="G1025">
        <v>112400</v>
      </c>
      <c r="H1025">
        <f t="shared" si="30"/>
        <v>89.764999500000002</v>
      </c>
      <c r="I1025" s="6">
        <f t="shared" si="31"/>
        <v>1.5062200660343522E-3</v>
      </c>
    </row>
    <row r="1026" spans="1:9" x14ac:dyDescent="0.25">
      <c r="A1026" s="1">
        <v>41806</v>
      </c>
      <c r="B1026">
        <v>89.379997000000003</v>
      </c>
      <c r="C1026">
        <v>90.169998000000007</v>
      </c>
      <c r="D1026">
        <v>89.379997000000003</v>
      </c>
      <c r="E1026">
        <v>89.879997000000003</v>
      </c>
      <c r="F1026">
        <v>68.545829999999995</v>
      </c>
      <c r="G1026">
        <v>153800</v>
      </c>
      <c r="H1026">
        <f t="shared" ref="H1026:H1089" si="32">AVERAGE(B1026,E1026)</f>
        <v>89.629997000000003</v>
      </c>
      <c r="I1026" s="6">
        <f t="shared" si="31"/>
        <v>3.7515987177692812E-3</v>
      </c>
    </row>
    <row r="1027" spans="1:9" x14ac:dyDescent="0.25">
      <c r="A1027" s="1">
        <v>41803</v>
      </c>
      <c r="B1027">
        <v>89.129997000000003</v>
      </c>
      <c r="C1027">
        <v>89.68</v>
      </c>
      <c r="D1027">
        <v>89.110000999999997</v>
      </c>
      <c r="E1027">
        <v>89.459998999999996</v>
      </c>
      <c r="F1027">
        <v>68.225539999999995</v>
      </c>
      <c r="G1027">
        <v>106100</v>
      </c>
      <c r="H1027">
        <f t="shared" si="32"/>
        <v>89.294997999999993</v>
      </c>
      <c r="I1027" s="6">
        <f t="shared" ref="I1027:I1090" si="33">(H1027-H1028)/H1028</f>
        <v>3.4273119997642342E-3</v>
      </c>
    </row>
    <row r="1028" spans="1:9" x14ac:dyDescent="0.25">
      <c r="A1028" s="1">
        <v>41802</v>
      </c>
      <c r="B1028">
        <v>88.800003000000004</v>
      </c>
      <c r="C1028">
        <v>89.190002000000007</v>
      </c>
      <c r="D1028">
        <v>88.709998999999996</v>
      </c>
      <c r="E1028">
        <v>89.18</v>
      </c>
      <c r="F1028">
        <v>68.011993000000004</v>
      </c>
      <c r="G1028">
        <v>99200</v>
      </c>
      <c r="H1028">
        <f t="shared" si="32"/>
        <v>88.990001500000005</v>
      </c>
      <c r="I1028" s="6">
        <f t="shared" si="33"/>
        <v>6.746991978258197E-4</v>
      </c>
    </row>
    <row r="1029" spans="1:9" x14ac:dyDescent="0.25">
      <c r="A1029" s="1">
        <v>41801</v>
      </c>
      <c r="B1029">
        <v>88.860000999999997</v>
      </c>
      <c r="C1029">
        <v>89.150002000000001</v>
      </c>
      <c r="D1029">
        <v>88.599997999999999</v>
      </c>
      <c r="E1029">
        <v>89</v>
      </c>
      <c r="F1029">
        <v>67.874718000000001</v>
      </c>
      <c r="G1029">
        <v>129600</v>
      </c>
      <c r="H1029">
        <f t="shared" si="32"/>
        <v>88.930000500000006</v>
      </c>
      <c r="I1029" s="6">
        <f t="shared" si="33"/>
        <v>1.9717142474035085E-3</v>
      </c>
    </row>
    <row r="1030" spans="1:9" x14ac:dyDescent="0.25">
      <c r="A1030" s="1">
        <v>41800</v>
      </c>
      <c r="B1030">
        <v>88.75</v>
      </c>
      <c r="C1030">
        <v>88.940002000000007</v>
      </c>
      <c r="D1030">
        <v>88.57</v>
      </c>
      <c r="E1030">
        <v>88.760002</v>
      </c>
      <c r="F1030">
        <v>67.691688999999997</v>
      </c>
      <c r="G1030">
        <v>119400</v>
      </c>
      <c r="H1030">
        <f t="shared" si="32"/>
        <v>88.755000999999993</v>
      </c>
      <c r="I1030" s="6">
        <f t="shared" si="33"/>
        <v>-1.6872110205497369E-3</v>
      </c>
    </row>
    <row r="1031" spans="1:9" x14ac:dyDescent="0.25">
      <c r="A1031" s="1">
        <v>41799</v>
      </c>
      <c r="B1031">
        <v>89.120002999999997</v>
      </c>
      <c r="C1031">
        <v>89.230002999999996</v>
      </c>
      <c r="D1031">
        <v>88.580001999999993</v>
      </c>
      <c r="E1031">
        <v>88.690002000000007</v>
      </c>
      <c r="F1031">
        <v>67.638321000000005</v>
      </c>
      <c r="G1031">
        <v>201000</v>
      </c>
      <c r="H1031">
        <f t="shared" si="32"/>
        <v>88.905002499999995</v>
      </c>
      <c r="I1031" s="6">
        <f t="shared" si="33"/>
        <v>3.0462062831565656E-3</v>
      </c>
    </row>
    <row r="1032" spans="1:9" x14ac:dyDescent="0.25">
      <c r="A1032" s="1">
        <v>41796</v>
      </c>
      <c r="B1032">
        <v>88.540001000000004</v>
      </c>
      <c r="C1032">
        <v>88.860000999999997</v>
      </c>
      <c r="D1032">
        <v>88.32</v>
      </c>
      <c r="E1032">
        <v>88.730002999999996</v>
      </c>
      <c r="F1032">
        <v>67.668830999999997</v>
      </c>
      <c r="G1032">
        <v>135500</v>
      </c>
      <c r="H1032">
        <f t="shared" si="32"/>
        <v>88.635002</v>
      </c>
      <c r="I1032" s="6">
        <f t="shared" si="33"/>
        <v>1.6952195191545702E-3</v>
      </c>
    </row>
    <row r="1033" spans="1:9" x14ac:dyDescent="0.25">
      <c r="A1033" s="1">
        <v>41795</v>
      </c>
      <c r="B1033">
        <v>88.620002999999997</v>
      </c>
      <c r="C1033">
        <v>88.68</v>
      </c>
      <c r="D1033">
        <v>87.989998</v>
      </c>
      <c r="E1033">
        <v>88.349997999999999</v>
      </c>
      <c r="F1033">
        <v>67.378997999999996</v>
      </c>
      <c r="G1033">
        <v>161800</v>
      </c>
      <c r="H1033">
        <f t="shared" si="32"/>
        <v>88.485000499999998</v>
      </c>
      <c r="I1033" s="6">
        <f t="shared" si="33"/>
        <v>2.7196780916857012E-3</v>
      </c>
    </row>
    <row r="1034" spans="1:9" x14ac:dyDescent="0.25">
      <c r="A1034" s="1">
        <v>41794</v>
      </c>
      <c r="B1034">
        <v>88.050003000000004</v>
      </c>
      <c r="C1034">
        <v>88.639999000000003</v>
      </c>
      <c r="D1034">
        <v>87.639999000000003</v>
      </c>
      <c r="E1034">
        <v>88.440002000000007</v>
      </c>
      <c r="F1034">
        <v>67.447654999999997</v>
      </c>
      <c r="G1034">
        <v>173800</v>
      </c>
      <c r="H1034">
        <f t="shared" si="32"/>
        <v>88.245002499999998</v>
      </c>
      <c r="I1034" s="6">
        <f t="shared" si="33"/>
        <v>1.3617304964538806E-3</v>
      </c>
    </row>
    <row r="1035" spans="1:9" x14ac:dyDescent="0.25">
      <c r="A1035" s="1">
        <v>41793</v>
      </c>
      <c r="B1035">
        <v>88.050003000000004</v>
      </c>
      <c r="C1035">
        <v>88.43</v>
      </c>
      <c r="D1035">
        <v>87.779999000000004</v>
      </c>
      <c r="E1035">
        <v>88.199996999999996</v>
      </c>
      <c r="F1035">
        <v>67.264610000000005</v>
      </c>
      <c r="G1035">
        <v>217700</v>
      </c>
      <c r="H1035">
        <f t="shared" si="32"/>
        <v>88.125</v>
      </c>
      <c r="I1035" s="6">
        <f t="shared" si="33"/>
        <v>-1.4164305949008499E-3</v>
      </c>
    </row>
    <row r="1036" spans="1:9" x14ac:dyDescent="0.25">
      <c r="A1036" s="1">
        <v>41792</v>
      </c>
      <c r="B1036">
        <v>88.290001000000004</v>
      </c>
      <c r="C1036">
        <v>88.459998999999996</v>
      </c>
      <c r="D1036">
        <v>87.839995999999999</v>
      </c>
      <c r="E1036">
        <v>88.209998999999996</v>
      </c>
      <c r="F1036">
        <v>67.272255000000001</v>
      </c>
      <c r="G1036">
        <v>286200</v>
      </c>
      <c r="H1036">
        <f t="shared" si="32"/>
        <v>88.25</v>
      </c>
      <c r="I1036" s="6">
        <f t="shared" si="33"/>
        <v>-9.1506036459429296E-3</v>
      </c>
    </row>
    <row r="1037" spans="1:9" x14ac:dyDescent="0.25">
      <c r="A1037" s="1">
        <v>41789</v>
      </c>
      <c r="B1037">
        <v>89.790001000000004</v>
      </c>
      <c r="C1037">
        <v>89.839995999999999</v>
      </c>
      <c r="D1037">
        <v>88.279999000000004</v>
      </c>
      <c r="E1037">
        <v>88.339995999999999</v>
      </c>
      <c r="F1037">
        <v>67.371391000000003</v>
      </c>
      <c r="G1037">
        <v>363400</v>
      </c>
      <c r="H1037">
        <f t="shared" si="32"/>
        <v>89.064998500000002</v>
      </c>
      <c r="I1037" s="6">
        <f t="shared" si="33"/>
        <v>-1.5910750611449542E-2</v>
      </c>
    </row>
    <row r="1038" spans="1:9" x14ac:dyDescent="0.25">
      <c r="A1038" s="1">
        <v>41788</v>
      </c>
      <c r="B1038">
        <v>90.75</v>
      </c>
      <c r="C1038">
        <v>91.370002999999997</v>
      </c>
      <c r="D1038">
        <v>89.419998000000007</v>
      </c>
      <c r="E1038">
        <v>90.260002</v>
      </c>
      <c r="F1038">
        <v>68.835655000000003</v>
      </c>
      <c r="G1038">
        <v>312900</v>
      </c>
      <c r="H1038">
        <f t="shared" si="32"/>
        <v>90.505000999999993</v>
      </c>
      <c r="I1038" s="6">
        <f t="shared" si="33"/>
        <v>-6.3676566544179618E-3</v>
      </c>
    </row>
    <row r="1039" spans="1:9" x14ac:dyDescent="0.25">
      <c r="A1039" s="1">
        <v>41787</v>
      </c>
      <c r="B1039">
        <v>91.07</v>
      </c>
      <c r="C1039">
        <v>91.830001999999993</v>
      </c>
      <c r="D1039">
        <v>91.050003000000004</v>
      </c>
      <c r="E1039">
        <v>91.099997999999999</v>
      </c>
      <c r="F1039">
        <v>69.476257000000004</v>
      </c>
      <c r="G1039">
        <v>152400</v>
      </c>
      <c r="H1039">
        <f t="shared" si="32"/>
        <v>91.084998999999996</v>
      </c>
      <c r="I1039" s="6">
        <f t="shared" si="33"/>
        <v>-1.7535207600803502E-3</v>
      </c>
    </row>
    <row r="1040" spans="1:9" x14ac:dyDescent="0.25">
      <c r="A1040" s="1">
        <v>41786</v>
      </c>
      <c r="B1040">
        <v>91.470000999999996</v>
      </c>
      <c r="C1040">
        <v>91.559997999999993</v>
      </c>
      <c r="D1040">
        <v>90.709998999999996</v>
      </c>
      <c r="E1040">
        <v>91.019997000000004</v>
      </c>
      <c r="F1040">
        <v>69.415260000000004</v>
      </c>
      <c r="G1040">
        <v>95300</v>
      </c>
      <c r="H1040">
        <f t="shared" si="32"/>
        <v>91.244999000000007</v>
      </c>
      <c r="I1040" s="6">
        <f t="shared" si="33"/>
        <v>5.8979165020164592E-3</v>
      </c>
    </row>
    <row r="1041" spans="1:9" x14ac:dyDescent="0.25">
      <c r="A1041" s="1">
        <v>41782</v>
      </c>
      <c r="B1041">
        <v>90.540001000000004</v>
      </c>
      <c r="C1041">
        <v>91.050003000000004</v>
      </c>
      <c r="D1041">
        <v>90.540001000000004</v>
      </c>
      <c r="E1041">
        <v>90.879997000000003</v>
      </c>
      <c r="F1041">
        <v>69.308479000000005</v>
      </c>
      <c r="G1041">
        <v>186500</v>
      </c>
      <c r="H1041">
        <f t="shared" si="32"/>
        <v>90.70999900000001</v>
      </c>
      <c r="I1041" s="6">
        <f t="shared" si="33"/>
        <v>9.9086951681142E-3</v>
      </c>
    </row>
    <row r="1042" spans="1:9" x14ac:dyDescent="0.25">
      <c r="A1042" s="1">
        <v>41781</v>
      </c>
      <c r="B1042">
        <v>89.370002999999997</v>
      </c>
      <c r="C1042">
        <v>90.709998999999996</v>
      </c>
      <c r="D1042">
        <v>89.25</v>
      </c>
      <c r="E1042">
        <v>90.269997000000004</v>
      </c>
      <c r="F1042">
        <v>68.843284999999995</v>
      </c>
      <c r="G1042">
        <v>195700</v>
      </c>
      <c r="H1042">
        <f t="shared" si="32"/>
        <v>89.82</v>
      </c>
      <c r="I1042" s="6">
        <f t="shared" si="33"/>
        <v>1.0860396212145634E-2</v>
      </c>
    </row>
    <row r="1043" spans="1:9" x14ac:dyDescent="0.25">
      <c r="A1043" s="1">
        <v>41780</v>
      </c>
      <c r="B1043">
        <v>88.5</v>
      </c>
      <c r="C1043">
        <v>89.360000999999997</v>
      </c>
      <c r="D1043">
        <v>88.379997000000003</v>
      </c>
      <c r="E1043">
        <v>89.209998999999996</v>
      </c>
      <c r="F1043">
        <v>68.034881999999996</v>
      </c>
      <c r="G1043">
        <v>92900</v>
      </c>
      <c r="H1043">
        <f t="shared" si="32"/>
        <v>88.854999499999991</v>
      </c>
      <c r="I1043" s="6">
        <f t="shared" si="33"/>
        <v>4.0112937853106333E-3</v>
      </c>
    </row>
    <row r="1044" spans="1:9" x14ac:dyDescent="0.25">
      <c r="A1044" s="1">
        <v>41779</v>
      </c>
      <c r="B1044">
        <v>88.5</v>
      </c>
      <c r="C1044">
        <v>88.919998000000007</v>
      </c>
      <c r="D1044">
        <v>88.25</v>
      </c>
      <c r="E1044">
        <v>88.5</v>
      </c>
      <c r="F1044">
        <v>67.493423000000007</v>
      </c>
      <c r="G1044">
        <v>141200</v>
      </c>
      <c r="H1044">
        <f t="shared" si="32"/>
        <v>88.5</v>
      </c>
      <c r="I1044" s="6">
        <f t="shared" si="33"/>
        <v>-3.9952731979065875E-3</v>
      </c>
    </row>
    <row r="1045" spans="1:9" x14ac:dyDescent="0.25">
      <c r="A1045" s="1">
        <v>41778</v>
      </c>
      <c r="B1045">
        <v>88.809997999999993</v>
      </c>
      <c r="C1045">
        <v>89</v>
      </c>
      <c r="D1045">
        <v>88.639999000000003</v>
      </c>
      <c r="E1045">
        <v>88.900002000000001</v>
      </c>
      <c r="F1045">
        <v>67.798469999999995</v>
      </c>
      <c r="G1045">
        <v>72000</v>
      </c>
      <c r="H1045">
        <f t="shared" si="32"/>
        <v>88.85499999999999</v>
      </c>
      <c r="I1045" s="6">
        <f t="shared" si="33"/>
        <v>-1.2364412971394778E-3</v>
      </c>
    </row>
    <row r="1046" spans="1:9" x14ac:dyDescent="0.25">
      <c r="A1046" s="1">
        <v>41775</v>
      </c>
      <c r="B1046">
        <v>89.040001000000004</v>
      </c>
      <c r="C1046">
        <v>89.160004000000001</v>
      </c>
      <c r="D1046">
        <v>88.639999000000003</v>
      </c>
      <c r="E1046">
        <v>88.889999000000003</v>
      </c>
      <c r="F1046">
        <v>67.790840000000003</v>
      </c>
      <c r="G1046">
        <v>138700</v>
      </c>
      <c r="H1046">
        <f t="shared" si="32"/>
        <v>88.965000000000003</v>
      </c>
      <c r="I1046" s="6">
        <f t="shared" si="33"/>
        <v>-3.9744738020598951E-3</v>
      </c>
    </row>
    <row r="1047" spans="1:9" x14ac:dyDescent="0.25">
      <c r="A1047" s="1">
        <v>41774</v>
      </c>
      <c r="B1047">
        <v>89.269997000000004</v>
      </c>
      <c r="C1047">
        <v>89.480002999999996</v>
      </c>
      <c r="D1047">
        <v>88.870002999999997</v>
      </c>
      <c r="E1047">
        <v>89.370002999999997</v>
      </c>
      <c r="F1047">
        <v>68.156906000000006</v>
      </c>
      <c r="G1047">
        <v>145700</v>
      </c>
      <c r="H1047">
        <f t="shared" si="32"/>
        <v>89.32</v>
      </c>
      <c r="I1047" s="6">
        <f t="shared" si="33"/>
        <v>1.0646959634435535E-3</v>
      </c>
    </row>
    <row r="1048" spans="1:9" x14ac:dyDescent="0.25">
      <c r="A1048" s="1">
        <v>41773</v>
      </c>
      <c r="B1048">
        <v>89.150002000000001</v>
      </c>
      <c r="C1048">
        <v>89.379997000000003</v>
      </c>
      <c r="D1048">
        <v>88.93</v>
      </c>
      <c r="E1048">
        <v>89.300003000000004</v>
      </c>
      <c r="F1048">
        <v>68.103522999999996</v>
      </c>
      <c r="G1048">
        <v>78400</v>
      </c>
      <c r="H1048">
        <f t="shared" si="32"/>
        <v>89.225002500000002</v>
      </c>
      <c r="I1048" s="6">
        <f t="shared" si="33"/>
        <v>2.6408024115294644E-3</v>
      </c>
    </row>
    <row r="1049" spans="1:9" x14ac:dyDescent="0.25">
      <c r="A1049" s="1">
        <v>41772</v>
      </c>
      <c r="B1049">
        <v>88.879997000000003</v>
      </c>
      <c r="C1049">
        <v>89.199996999999996</v>
      </c>
      <c r="D1049">
        <v>88.760002</v>
      </c>
      <c r="E1049">
        <v>89.099997999999999</v>
      </c>
      <c r="F1049">
        <v>67.950989000000007</v>
      </c>
      <c r="G1049">
        <v>86300</v>
      </c>
      <c r="H1049">
        <f t="shared" si="32"/>
        <v>88.989997500000001</v>
      </c>
      <c r="I1049" s="6">
        <f t="shared" si="33"/>
        <v>-8.4209286771615805E-4</v>
      </c>
    </row>
    <row r="1050" spans="1:9" x14ac:dyDescent="0.25">
      <c r="A1050" s="1">
        <v>41771</v>
      </c>
      <c r="B1050">
        <v>89.18</v>
      </c>
      <c r="C1050">
        <v>89.309997999999993</v>
      </c>
      <c r="D1050">
        <v>88.690002000000007</v>
      </c>
      <c r="E1050">
        <v>88.949996999999996</v>
      </c>
      <c r="F1050">
        <v>67.836594000000005</v>
      </c>
      <c r="G1050">
        <v>123300</v>
      </c>
      <c r="H1050">
        <f t="shared" si="32"/>
        <v>89.064998500000002</v>
      </c>
      <c r="I1050" s="6">
        <f t="shared" si="33"/>
        <v>-6.1715103924098516E-4</v>
      </c>
    </row>
    <row r="1051" spans="1:9" x14ac:dyDescent="0.25">
      <c r="A1051" s="1">
        <v>41768</v>
      </c>
      <c r="B1051">
        <v>89.339995999999999</v>
      </c>
      <c r="C1051">
        <v>89.379997000000003</v>
      </c>
      <c r="D1051">
        <v>88.650002000000001</v>
      </c>
      <c r="E1051">
        <v>88.900002000000001</v>
      </c>
      <c r="F1051">
        <v>67.798469999999995</v>
      </c>
      <c r="G1051">
        <v>119700</v>
      </c>
      <c r="H1051">
        <f t="shared" si="32"/>
        <v>89.119999000000007</v>
      </c>
      <c r="I1051" s="6">
        <f t="shared" si="33"/>
        <v>-6.4106193567679036E-3</v>
      </c>
    </row>
    <row r="1052" spans="1:9" x14ac:dyDescent="0.25">
      <c r="A1052" s="1">
        <v>41767</v>
      </c>
      <c r="B1052">
        <v>89.540001000000004</v>
      </c>
      <c r="C1052">
        <v>89.919998000000007</v>
      </c>
      <c r="D1052">
        <v>89.489998</v>
      </c>
      <c r="E1052">
        <v>89.849997999999999</v>
      </c>
      <c r="F1052">
        <v>68.522971999999996</v>
      </c>
      <c r="G1052">
        <v>111800</v>
      </c>
      <c r="H1052">
        <f t="shared" si="32"/>
        <v>89.694999499999994</v>
      </c>
      <c r="I1052" s="6">
        <f t="shared" si="33"/>
        <v>4.1421662236653762E-3</v>
      </c>
    </row>
    <row r="1053" spans="1:9" x14ac:dyDescent="0.25">
      <c r="A1053" s="1">
        <v>41766</v>
      </c>
      <c r="B1053">
        <v>89.260002</v>
      </c>
      <c r="C1053">
        <v>89.599997999999999</v>
      </c>
      <c r="D1053">
        <v>89.050003000000004</v>
      </c>
      <c r="E1053">
        <v>89.389999000000003</v>
      </c>
      <c r="F1053">
        <v>68.172165000000007</v>
      </c>
      <c r="G1053">
        <v>90800</v>
      </c>
      <c r="H1053">
        <f t="shared" si="32"/>
        <v>89.325000500000002</v>
      </c>
      <c r="I1053" s="6">
        <f t="shared" si="33"/>
        <v>-1.174102643553088E-3</v>
      </c>
    </row>
    <row r="1054" spans="1:9" x14ac:dyDescent="0.25">
      <c r="A1054" s="1">
        <v>41765</v>
      </c>
      <c r="B1054">
        <v>89.360000999999997</v>
      </c>
      <c r="C1054">
        <v>89.5</v>
      </c>
      <c r="D1054">
        <v>88.900002000000001</v>
      </c>
      <c r="E1054">
        <v>89.5</v>
      </c>
      <c r="F1054">
        <v>68.256050000000002</v>
      </c>
      <c r="G1054">
        <v>74300</v>
      </c>
      <c r="H1054">
        <f t="shared" si="32"/>
        <v>89.430000500000006</v>
      </c>
      <c r="I1054" s="6">
        <f t="shared" si="33"/>
        <v>7.0378919709594501E-3</v>
      </c>
    </row>
    <row r="1055" spans="1:9" x14ac:dyDescent="0.25">
      <c r="A1055" s="1">
        <v>41764</v>
      </c>
      <c r="B1055">
        <v>88.709998999999996</v>
      </c>
      <c r="C1055">
        <v>89.279999000000004</v>
      </c>
      <c r="D1055">
        <v>88.589995999999999</v>
      </c>
      <c r="E1055">
        <v>88.900002000000001</v>
      </c>
      <c r="F1055">
        <v>67.798469999999995</v>
      </c>
      <c r="G1055">
        <v>121700</v>
      </c>
      <c r="H1055">
        <f t="shared" si="32"/>
        <v>88.805000500000006</v>
      </c>
      <c r="I1055" s="6">
        <f t="shared" si="33"/>
        <v>5.6323198832534627E-5</v>
      </c>
    </row>
    <row r="1056" spans="1:9" x14ac:dyDescent="0.25">
      <c r="A1056" s="1">
        <v>41761</v>
      </c>
      <c r="B1056">
        <v>88.760002</v>
      </c>
      <c r="C1056">
        <v>89.25</v>
      </c>
      <c r="D1056">
        <v>88.599997999999999</v>
      </c>
      <c r="E1056">
        <v>88.839995999999999</v>
      </c>
      <c r="F1056">
        <v>67.752701000000002</v>
      </c>
      <c r="G1056">
        <v>101700</v>
      </c>
      <c r="H1056">
        <f t="shared" si="32"/>
        <v>88.799999</v>
      </c>
      <c r="I1056" s="6">
        <f t="shared" si="33"/>
        <v>-1.517945733343152E-3</v>
      </c>
    </row>
    <row r="1057" spans="1:9" x14ac:dyDescent="0.25">
      <c r="A1057" s="1">
        <v>41760</v>
      </c>
      <c r="B1057">
        <v>89.029999000000004</v>
      </c>
      <c r="C1057">
        <v>89.150002000000001</v>
      </c>
      <c r="D1057">
        <v>88.230002999999996</v>
      </c>
      <c r="E1057">
        <v>88.839995999999999</v>
      </c>
      <c r="F1057">
        <v>67.752701000000002</v>
      </c>
      <c r="G1057">
        <v>169900</v>
      </c>
      <c r="H1057">
        <f t="shared" si="32"/>
        <v>88.934997500000009</v>
      </c>
      <c r="I1057" s="6">
        <f t="shared" si="33"/>
        <v>2.7058797153498397E-3</v>
      </c>
    </row>
    <row r="1058" spans="1:9" x14ac:dyDescent="0.25">
      <c r="A1058" s="1">
        <v>41759</v>
      </c>
      <c r="B1058">
        <v>88.139999000000003</v>
      </c>
      <c r="C1058">
        <v>89.519997000000004</v>
      </c>
      <c r="D1058">
        <v>88.139999000000003</v>
      </c>
      <c r="E1058">
        <v>89.25</v>
      </c>
      <c r="F1058">
        <v>68.065392000000003</v>
      </c>
      <c r="G1058">
        <v>143000</v>
      </c>
      <c r="H1058">
        <f t="shared" si="32"/>
        <v>88.694999499999994</v>
      </c>
      <c r="I1058" s="6">
        <f t="shared" si="33"/>
        <v>6.7537004555113167E-3</v>
      </c>
    </row>
    <row r="1059" spans="1:9" x14ac:dyDescent="0.25">
      <c r="A1059" s="1">
        <v>41758</v>
      </c>
      <c r="B1059">
        <v>87.959998999999996</v>
      </c>
      <c r="C1059">
        <v>88.580001999999993</v>
      </c>
      <c r="D1059">
        <v>87.940002000000007</v>
      </c>
      <c r="E1059">
        <v>88.239998</v>
      </c>
      <c r="F1059">
        <v>67.295113000000001</v>
      </c>
      <c r="G1059">
        <v>102000</v>
      </c>
      <c r="H1059">
        <f t="shared" si="32"/>
        <v>88.099998499999998</v>
      </c>
      <c r="I1059" s="6">
        <f t="shared" si="33"/>
        <v>6.799582803273212E-3</v>
      </c>
    </row>
    <row r="1060" spans="1:9" x14ac:dyDescent="0.25">
      <c r="A1060" s="1">
        <v>41757</v>
      </c>
      <c r="B1060">
        <v>87.389999000000003</v>
      </c>
      <c r="C1060">
        <v>87.639999000000003</v>
      </c>
      <c r="D1060">
        <v>87.199996999999996</v>
      </c>
      <c r="E1060">
        <v>87.620002999999997</v>
      </c>
      <c r="F1060">
        <v>66.822295999999994</v>
      </c>
      <c r="G1060">
        <v>170800</v>
      </c>
      <c r="H1060">
        <f t="shared" si="32"/>
        <v>87.505000999999993</v>
      </c>
      <c r="I1060" s="6">
        <f t="shared" si="33"/>
        <v>8.4125959876136455E-3</v>
      </c>
    </row>
    <row r="1061" spans="1:9" x14ac:dyDescent="0.25">
      <c r="A1061" s="1">
        <v>41754</v>
      </c>
      <c r="B1061">
        <v>86.519997000000004</v>
      </c>
      <c r="C1061">
        <v>87.150002000000001</v>
      </c>
      <c r="D1061">
        <v>86.519997000000004</v>
      </c>
      <c r="E1061">
        <v>87.029999000000004</v>
      </c>
      <c r="F1061">
        <v>66.372330000000005</v>
      </c>
      <c r="G1061">
        <v>117900</v>
      </c>
      <c r="H1061">
        <f t="shared" si="32"/>
        <v>86.774998000000011</v>
      </c>
      <c r="I1061" s="6">
        <f t="shared" si="33"/>
        <v>-1.0935996442223549E-3</v>
      </c>
    </row>
    <row r="1062" spans="1:9" x14ac:dyDescent="0.25">
      <c r="A1062" s="1">
        <v>41753</v>
      </c>
      <c r="B1062">
        <v>86.900002000000001</v>
      </c>
      <c r="C1062">
        <v>87.239998</v>
      </c>
      <c r="D1062">
        <v>86.739998</v>
      </c>
      <c r="E1062">
        <v>86.839995999999999</v>
      </c>
      <c r="F1062">
        <v>66.227424999999997</v>
      </c>
      <c r="G1062">
        <v>84300</v>
      </c>
      <c r="H1062">
        <f t="shared" si="32"/>
        <v>86.869999000000007</v>
      </c>
      <c r="I1062" s="6">
        <f t="shared" si="33"/>
        <v>-2.0104486531754518E-3</v>
      </c>
    </row>
    <row r="1063" spans="1:9" x14ac:dyDescent="0.25">
      <c r="A1063" s="1">
        <v>41752</v>
      </c>
      <c r="B1063">
        <v>87.279999000000004</v>
      </c>
      <c r="C1063">
        <v>87.279999000000004</v>
      </c>
      <c r="D1063">
        <v>86.629997000000003</v>
      </c>
      <c r="E1063">
        <v>86.809997999999993</v>
      </c>
      <c r="F1063">
        <v>66.204536000000004</v>
      </c>
      <c r="G1063">
        <v>188500</v>
      </c>
      <c r="H1063">
        <f t="shared" si="32"/>
        <v>87.044998499999991</v>
      </c>
      <c r="I1063" s="6">
        <f t="shared" si="33"/>
        <v>-5.4273082609183993E-3</v>
      </c>
    </row>
    <row r="1064" spans="1:9" x14ac:dyDescent="0.25">
      <c r="A1064" s="1">
        <v>41751</v>
      </c>
      <c r="B1064">
        <v>87.699996999999996</v>
      </c>
      <c r="C1064">
        <v>87.830001999999993</v>
      </c>
      <c r="D1064">
        <v>87.169998000000007</v>
      </c>
      <c r="E1064">
        <v>87.339995999999999</v>
      </c>
      <c r="F1064">
        <v>66.608742000000007</v>
      </c>
      <c r="G1064">
        <v>84300</v>
      </c>
      <c r="H1064">
        <f t="shared" si="32"/>
        <v>87.519996499999991</v>
      </c>
      <c r="I1064" s="6">
        <f t="shared" si="33"/>
        <v>-2.2851838898195663E-4</v>
      </c>
    </row>
    <row r="1065" spans="1:9" x14ac:dyDescent="0.25">
      <c r="A1065" s="1">
        <v>41750</v>
      </c>
      <c r="B1065">
        <v>87.580001999999993</v>
      </c>
      <c r="C1065">
        <v>87.82</v>
      </c>
      <c r="D1065">
        <v>87.309997999999993</v>
      </c>
      <c r="E1065">
        <v>87.5</v>
      </c>
      <c r="F1065">
        <v>66.730773999999997</v>
      </c>
      <c r="G1065">
        <v>73800</v>
      </c>
      <c r="H1065">
        <f t="shared" si="32"/>
        <v>87.54000099999999</v>
      </c>
      <c r="I1065" s="6">
        <f t="shared" si="33"/>
        <v>3.841511293124929E-3</v>
      </c>
    </row>
    <row r="1066" spans="1:9" x14ac:dyDescent="0.25">
      <c r="A1066" s="1">
        <v>41746</v>
      </c>
      <c r="B1066">
        <v>86.860000999999997</v>
      </c>
      <c r="C1066">
        <v>87.599997999999999</v>
      </c>
      <c r="D1066">
        <v>86.830001999999993</v>
      </c>
      <c r="E1066">
        <v>87.550003000000004</v>
      </c>
      <c r="F1066">
        <v>66.768897999999993</v>
      </c>
      <c r="G1066">
        <v>154300</v>
      </c>
      <c r="H1066">
        <f t="shared" si="32"/>
        <v>87.205002000000007</v>
      </c>
      <c r="I1066" s="6">
        <f t="shared" si="33"/>
        <v>1.5505053494345433E-3</v>
      </c>
    </row>
    <row r="1067" spans="1:9" x14ac:dyDescent="0.25">
      <c r="A1067" s="1">
        <v>41745</v>
      </c>
      <c r="B1067">
        <v>87.300003000000004</v>
      </c>
      <c r="C1067">
        <v>87.410004000000001</v>
      </c>
      <c r="D1067">
        <v>86.720000999999996</v>
      </c>
      <c r="E1067">
        <v>86.839995999999999</v>
      </c>
      <c r="F1067">
        <v>66.227424999999997</v>
      </c>
      <c r="G1067">
        <v>115300</v>
      </c>
      <c r="H1067">
        <f t="shared" si="32"/>
        <v>87.069999499999994</v>
      </c>
      <c r="I1067" s="6">
        <f t="shared" si="33"/>
        <v>5.1711003773878767E-4</v>
      </c>
    </row>
    <row r="1068" spans="1:9" x14ac:dyDescent="0.25">
      <c r="A1068" s="1">
        <v>41744</v>
      </c>
      <c r="B1068">
        <v>87.059997999999993</v>
      </c>
      <c r="C1068">
        <v>87.25</v>
      </c>
      <c r="D1068">
        <v>86.519997000000004</v>
      </c>
      <c r="E1068">
        <v>86.989998</v>
      </c>
      <c r="F1068">
        <v>66.341812000000004</v>
      </c>
      <c r="G1068">
        <v>147100</v>
      </c>
      <c r="H1068">
        <f t="shared" si="32"/>
        <v>87.024997999999997</v>
      </c>
      <c r="I1068" s="6">
        <f t="shared" si="33"/>
        <v>-3.3213193989729498E-3</v>
      </c>
    </row>
    <row r="1069" spans="1:9" x14ac:dyDescent="0.25">
      <c r="A1069" s="1">
        <v>41743</v>
      </c>
      <c r="B1069">
        <v>87.309997999999993</v>
      </c>
      <c r="C1069">
        <v>87.5</v>
      </c>
      <c r="D1069">
        <v>86.709998999999996</v>
      </c>
      <c r="E1069">
        <v>87.32</v>
      </c>
      <c r="F1069">
        <v>66.593506000000005</v>
      </c>
      <c r="G1069">
        <v>129900</v>
      </c>
      <c r="H1069">
        <f t="shared" si="32"/>
        <v>87.314999</v>
      </c>
      <c r="I1069" s="6">
        <f t="shared" si="33"/>
        <v>4.6021744853918922E-3</v>
      </c>
    </row>
    <row r="1070" spans="1:9" x14ac:dyDescent="0.25">
      <c r="A1070" s="1">
        <v>41740</v>
      </c>
      <c r="B1070">
        <v>86.82</v>
      </c>
      <c r="C1070">
        <v>87.099997999999999</v>
      </c>
      <c r="D1070">
        <v>86.540001000000004</v>
      </c>
      <c r="E1070">
        <v>87.010002</v>
      </c>
      <c r="F1070">
        <v>66.357085999999995</v>
      </c>
      <c r="G1070">
        <v>181500</v>
      </c>
      <c r="H1070">
        <f t="shared" si="32"/>
        <v>86.91500099999999</v>
      </c>
      <c r="I1070" s="6">
        <f t="shared" si="33"/>
        <v>-6.0609411630167956E-3</v>
      </c>
    </row>
    <row r="1071" spans="1:9" x14ac:dyDescent="0.25">
      <c r="A1071" s="1">
        <v>41739</v>
      </c>
      <c r="B1071">
        <v>87.650002000000001</v>
      </c>
      <c r="C1071">
        <v>87.720000999999996</v>
      </c>
      <c r="D1071">
        <v>86.760002</v>
      </c>
      <c r="E1071">
        <v>87.239998</v>
      </c>
      <c r="F1071">
        <v>66.532477999999998</v>
      </c>
      <c r="G1071">
        <v>131900</v>
      </c>
      <c r="H1071">
        <f t="shared" si="32"/>
        <v>87.444999999999993</v>
      </c>
      <c r="I1071" s="6">
        <f t="shared" si="33"/>
        <v>-2.7939218017325679E-3</v>
      </c>
    </row>
    <row r="1072" spans="1:9" x14ac:dyDescent="0.25">
      <c r="A1072" s="1">
        <v>41738</v>
      </c>
      <c r="B1072">
        <v>87.269997000000004</v>
      </c>
      <c r="C1072">
        <v>88.220000999999996</v>
      </c>
      <c r="D1072">
        <v>87.169998000000007</v>
      </c>
      <c r="E1072">
        <v>88.110000999999997</v>
      </c>
      <c r="F1072">
        <v>67.195976000000002</v>
      </c>
      <c r="G1072">
        <v>136400</v>
      </c>
      <c r="H1072">
        <f t="shared" si="32"/>
        <v>87.689999</v>
      </c>
      <c r="I1072" s="6">
        <f t="shared" si="33"/>
        <v>6.2539273265594993E-3</v>
      </c>
    </row>
    <row r="1073" spans="1:9" x14ac:dyDescent="0.25">
      <c r="A1073" s="1">
        <v>41737</v>
      </c>
      <c r="B1073">
        <v>86.879997000000003</v>
      </c>
      <c r="C1073">
        <v>87.660004000000001</v>
      </c>
      <c r="D1073">
        <v>86.620002999999997</v>
      </c>
      <c r="E1073">
        <v>87.410004000000001</v>
      </c>
      <c r="F1073">
        <v>66.662132</v>
      </c>
      <c r="G1073">
        <v>172200</v>
      </c>
      <c r="H1073">
        <f t="shared" si="32"/>
        <v>87.145000500000009</v>
      </c>
      <c r="I1073" s="6">
        <f t="shared" si="33"/>
        <v>7.1073790258567469E-3</v>
      </c>
    </row>
    <row r="1074" spans="1:9" x14ac:dyDescent="0.25">
      <c r="A1074" s="1">
        <v>41736</v>
      </c>
      <c r="B1074">
        <v>86.32</v>
      </c>
      <c r="C1074">
        <v>87</v>
      </c>
      <c r="D1074">
        <v>86.199996999999996</v>
      </c>
      <c r="E1074">
        <v>86.739998</v>
      </c>
      <c r="F1074">
        <v>66.151154000000005</v>
      </c>
      <c r="G1074">
        <v>194400</v>
      </c>
      <c r="H1074">
        <f t="shared" si="32"/>
        <v>86.529999000000004</v>
      </c>
      <c r="I1074" s="6">
        <f t="shared" si="33"/>
        <v>-1.2119697861595414E-3</v>
      </c>
    </row>
    <row r="1075" spans="1:9" x14ac:dyDescent="0.25">
      <c r="A1075" s="1">
        <v>41733</v>
      </c>
      <c r="B1075">
        <v>86.839995999999999</v>
      </c>
      <c r="C1075">
        <v>86.860000999999997</v>
      </c>
      <c r="D1075">
        <v>86.199996999999996</v>
      </c>
      <c r="E1075">
        <v>86.43</v>
      </c>
      <c r="F1075">
        <v>65.914742000000004</v>
      </c>
      <c r="G1075">
        <v>131600</v>
      </c>
      <c r="H1075">
        <f t="shared" si="32"/>
        <v>86.634997999999996</v>
      </c>
      <c r="I1075" s="6">
        <f t="shared" si="33"/>
        <v>3.4748190390617504E-3</v>
      </c>
    </row>
    <row r="1076" spans="1:9" x14ac:dyDescent="0.25">
      <c r="A1076" s="1">
        <v>41732</v>
      </c>
      <c r="B1076">
        <v>86.769997000000004</v>
      </c>
      <c r="C1076">
        <v>86.769997000000004</v>
      </c>
      <c r="D1076">
        <v>85.699996999999996</v>
      </c>
      <c r="E1076">
        <v>85.900002000000001</v>
      </c>
      <c r="F1076">
        <v>65.510559000000001</v>
      </c>
      <c r="G1076">
        <v>136500</v>
      </c>
      <c r="H1076">
        <f t="shared" si="32"/>
        <v>86.334999500000009</v>
      </c>
      <c r="I1076" s="6">
        <f t="shared" si="33"/>
        <v>-1.2147500805542227E-3</v>
      </c>
    </row>
    <row r="1077" spans="1:9" x14ac:dyDescent="0.25">
      <c r="A1077" s="1">
        <v>41731</v>
      </c>
      <c r="B1077">
        <v>86.370002999999997</v>
      </c>
      <c r="C1077">
        <v>86.660004000000001</v>
      </c>
      <c r="D1077">
        <v>86.239998</v>
      </c>
      <c r="E1077">
        <v>86.510002</v>
      </c>
      <c r="F1077">
        <v>65.975776999999994</v>
      </c>
      <c r="G1077">
        <v>170400</v>
      </c>
      <c r="H1077">
        <f t="shared" si="32"/>
        <v>86.440002499999991</v>
      </c>
      <c r="I1077" s="6">
        <f t="shared" si="33"/>
        <v>6.9462258978207809E-4</v>
      </c>
    </row>
    <row r="1078" spans="1:9" x14ac:dyDescent="0.25">
      <c r="A1078" s="1">
        <v>41730</v>
      </c>
      <c r="B1078">
        <v>86.279999000000004</v>
      </c>
      <c r="C1078">
        <v>86.639999000000003</v>
      </c>
      <c r="D1078">
        <v>86.199996999999996</v>
      </c>
      <c r="E1078">
        <v>86.480002999999996</v>
      </c>
      <c r="F1078">
        <v>65.952872999999997</v>
      </c>
      <c r="G1078">
        <v>129900</v>
      </c>
      <c r="H1078">
        <f t="shared" si="32"/>
        <v>86.380000999999993</v>
      </c>
      <c r="I1078" s="6">
        <f t="shared" si="33"/>
        <v>2.727970282662751E-3</v>
      </c>
    </row>
    <row r="1079" spans="1:9" x14ac:dyDescent="0.25">
      <c r="A1079" s="1">
        <v>41729</v>
      </c>
      <c r="B1079">
        <v>86.099997999999999</v>
      </c>
      <c r="C1079">
        <v>86.440002000000007</v>
      </c>
      <c r="D1079">
        <v>86.010002</v>
      </c>
      <c r="E1079">
        <v>86.190002000000007</v>
      </c>
      <c r="F1079">
        <v>65.731705000000005</v>
      </c>
      <c r="G1079">
        <v>132300</v>
      </c>
      <c r="H1079">
        <f t="shared" si="32"/>
        <v>86.14500000000001</v>
      </c>
      <c r="I1079" s="6">
        <f t="shared" si="33"/>
        <v>6.6020333396129179E-3</v>
      </c>
    </row>
    <row r="1080" spans="1:9" x14ac:dyDescent="0.25">
      <c r="A1080" s="1">
        <v>41726</v>
      </c>
      <c r="B1080">
        <v>85.389999000000003</v>
      </c>
      <c r="C1080">
        <v>86.110000999999997</v>
      </c>
      <c r="D1080">
        <v>85.389999000000003</v>
      </c>
      <c r="E1080">
        <v>85.769997000000004</v>
      </c>
      <c r="F1080">
        <v>65.411392000000006</v>
      </c>
      <c r="G1080">
        <v>130200</v>
      </c>
      <c r="H1080">
        <f t="shared" si="32"/>
        <v>85.579998000000003</v>
      </c>
      <c r="I1080" s="6">
        <f t="shared" si="33"/>
        <v>1.4627171939139761E-3</v>
      </c>
    </row>
    <row r="1081" spans="1:9" x14ac:dyDescent="0.25">
      <c r="A1081" s="1">
        <v>41725</v>
      </c>
      <c r="B1081">
        <v>85.230002999999996</v>
      </c>
      <c r="C1081">
        <v>85.760002</v>
      </c>
      <c r="D1081">
        <v>84.639999000000003</v>
      </c>
      <c r="E1081">
        <v>85.68</v>
      </c>
      <c r="F1081">
        <v>65.342781000000002</v>
      </c>
      <c r="G1081">
        <v>302500</v>
      </c>
      <c r="H1081">
        <f t="shared" si="32"/>
        <v>85.455001500000009</v>
      </c>
      <c r="I1081" s="6">
        <f t="shared" si="33"/>
        <v>2.8752316790789027E-3</v>
      </c>
    </row>
    <row r="1082" spans="1:9" x14ac:dyDescent="0.25">
      <c r="A1082" s="1">
        <v>41724</v>
      </c>
      <c r="B1082">
        <v>85.410004000000001</v>
      </c>
      <c r="C1082">
        <v>85.5</v>
      </c>
      <c r="D1082">
        <v>84.449996999999996</v>
      </c>
      <c r="E1082">
        <v>85.010002</v>
      </c>
      <c r="F1082">
        <v>64.831795</v>
      </c>
      <c r="G1082">
        <v>289500</v>
      </c>
      <c r="H1082">
        <f t="shared" si="32"/>
        <v>85.210003</v>
      </c>
      <c r="I1082" s="6">
        <f t="shared" si="33"/>
        <v>-1.1656869454271333E-2</v>
      </c>
    </row>
    <row r="1083" spans="1:9" x14ac:dyDescent="0.25">
      <c r="A1083" s="1">
        <v>41723</v>
      </c>
      <c r="B1083">
        <v>86.239998</v>
      </c>
      <c r="C1083">
        <v>86.260002</v>
      </c>
      <c r="D1083">
        <v>85.75</v>
      </c>
      <c r="E1083">
        <v>86.190002000000007</v>
      </c>
      <c r="F1083">
        <v>64.984336999999996</v>
      </c>
      <c r="G1083">
        <v>202900</v>
      </c>
      <c r="H1083">
        <f t="shared" si="32"/>
        <v>86.215000000000003</v>
      </c>
      <c r="I1083" s="6">
        <f t="shared" si="33"/>
        <v>5.6573020276293419E-3</v>
      </c>
    </row>
    <row r="1084" spans="1:9" x14ac:dyDescent="0.25">
      <c r="A1084" s="1">
        <v>41722</v>
      </c>
      <c r="B1084">
        <v>85.739998</v>
      </c>
      <c r="C1084">
        <v>86.029999000000004</v>
      </c>
      <c r="D1084">
        <v>85.169998000000007</v>
      </c>
      <c r="E1084">
        <v>85.720000999999996</v>
      </c>
      <c r="F1084">
        <v>64.629958999999999</v>
      </c>
      <c r="G1084">
        <v>202900</v>
      </c>
      <c r="H1084">
        <f t="shared" si="32"/>
        <v>85.729999499999991</v>
      </c>
      <c r="I1084" s="6">
        <f t="shared" si="33"/>
        <v>-9.3226899348199544E-4</v>
      </c>
    </row>
    <row r="1085" spans="1:9" x14ac:dyDescent="0.25">
      <c r="A1085" s="1">
        <v>41719</v>
      </c>
      <c r="B1085">
        <v>86.019997000000004</v>
      </c>
      <c r="C1085">
        <v>86.230002999999996</v>
      </c>
      <c r="D1085">
        <v>85.300003000000004</v>
      </c>
      <c r="E1085">
        <v>85.599997999999999</v>
      </c>
      <c r="F1085">
        <v>64.539496999999997</v>
      </c>
      <c r="G1085">
        <v>271500</v>
      </c>
      <c r="H1085">
        <f t="shared" si="32"/>
        <v>85.809997500000009</v>
      </c>
      <c r="I1085" s="6">
        <f t="shared" si="33"/>
        <v>5.3895607274089229E-3</v>
      </c>
    </row>
    <row r="1086" spans="1:9" x14ac:dyDescent="0.25">
      <c r="A1086" s="1">
        <v>41718</v>
      </c>
      <c r="B1086">
        <v>85.089995999999999</v>
      </c>
      <c r="C1086">
        <v>85.699996999999996</v>
      </c>
      <c r="D1086">
        <v>84.889999000000003</v>
      </c>
      <c r="E1086">
        <v>85.610000999999997</v>
      </c>
      <c r="F1086">
        <v>64.547034999999994</v>
      </c>
      <c r="G1086">
        <v>157700</v>
      </c>
      <c r="H1086">
        <f t="shared" si="32"/>
        <v>85.349998499999998</v>
      </c>
      <c r="I1086" s="6">
        <f t="shared" si="33"/>
        <v>-3.0952928086132141E-3</v>
      </c>
    </row>
    <row r="1087" spans="1:9" x14ac:dyDescent="0.25">
      <c r="A1087" s="1">
        <v>41717</v>
      </c>
      <c r="B1087">
        <v>85.900002000000001</v>
      </c>
      <c r="C1087">
        <v>86.160004000000001</v>
      </c>
      <c r="D1087">
        <v>85.019997000000004</v>
      </c>
      <c r="E1087">
        <v>85.330001999999993</v>
      </c>
      <c r="F1087">
        <v>64.335921999999997</v>
      </c>
      <c r="G1087">
        <v>155900</v>
      </c>
      <c r="H1087">
        <f t="shared" si="32"/>
        <v>85.615002000000004</v>
      </c>
      <c r="I1087" s="6">
        <f t="shared" si="33"/>
        <v>-7.0168814375110725E-3</v>
      </c>
    </row>
    <row r="1088" spans="1:9" x14ac:dyDescent="0.25">
      <c r="A1088" s="1">
        <v>41716</v>
      </c>
      <c r="B1088">
        <v>86.519997000000004</v>
      </c>
      <c r="C1088">
        <v>86.639999000000003</v>
      </c>
      <c r="D1088">
        <v>85.790001000000004</v>
      </c>
      <c r="E1088">
        <v>85.919998000000007</v>
      </c>
      <c r="F1088">
        <v>64.780745999999994</v>
      </c>
      <c r="G1088">
        <v>190900</v>
      </c>
      <c r="H1088">
        <f t="shared" si="32"/>
        <v>86.219997500000005</v>
      </c>
      <c r="I1088" s="6">
        <f t="shared" si="33"/>
        <v>3.0246452189930184E-3</v>
      </c>
    </row>
    <row r="1089" spans="1:9" x14ac:dyDescent="0.25">
      <c r="A1089" s="1">
        <v>41715</v>
      </c>
      <c r="B1089">
        <v>85.639999000000003</v>
      </c>
      <c r="C1089">
        <v>86.349997999999999</v>
      </c>
      <c r="D1089">
        <v>85.639999000000003</v>
      </c>
      <c r="E1089">
        <v>86.279999000000004</v>
      </c>
      <c r="F1089">
        <v>65.052193000000003</v>
      </c>
      <c r="G1089">
        <v>111100</v>
      </c>
      <c r="H1089">
        <f t="shared" si="32"/>
        <v>85.95999900000001</v>
      </c>
      <c r="I1089" s="6">
        <f t="shared" si="33"/>
        <v>6.203892039073614E-3</v>
      </c>
    </row>
    <row r="1090" spans="1:9" x14ac:dyDescent="0.25">
      <c r="A1090" s="1">
        <v>41712</v>
      </c>
      <c r="B1090">
        <v>85.5</v>
      </c>
      <c r="C1090">
        <v>85.919998000000007</v>
      </c>
      <c r="D1090">
        <v>84.980002999999996</v>
      </c>
      <c r="E1090">
        <v>85.360000999999997</v>
      </c>
      <c r="F1090">
        <v>64.358551000000006</v>
      </c>
      <c r="G1090">
        <v>125600</v>
      </c>
      <c r="H1090">
        <f t="shared" ref="H1090:H1153" si="34">AVERAGE(B1090,E1090)</f>
        <v>85.430000500000006</v>
      </c>
      <c r="I1090" s="6">
        <f t="shared" si="33"/>
        <v>-1.03104611347917E-2</v>
      </c>
    </row>
    <row r="1091" spans="1:9" x14ac:dyDescent="0.25">
      <c r="A1091" s="1">
        <v>41711</v>
      </c>
      <c r="B1091">
        <v>86.720000999999996</v>
      </c>
      <c r="C1091">
        <v>87.029999000000004</v>
      </c>
      <c r="D1091">
        <v>85.440002000000007</v>
      </c>
      <c r="E1091">
        <v>85.919998000000007</v>
      </c>
      <c r="F1091">
        <v>64.780745999999994</v>
      </c>
      <c r="G1091">
        <v>224000</v>
      </c>
      <c r="H1091">
        <f t="shared" si="34"/>
        <v>86.319999499999994</v>
      </c>
      <c r="I1091" s="6">
        <f t="shared" ref="I1091:I1154" si="35">(H1091-H1092)/H1092</f>
        <v>4.1295759662095541E-3</v>
      </c>
    </row>
    <row r="1092" spans="1:9" x14ac:dyDescent="0.25">
      <c r="A1092" s="1">
        <v>41710</v>
      </c>
      <c r="B1092">
        <v>85.769997000000004</v>
      </c>
      <c r="C1092">
        <v>86.290001000000004</v>
      </c>
      <c r="D1092">
        <v>85.519997000000004</v>
      </c>
      <c r="E1092">
        <v>86.160004000000001</v>
      </c>
      <c r="F1092">
        <v>64.961715999999996</v>
      </c>
      <c r="G1092">
        <v>128400</v>
      </c>
      <c r="H1092">
        <f t="shared" si="34"/>
        <v>85.965000500000002</v>
      </c>
      <c r="I1092" s="6">
        <f t="shared" si="35"/>
        <v>2.565764797548077E-3</v>
      </c>
    </row>
    <row r="1093" spans="1:9" x14ac:dyDescent="0.25">
      <c r="A1093" s="1">
        <v>41709</v>
      </c>
      <c r="B1093">
        <v>85.25</v>
      </c>
      <c r="C1093">
        <v>86.300003000000004</v>
      </c>
      <c r="D1093">
        <v>85.059997999999993</v>
      </c>
      <c r="E1093">
        <v>86.239998</v>
      </c>
      <c r="F1093">
        <v>65.022018000000003</v>
      </c>
      <c r="G1093">
        <v>155800</v>
      </c>
      <c r="H1093">
        <f t="shared" si="34"/>
        <v>85.744999000000007</v>
      </c>
      <c r="I1093" s="6">
        <f t="shared" si="35"/>
        <v>9.2396422933104187E-3</v>
      </c>
    </row>
    <row r="1094" spans="1:9" x14ac:dyDescent="0.25">
      <c r="A1094" s="1">
        <v>41708</v>
      </c>
      <c r="B1094">
        <v>84.699996999999996</v>
      </c>
      <c r="C1094">
        <v>85.449996999999996</v>
      </c>
      <c r="D1094">
        <v>84.519997000000004</v>
      </c>
      <c r="E1094">
        <v>85.220000999999996</v>
      </c>
      <c r="F1094">
        <v>64.252983</v>
      </c>
      <c r="G1094">
        <v>128300</v>
      </c>
      <c r="H1094">
        <f t="shared" si="34"/>
        <v>84.959998999999996</v>
      </c>
      <c r="I1094" s="6">
        <f t="shared" si="35"/>
        <v>5.8885290654133642E-4</v>
      </c>
    </row>
    <row r="1095" spans="1:9" x14ac:dyDescent="0.25">
      <c r="A1095" s="1">
        <v>41705</v>
      </c>
      <c r="B1095">
        <v>85.099997999999999</v>
      </c>
      <c r="C1095">
        <v>85.110000999999997</v>
      </c>
      <c r="D1095">
        <v>84.459998999999996</v>
      </c>
      <c r="E1095">
        <v>84.720000999999996</v>
      </c>
      <c r="F1095">
        <v>63.875991999999997</v>
      </c>
      <c r="G1095">
        <v>158500</v>
      </c>
      <c r="H1095">
        <f t="shared" si="34"/>
        <v>84.909999499999998</v>
      </c>
      <c r="I1095" s="6">
        <f t="shared" si="35"/>
        <v>-7.5390158377652847E-3</v>
      </c>
    </row>
    <row r="1096" spans="1:9" x14ac:dyDescent="0.25">
      <c r="A1096" s="1">
        <v>41704</v>
      </c>
      <c r="B1096">
        <v>85.480002999999996</v>
      </c>
      <c r="C1096">
        <v>85.75</v>
      </c>
      <c r="D1096">
        <v>85.370002999999997</v>
      </c>
      <c r="E1096">
        <v>85.629997000000003</v>
      </c>
      <c r="F1096">
        <v>64.562088000000003</v>
      </c>
      <c r="G1096">
        <v>103100</v>
      </c>
      <c r="H1096">
        <f t="shared" si="34"/>
        <v>85.555000000000007</v>
      </c>
      <c r="I1096" s="6">
        <f t="shared" si="35"/>
        <v>9.6176301718756477E-3</v>
      </c>
    </row>
    <row r="1097" spans="1:9" x14ac:dyDescent="0.25">
      <c r="A1097" s="1">
        <v>41703</v>
      </c>
      <c r="B1097">
        <v>84.360000999999997</v>
      </c>
      <c r="C1097">
        <v>85.120002999999997</v>
      </c>
      <c r="D1097">
        <v>83.980002999999996</v>
      </c>
      <c r="E1097">
        <v>85.120002999999997</v>
      </c>
      <c r="F1097">
        <v>64.177605</v>
      </c>
      <c r="G1097">
        <v>133800</v>
      </c>
      <c r="H1097">
        <f t="shared" si="34"/>
        <v>84.740002000000004</v>
      </c>
      <c r="I1097" s="6">
        <f t="shared" si="35"/>
        <v>8.0295427591068422E-3</v>
      </c>
    </row>
    <row r="1098" spans="1:9" x14ac:dyDescent="0.25">
      <c r="A1098" s="1">
        <v>41702</v>
      </c>
      <c r="B1098">
        <v>84</v>
      </c>
      <c r="C1098">
        <v>84.589995999999999</v>
      </c>
      <c r="D1098">
        <v>83.639999000000003</v>
      </c>
      <c r="E1098">
        <v>84.129997000000003</v>
      </c>
      <c r="F1098">
        <v>63.431156000000001</v>
      </c>
      <c r="G1098">
        <v>179900</v>
      </c>
      <c r="H1098">
        <f t="shared" si="34"/>
        <v>84.064998500000002</v>
      </c>
      <c r="I1098" s="6">
        <f t="shared" si="35"/>
        <v>8.3968154116671554E-3</v>
      </c>
    </row>
    <row r="1099" spans="1:9" x14ac:dyDescent="0.25">
      <c r="A1099" s="1">
        <v>41701</v>
      </c>
      <c r="B1099">
        <v>83.019997000000004</v>
      </c>
      <c r="C1099">
        <v>84</v>
      </c>
      <c r="D1099">
        <v>82.940002000000007</v>
      </c>
      <c r="E1099">
        <v>83.709998999999996</v>
      </c>
      <c r="F1099">
        <v>63.114494000000001</v>
      </c>
      <c r="G1099">
        <v>255100</v>
      </c>
      <c r="H1099">
        <f t="shared" si="34"/>
        <v>83.364998</v>
      </c>
      <c r="I1099" s="6">
        <f t="shared" si="35"/>
        <v>9.0047427363653819E-4</v>
      </c>
    </row>
    <row r="1100" spans="1:9" x14ac:dyDescent="0.25">
      <c r="A1100" s="1">
        <v>41698</v>
      </c>
      <c r="B1100">
        <v>82.769997000000004</v>
      </c>
      <c r="C1100">
        <v>84.559997999999993</v>
      </c>
      <c r="D1100">
        <v>82.739998</v>
      </c>
      <c r="E1100">
        <v>83.809997999999993</v>
      </c>
      <c r="F1100">
        <v>63.189888000000003</v>
      </c>
      <c r="G1100">
        <v>335600</v>
      </c>
      <c r="H1100">
        <f t="shared" si="34"/>
        <v>83.289997499999998</v>
      </c>
      <c r="I1100" s="6">
        <f t="shared" si="35"/>
        <v>1.6041420773615953E-2</v>
      </c>
    </row>
    <row r="1101" spans="1:9" x14ac:dyDescent="0.25">
      <c r="A1101" s="1">
        <v>41697</v>
      </c>
      <c r="B1101">
        <v>81.730002999999996</v>
      </c>
      <c r="C1101">
        <v>82.980002999999996</v>
      </c>
      <c r="D1101">
        <v>81.730002999999996</v>
      </c>
      <c r="E1101">
        <v>82.220000999999996</v>
      </c>
      <c r="F1101">
        <v>61.991092999999999</v>
      </c>
      <c r="G1101">
        <v>338600</v>
      </c>
      <c r="H1101">
        <f t="shared" si="34"/>
        <v>81.975001999999989</v>
      </c>
      <c r="I1101" s="6">
        <f t="shared" si="35"/>
        <v>5.0882907664504505E-3</v>
      </c>
    </row>
    <row r="1102" spans="1:9" x14ac:dyDescent="0.25">
      <c r="A1102" s="1">
        <v>41696</v>
      </c>
      <c r="B1102">
        <v>81.690002000000007</v>
      </c>
      <c r="C1102">
        <v>81.959998999999996</v>
      </c>
      <c r="D1102">
        <v>81.199996999999996</v>
      </c>
      <c r="E1102">
        <v>81.430000000000007</v>
      </c>
      <c r="F1102">
        <v>61.395446999999997</v>
      </c>
      <c r="G1102">
        <v>146500</v>
      </c>
      <c r="H1102">
        <f t="shared" si="34"/>
        <v>81.560001</v>
      </c>
      <c r="I1102" s="6">
        <f t="shared" si="35"/>
        <v>-6.1304559777088944E-9</v>
      </c>
    </row>
    <row r="1103" spans="1:9" x14ac:dyDescent="0.25">
      <c r="A1103" s="1">
        <v>41695</v>
      </c>
      <c r="B1103">
        <v>81.569999999999993</v>
      </c>
      <c r="C1103">
        <v>81.809997999999993</v>
      </c>
      <c r="D1103">
        <v>81.220000999999996</v>
      </c>
      <c r="E1103">
        <v>81.550003000000004</v>
      </c>
      <c r="F1103">
        <v>61.485923999999997</v>
      </c>
      <c r="G1103">
        <v>124000</v>
      </c>
      <c r="H1103">
        <f t="shared" si="34"/>
        <v>81.560001499999998</v>
      </c>
      <c r="I1103" s="6">
        <f t="shared" si="35"/>
        <v>4.2931615278776276E-4</v>
      </c>
    </row>
    <row r="1104" spans="1:9" x14ac:dyDescent="0.25">
      <c r="A1104" s="1">
        <v>41694</v>
      </c>
      <c r="B1104">
        <v>81.620002999999997</v>
      </c>
      <c r="C1104">
        <v>82.190002000000007</v>
      </c>
      <c r="D1104">
        <v>80.370002999999997</v>
      </c>
      <c r="E1104">
        <v>81.430000000000007</v>
      </c>
      <c r="F1104">
        <v>61.395446999999997</v>
      </c>
      <c r="G1104">
        <v>186200</v>
      </c>
      <c r="H1104">
        <f t="shared" si="34"/>
        <v>81.525001500000002</v>
      </c>
      <c r="I1104" s="6">
        <f t="shared" si="35"/>
        <v>6.8543966054786833E-3</v>
      </c>
    </row>
    <row r="1105" spans="1:9" x14ac:dyDescent="0.25">
      <c r="A1105" s="1">
        <v>41691</v>
      </c>
      <c r="B1105">
        <v>80.959998999999996</v>
      </c>
      <c r="C1105">
        <v>81.540001000000004</v>
      </c>
      <c r="D1105">
        <v>80.809997999999993</v>
      </c>
      <c r="E1105">
        <v>80.980002999999996</v>
      </c>
      <c r="F1105">
        <v>61.056159999999998</v>
      </c>
      <c r="G1105">
        <v>145900</v>
      </c>
      <c r="H1105">
        <f t="shared" si="34"/>
        <v>80.970000999999996</v>
      </c>
      <c r="I1105" s="6">
        <f t="shared" si="35"/>
        <v>-1.4798248859293015E-3</v>
      </c>
    </row>
    <row r="1106" spans="1:9" x14ac:dyDescent="0.25">
      <c r="A1106" s="1">
        <v>41690</v>
      </c>
      <c r="B1106">
        <v>80.930000000000007</v>
      </c>
      <c r="C1106">
        <v>81.389999000000003</v>
      </c>
      <c r="D1106">
        <v>80.809997999999993</v>
      </c>
      <c r="E1106">
        <v>81.25</v>
      </c>
      <c r="F1106">
        <v>61.259734999999999</v>
      </c>
      <c r="G1106">
        <v>111500</v>
      </c>
      <c r="H1106">
        <f t="shared" si="34"/>
        <v>81.09</v>
      </c>
      <c r="I1106" s="6">
        <f t="shared" si="35"/>
        <v>-1.2316603257481044E-3</v>
      </c>
    </row>
    <row r="1107" spans="1:9" x14ac:dyDescent="0.25">
      <c r="A1107" s="1">
        <v>41689</v>
      </c>
      <c r="B1107">
        <v>81.279999000000004</v>
      </c>
      <c r="C1107">
        <v>81.800003000000004</v>
      </c>
      <c r="D1107">
        <v>81.040001000000004</v>
      </c>
      <c r="E1107">
        <v>81.099997999999999</v>
      </c>
      <c r="F1107">
        <v>61.146644999999999</v>
      </c>
      <c r="G1107">
        <v>170600</v>
      </c>
      <c r="H1107">
        <f t="shared" si="34"/>
        <v>81.189998500000002</v>
      </c>
      <c r="I1107" s="6">
        <f t="shared" si="35"/>
        <v>-7.3965341988270613E-3</v>
      </c>
    </row>
    <row r="1108" spans="1:9" x14ac:dyDescent="0.25">
      <c r="A1108" s="1">
        <v>41688</v>
      </c>
      <c r="B1108">
        <v>81.839995999999999</v>
      </c>
      <c r="C1108">
        <v>82.120002999999997</v>
      </c>
      <c r="D1108">
        <v>81.559997999999993</v>
      </c>
      <c r="E1108">
        <v>81.75</v>
      </c>
      <c r="F1108">
        <v>61.636718999999999</v>
      </c>
      <c r="G1108">
        <v>120600</v>
      </c>
      <c r="H1108">
        <f t="shared" si="34"/>
        <v>81.794997999999993</v>
      </c>
      <c r="I1108" s="6">
        <f t="shared" si="35"/>
        <v>6.2741462127502857E-3</v>
      </c>
    </row>
    <row r="1109" spans="1:9" x14ac:dyDescent="0.25">
      <c r="A1109" s="1">
        <v>41684</v>
      </c>
      <c r="B1109">
        <v>81.160004000000001</v>
      </c>
      <c r="C1109">
        <v>81.809997999999993</v>
      </c>
      <c r="D1109">
        <v>80.900002000000001</v>
      </c>
      <c r="E1109">
        <v>81.410004000000001</v>
      </c>
      <c r="F1109">
        <v>61.380383000000002</v>
      </c>
      <c r="G1109">
        <v>103300</v>
      </c>
      <c r="H1109">
        <f t="shared" si="34"/>
        <v>81.285004000000001</v>
      </c>
      <c r="I1109" s="6">
        <f t="shared" si="35"/>
        <v>8.6865422682452908E-3</v>
      </c>
    </row>
    <row r="1110" spans="1:9" x14ac:dyDescent="0.25">
      <c r="A1110" s="1">
        <v>41683</v>
      </c>
      <c r="B1110">
        <v>80.099997999999999</v>
      </c>
      <c r="C1110">
        <v>81.220000999999996</v>
      </c>
      <c r="D1110">
        <v>80.099997999999999</v>
      </c>
      <c r="E1110">
        <v>81.069999999999993</v>
      </c>
      <c r="F1110">
        <v>61.124026999999998</v>
      </c>
      <c r="G1110">
        <v>182100</v>
      </c>
      <c r="H1110">
        <f t="shared" si="34"/>
        <v>80.584998999999996</v>
      </c>
      <c r="I1110" s="6">
        <f t="shared" si="35"/>
        <v>2.6751275684349478E-3</v>
      </c>
    </row>
    <row r="1111" spans="1:9" x14ac:dyDescent="0.25">
      <c r="A1111" s="1">
        <v>41682</v>
      </c>
      <c r="B1111">
        <v>80.379997000000003</v>
      </c>
      <c r="C1111">
        <v>81.050003000000004</v>
      </c>
      <c r="D1111">
        <v>80.190002000000007</v>
      </c>
      <c r="E1111">
        <v>80.360000999999997</v>
      </c>
      <c r="F1111">
        <v>60.588715000000001</v>
      </c>
      <c r="G1111">
        <v>197700</v>
      </c>
      <c r="H1111">
        <f t="shared" si="34"/>
        <v>80.369999000000007</v>
      </c>
      <c r="I1111" s="6">
        <f t="shared" si="35"/>
        <v>9.8636679005298031E-3</v>
      </c>
    </row>
    <row r="1112" spans="1:9" x14ac:dyDescent="0.25">
      <c r="A1112" s="1">
        <v>41681</v>
      </c>
      <c r="B1112">
        <v>79.25</v>
      </c>
      <c r="C1112">
        <v>80.400002000000001</v>
      </c>
      <c r="D1112">
        <v>79.25</v>
      </c>
      <c r="E1112">
        <v>79.919998000000007</v>
      </c>
      <c r="F1112">
        <v>60.256965999999998</v>
      </c>
      <c r="G1112">
        <v>160700</v>
      </c>
      <c r="H1112">
        <f t="shared" si="34"/>
        <v>79.58499900000001</v>
      </c>
      <c r="I1112" s="6">
        <f t="shared" si="35"/>
        <v>4.2271167192430344E-3</v>
      </c>
    </row>
    <row r="1113" spans="1:9" x14ac:dyDescent="0.25">
      <c r="A1113" s="1">
        <v>41680</v>
      </c>
      <c r="B1113">
        <v>79.209998999999996</v>
      </c>
      <c r="C1113">
        <v>79.610000999999997</v>
      </c>
      <c r="D1113">
        <v>79.099997999999999</v>
      </c>
      <c r="E1113">
        <v>79.290001000000004</v>
      </c>
      <c r="F1113">
        <v>59.781970999999999</v>
      </c>
      <c r="G1113">
        <v>183200</v>
      </c>
      <c r="H1113">
        <f t="shared" si="34"/>
        <v>79.25</v>
      </c>
      <c r="I1113" s="6">
        <f t="shared" si="35"/>
        <v>-4.0216099285006841E-3</v>
      </c>
    </row>
    <row r="1114" spans="1:9" x14ac:dyDescent="0.25">
      <c r="A1114" s="1">
        <v>41677</v>
      </c>
      <c r="B1114">
        <v>79.940002000000007</v>
      </c>
      <c r="C1114">
        <v>80.040001000000004</v>
      </c>
      <c r="D1114">
        <v>79.180000000000007</v>
      </c>
      <c r="E1114">
        <v>79.199996999999996</v>
      </c>
      <c r="F1114">
        <v>59.714103999999999</v>
      </c>
      <c r="G1114">
        <v>198300</v>
      </c>
      <c r="H1114">
        <f t="shared" si="34"/>
        <v>79.569999499999994</v>
      </c>
      <c r="I1114" s="6">
        <f t="shared" si="35"/>
        <v>1.2534205160453055E-2</v>
      </c>
    </row>
    <row r="1115" spans="1:9" x14ac:dyDescent="0.25">
      <c r="A1115" s="1">
        <v>41676</v>
      </c>
      <c r="B1115">
        <v>78.089995999999999</v>
      </c>
      <c r="C1115">
        <v>79.459998999999996</v>
      </c>
      <c r="D1115">
        <v>77.900002000000001</v>
      </c>
      <c r="E1115">
        <v>79.080001999999993</v>
      </c>
      <c r="F1115">
        <v>59.623638</v>
      </c>
      <c r="G1115">
        <v>172800</v>
      </c>
      <c r="H1115">
        <f t="shared" si="34"/>
        <v>78.584998999999996</v>
      </c>
      <c r="I1115" s="6">
        <f t="shared" si="35"/>
        <v>1.3411580718591337E-2</v>
      </c>
    </row>
    <row r="1116" spans="1:9" x14ac:dyDescent="0.25">
      <c r="A1116" s="1">
        <v>41675</v>
      </c>
      <c r="B1116">
        <v>77</v>
      </c>
      <c r="C1116">
        <v>78.319999999999993</v>
      </c>
      <c r="D1116">
        <v>76.550003000000004</v>
      </c>
      <c r="E1116">
        <v>78.089995999999999</v>
      </c>
      <c r="F1116">
        <v>58.877200999999999</v>
      </c>
      <c r="G1116">
        <v>208800</v>
      </c>
      <c r="H1116">
        <f t="shared" si="34"/>
        <v>77.544997999999993</v>
      </c>
      <c r="I1116" s="6">
        <f t="shared" si="35"/>
        <v>4.4038599677185299E-3</v>
      </c>
    </row>
    <row r="1117" spans="1:9" x14ac:dyDescent="0.25">
      <c r="A1117" s="1">
        <v>41674</v>
      </c>
      <c r="B1117">
        <v>77.269997000000004</v>
      </c>
      <c r="C1117">
        <v>77.489998</v>
      </c>
      <c r="D1117">
        <v>76.739998</v>
      </c>
      <c r="E1117">
        <v>77.139999000000003</v>
      </c>
      <c r="F1117">
        <v>58.160946000000003</v>
      </c>
      <c r="G1117">
        <v>161800</v>
      </c>
      <c r="H1117">
        <f t="shared" si="34"/>
        <v>77.204998000000003</v>
      </c>
      <c r="I1117" s="6">
        <f t="shared" si="35"/>
        <v>-7.4564698043096921E-3</v>
      </c>
    </row>
    <row r="1118" spans="1:9" x14ac:dyDescent="0.25">
      <c r="A1118" s="1">
        <v>41673</v>
      </c>
      <c r="B1118">
        <v>78.339995999999999</v>
      </c>
      <c r="C1118">
        <v>78.349997999999999</v>
      </c>
      <c r="D1118">
        <v>76.970000999999996</v>
      </c>
      <c r="E1118">
        <v>77.230002999999996</v>
      </c>
      <c r="F1118">
        <v>58.228802000000002</v>
      </c>
      <c r="G1118">
        <v>205800</v>
      </c>
      <c r="H1118">
        <f t="shared" si="34"/>
        <v>77.784999499999998</v>
      </c>
      <c r="I1118" s="6">
        <f t="shared" si="35"/>
        <v>5.7538078613911872E-3</v>
      </c>
    </row>
    <row r="1119" spans="1:9" x14ac:dyDescent="0.25">
      <c r="A1119" s="1">
        <v>41670</v>
      </c>
      <c r="B1119">
        <v>76.959998999999996</v>
      </c>
      <c r="C1119">
        <v>78.089995999999999</v>
      </c>
      <c r="D1119">
        <v>76.569999999999993</v>
      </c>
      <c r="E1119">
        <v>77.720000999999996</v>
      </c>
      <c r="F1119">
        <v>58.598236</v>
      </c>
      <c r="G1119">
        <v>207100</v>
      </c>
      <c r="H1119">
        <f t="shared" si="34"/>
        <v>77.34</v>
      </c>
      <c r="I1119" s="6">
        <f t="shared" si="35"/>
        <v>-7.6345863674615452E-3</v>
      </c>
    </row>
    <row r="1120" spans="1:9" x14ac:dyDescent="0.25">
      <c r="A1120" s="1">
        <v>41669</v>
      </c>
      <c r="B1120">
        <v>78.120002999999997</v>
      </c>
      <c r="C1120">
        <v>78.339995999999999</v>
      </c>
      <c r="D1120">
        <v>77.680000000000007</v>
      </c>
      <c r="E1120">
        <v>77.75</v>
      </c>
      <c r="F1120">
        <v>58.620871999999999</v>
      </c>
      <c r="G1120">
        <v>202400</v>
      </c>
      <c r="H1120">
        <f t="shared" si="34"/>
        <v>77.935001499999998</v>
      </c>
      <c r="I1120" s="6">
        <f t="shared" si="35"/>
        <v>-1.7931347947926441E-3</v>
      </c>
    </row>
    <row r="1121" spans="1:9" x14ac:dyDescent="0.25">
      <c r="A1121" s="1">
        <v>41668</v>
      </c>
      <c r="B1121">
        <v>78.389999000000003</v>
      </c>
      <c r="C1121">
        <v>78.550003000000004</v>
      </c>
      <c r="D1121">
        <v>77.519997000000004</v>
      </c>
      <c r="E1121">
        <v>77.760002</v>
      </c>
      <c r="F1121">
        <v>58.628394999999998</v>
      </c>
      <c r="G1121">
        <v>184300</v>
      </c>
      <c r="H1121">
        <f t="shared" si="34"/>
        <v>78.075000500000002</v>
      </c>
      <c r="I1121" s="6">
        <f t="shared" si="35"/>
        <v>7.6910210560918527E-4</v>
      </c>
    </row>
    <row r="1122" spans="1:9" x14ac:dyDescent="0.25">
      <c r="A1122" s="1">
        <v>41667</v>
      </c>
      <c r="B1122">
        <v>77.849997999999999</v>
      </c>
      <c r="C1122">
        <v>78.599997999999999</v>
      </c>
      <c r="D1122">
        <v>77.720000999999996</v>
      </c>
      <c r="E1122">
        <v>78.180000000000007</v>
      </c>
      <c r="F1122">
        <v>58.945076</v>
      </c>
      <c r="G1122">
        <v>283100</v>
      </c>
      <c r="H1122">
        <f t="shared" si="34"/>
        <v>78.014999000000003</v>
      </c>
      <c r="I1122" s="6">
        <f t="shared" si="35"/>
        <v>-1.1717754213030526E-2</v>
      </c>
    </row>
    <row r="1123" spans="1:9" x14ac:dyDescent="0.25">
      <c r="A1123" s="1">
        <v>41666</v>
      </c>
      <c r="B1123">
        <v>79.739998</v>
      </c>
      <c r="C1123">
        <v>79.739998</v>
      </c>
      <c r="D1123">
        <v>78.040001000000004</v>
      </c>
      <c r="E1123">
        <v>78.139999000000003</v>
      </c>
      <c r="F1123">
        <v>58.914886000000003</v>
      </c>
      <c r="G1123">
        <v>264100</v>
      </c>
      <c r="H1123">
        <f t="shared" si="34"/>
        <v>78.939998500000002</v>
      </c>
      <c r="I1123" s="6">
        <f t="shared" si="35"/>
        <v>-8.1045486976761647E-3</v>
      </c>
    </row>
    <row r="1124" spans="1:9" x14ac:dyDescent="0.25">
      <c r="A1124" s="1">
        <v>41663</v>
      </c>
      <c r="B1124">
        <v>79.680000000000007</v>
      </c>
      <c r="C1124">
        <v>80.120002999999997</v>
      </c>
      <c r="D1124">
        <v>79.160004000000001</v>
      </c>
      <c r="E1124">
        <v>79.489998</v>
      </c>
      <c r="F1124">
        <v>59.932751000000003</v>
      </c>
      <c r="G1124">
        <v>175100</v>
      </c>
      <c r="H1124">
        <f t="shared" si="34"/>
        <v>79.58499900000001</v>
      </c>
      <c r="I1124" s="6">
        <f t="shared" si="35"/>
        <v>-6.7394820592822403E-3</v>
      </c>
    </row>
    <row r="1125" spans="1:9" x14ac:dyDescent="0.25">
      <c r="A1125" s="1">
        <v>41662</v>
      </c>
      <c r="B1125">
        <v>80.089995999999999</v>
      </c>
      <c r="C1125">
        <v>80.279999000000004</v>
      </c>
      <c r="D1125">
        <v>79.790001000000004</v>
      </c>
      <c r="E1125">
        <v>80.160004000000001</v>
      </c>
      <c r="F1125">
        <v>60.437922999999998</v>
      </c>
      <c r="G1125">
        <v>163900</v>
      </c>
      <c r="H1125">
        <f t="shared" si="34"/>
        <v>80.125</v>
      </c>
      <c r="I1125" s="6">
        <f t="shared" si="35"/>
        <v>-1.2204912552458071E-2</v>
      </c>
    </row>
    <row r="1126" spans="1:9" x14ac:dyDescent="0.25">
      <c r="A1126" s="1">
        <v>41661</v>
      </c>
      <c r="B1126">
        <v>81.5</v>
      </c>
      <c r="C1126">
        <v>81.680000000000007</v>
      </c>
      <c r="D1126">
        <v>80.440002000000007</v>
      </c>
      <c r="E1126">
        <v>80.730002999999996</v>
      </c>
      <c r="F1126">
        <v>60.867683</v>
      </c>
      <c r="G1126">
        <v>127800</v>
      </c>
      <c r="H1126">
        <f t="shared" si="34"/>
        <v>81.115001500000005</v>
      </c>
      <c r="I1126" s="6">
        <f t="shared" si="35"/>
        <v>-5.1511436806278444E-3</v>
      </c>
    </row>
    <row r="1127" spans="1:9" x14ac:dyDescent="0.25">
      <c r="A1127" s="1">
        <v>41660</v>
      </c>
      <c r="B1127">
        <v>81.779999000000004</v>
      </c>
      <c r="C1127">
        <v>81.910004000000001</v>
      </c>
      <c r="D1127">
        <v>81.220000999999996</v>
      </c>
      <c r="E1127">
        <v>81.290001000000004</v>
      </c>
      <c r="F1127">
        <v>61.289901999999998</v>
      </c>
      <c r="G1127">
        <v>215900</v>
      </c>
      <c r="H1127">
        <f t="shared" si="34"/>
        <v>81.534999999999997</v>
      </c>
      <c r="I1127" s="6">
        <f t="shared" si="35"/>
        <v>6.2322286118651152E-3</v>
      </c>
    </row>
    <row r="1128" spans="1:9" x14ac:dyDescent="0.25">
      <c r="A1128" s="1">
        <v>41656</v>
      </c>
      <c r="B1128">
        <v>81.050003000000004</v>
      </c>
      <c r="C1128">
        <v>81.440002000000007</v>
      </c>
      <c r="D1128">
        <v>80.830001999999993</v>
      </c>
      <c r="E1128">
        <v>81.010002</v>
      </c>
      <c r="F1128">
        <v>61.078785000000003</v>
      </c>
      <c r="G1128">
        <v>166900</v>
      </c>
      <c r="H1128">
        <f t="shared" si="34"/>
        <v>81.030002499999995</v>
      </c>
      <c r="I1128" s="6">
        <f t="shared" si="35"/>
        <v>-1.2941332028315626E-3</v>
      </c>
    </row>
    <row r="1129" spans="1:9" x14ac:dyDescent="0.25">
      <c r="A1129" s="1">
        <v>41655</v>
      </c>
      <c r="B1129">
        <v>81.040001000000004</v>
      </c>
      <c r="C1129">
        <v>81.419998000000007</v>
      </c>
      <c r="D1129">
        <v>80.720000999999996</v>
      </c>
      <c r="E1129">
        <v>81.230002999999996</v>
      </c>
      <c r="F1129">
        <v>61.244655999999999</v>
      </c>
      <c r="G1129">
        <v>102100</v>
      </c>
      <c r="H1129">
        <f t="shared" si="34"/>
        <v>81.135002</v>
      </c>
      <c r="I1129" s="6">
        <f t="shared" si="35"/>
        <v>1.4811886047748442E-3</v>
      </c>
    </row>
    <row r="1130" spans="1:9" x14ac:dyDescent="0.25">
      <c r="A1130" s="1">
        <v>41654</v>
      </c>
      <c r="B1130">
        <v>80.910004000000001</v>
      </c>
      <c r="C1130">
        <v>81.150002000000001</v>
      </c>
      <c r="D1130">
        <v>80.349997999999999</v>
      </c>
      <c r="E1130">
        <v>81.120002999999997</v>
      </c>
      <c r="F1130">
        <v>61.161715999999998</v>
      </c>
      <c r="G1130">
        <v>152900</v>
      </c>
      <c r="H1130">
        <f t="shared" si="34"/>
        <v>81.015003500000006</v>
      </c>
      <c r="I1130" s="6">
        <f t="shared" si="35"/>
        <v>-1.7250877311899998E-3</v>
      </c>
    </row>
    <row r="1131" spans="1:9" x14ac:dyDescent="0.25">
      <c r="A1131" s="1">
        <v>41653</v>
      </c>
      <c r="B1131">
        <v>81.660004000000001</v>
      </c>
      <c r="C1131">
        <v>81.660004000000001</v>
      </c>
      <c r="D1131">
        <v>80.569999999999993</v>
      </c>
      <c r="E1131">
        <v>80.650002000000001</v>
      </c>
      <c r="F1131">
        <v>60.807358000000001</v>
      </c>
      <c r="G1131">
        <v>174300</v>
      </c>
      <c r="H1131">
        <f t="shared" si="34"/>
        <v>81.155002999999994</v>
      </c>
      <c r="I1131" s="6">
        <f t="shared" si="35"/>
        <v>-3.6829538685890064E-3</v>
      </c>
    </row>
    <row r="1132" spans="1:9" x14ac:dyDescent="0.25">
      <c r="A1132" s="1">
        <v>41652</v>
      </c>
      <c r="B1132">
        <v>81.169998000000007</v>
      </c>
      <c r="C1132">
        <v>81.93</v>
      </c>
      <c r="D1132">
        <v>81.029999000000004</v>
      </c>
      <c r="E1132">
        <v>81.739998</v>
      </c>
      <c r="F1132">
        <v>61.629185</v>
      </c>
      <c r="G1132">
        <v>302900</v>
      </c>
      <c r="H1132">
        <f t="shared" si="34"/>
        <v>81.454998000000003</v>
      </c>
      <c r="I1132" s="6">
        <f t="shared" si="35"/>
        <v>3.0785788294173783E-3</v>
      </c>
    </row>
    <row r="1133" spans="1:9" x14ac:dyDescent="0.25">
      <c r="A1133" s="1">
        <v>41649</v>
      </c>
      <c r="B1133">
        <v>81.5</v>
      </c>
      <c r="C1133">
        <v>81.5</v>
      </c>
      <c r="D1133">
        <v>80.430000000000007</v>
      </c>
      <c r="E1133">
        <v>80.910004000000001</v>
      </c>
      <c r="F1133">
        <v>61.003394999999998</v>
      </c>
      <c r="G1133">
        <v>199600</v>
      </c>
      <c r="H1133">
        <f t="shared" si="34"/>
        <v>81.205002000000007</v>
      </c>
      <c r="I1133" s="6">
        <f t="shared" si="35"/>
        <v>-4.5966659621636879E-3</v>
      </c>
    </row>
    <row r="1134" spans="1:9" x14ac:dyDescent="0.25">
      <c r="A1134" s="1">
        <v>41648</v>
      </c>
      <c r="B1134">
        <v>81.449996999999996</v>
      </c>
      <c r="C1134">
        <v>82.07</v>
      </c>
      <c r="D1134">
        <v>80.739998</v>
      </c>
      <c r="E1134">
        <v>81.709998999999996</v>
      </c>
      <c r="F1134">
        <v>61.606544</v>
      </c>
      <c r="G1134">
        <v>181700</v>
      </c>
      <c r="H1134">
        <f t="shared" si="34"/>
        <v>81.579997999999989</v>
      </c>
      <c r="I1134" s="6">
        <f t="shared" si="35"/>
        <v>-1.2243143976495797E-3</v>
      </c>
    </row>
    <row r="1135" spans="1:9" x14ac:dyDescent="0.25">
      <c r="A1135" s="1">
        <v>41647</v>
      </c>
      <c r="B1135">
        <v>81.889999000000003</v>
      </c>
      <c r="C1135">
        <v>81.900002000000001</v>
      </c>
      <c r="D1135">
        <v>81.260002</v>
      </c>
      <c r="E1135">
        <v>81.470000999999996</v>
      </c>
      <c r="F1135">
        <v>61.425621</v>
      </c>
      <c r="G1135">
        <v>171800</v>
      </c>
      <c r="H1135">
        <f t="shared" si="34"/>
        <v>81.680000000000007</v>
      </c>
      <c r="I1135" s="6">
        <f t="shared" si="35"/>
        <v>-1.1437216338880401E-2</v>
      </c>
    </row>
    <row r="1136" spans="1:9" x14ac:dyDescent="0.25">
      <c r="A1136" s="1">
        <v>41646</v>
      </c>
      <c r="B1136">
        <v>83.129997000000003</v>
      </c>
      <c r="C1136">
        <v>83.529999000000004</v>
      </c>
      <c r="D1136">
        <v>82.050003000000004</v>
      </c>
      <c r="E1136">
        <v>82.120002999999997</v>
      </c>
      <c r="F1136">
        <v>61.915694999999999</v>
      </c>
      <c r="G1136">
        <v>173600</v>
      </c>
      <c r="H1136">
        <f t="shared" si="34"/>
        <v>82.625</v>
      </c>
      <c r="I1136" s="6">
        <f t="shared" si="35"/>
        <v>-1.1662661692511849E-2</v>
      </c>
    </row>
    <row r="1137" spans="1:9" x14ac:dyDescent="0.25">
      <c r="A1137" s="1">
        <v>41645</v>
      </c>
      <c r="B1137">
        <v>83.860000999999997</v>
      </c>
      <c r="C1137">
        <v>83.900002000000001</v>
      </c>
      <c r="D1137">
        <v>83.18</v>
      </c>
      <c r="E1137">
        <v>83.339995999999999</v>
      </c>
      <c r="F1137">
        <v>62.835518</v>
      </c>
      <c r="G1137">
        <v>117700</v>
      </c>
      <c r="H1137">
        <f t="shared" si="34"/>
        <v>83.599998499999998</v>
      </c>
      <c r="I1137" s="6">
        <f t="shared" si="35"/>
        <v>-6.4178868933794531E-3</v>
      </c>
    </row>
    <row r="1138" spans="1:9" x14ac:dyDescent="0.25">
      <c r="A1138" s="1">
        <v>41642</v>
      </c>
      <c r="B1138">
        <v>84.169998000000007</v>
      </c>
      <c r="C1138">
        <v>84.660004000000001</v>
      </c>
      <c r="D1138">
        <v>84.050003000000004</v>
      </c>
      <c r="E1138">
        <v>84.110000999999997</v>
      </c>
      <c r="F1138">
        <v>63.416072999999997</v>
      </c>
      <c r="G1138">
        <v>123400</v>
      </c>
      <c r="H1138">
        <f t="shared" si="34"/>
        <v>84.139999500000002</v>
      </c>
      <c r="I1138" s="6">
        <f t="shared" si="35"/>
        <v>-9.4767202865189571E-3</v>
      </c>
    </row>
    <row r="1139" spans="1:9" x14ac:dyDescent="0.25">
      <c r="A1139" s="1">
        <v>41641</v>
      </c>
      <c r="B1139">
        <v>85.510002</v>
      </c>
      <c r="C1139">
        <v>85.589995999999999</v>
      </c>
      <c r="D1139">
        <v>84.169998000000007</v>
      </c>
      <c r="E1139">
        <v>84.379997000000003</v>
      </c>
      <c r="F1139">
        <v>63.619663000000003</v>
      </c>
      <c r="G1139">
        <v>103500</v>
      </c>
      <c r="H1139">
        <f t="shared" si="34"/>
        <v>84.944999499999994</v>
      </c>
      <c r="I1139" s="6">
        <f t="shared" si="35"/>
        <v>-3.7530520948141576E-3</v>
      </c>
    </row>
    <row r="1140" spans="1:9" x14ac:dyDescent="0.25">
      <c r="A1140" s="1">
        <v>41639</v>
      </c>
      <c r="B1140">
        <v>85.120002999999997</v>
      </c>
      <c r="C1140">
        <v>85.540001000000004</v>
      </c>
      <c r="D1140">
        <v>84.959998999999996</v>
      </c>
      <c r="E1140">
        <v>85.410004000000001</v>
      </c>
      <c r="F1140">
        <v>64.396232999999995</v>
      </c>
      <c r="G1140">
        <v>79500</v>
      </c>
      <c r="H1140">
        <f t="shared" si="34"/>
        <v>85.265003500000006</v>
      </c>
      <c r="I1140" s="6">
        <f t="shared" si="35"/>
        <v>4.7725959842966426E-3</v>
      </c>
    </row>
    <row r="1141" spans="1:9" x14ac:dyDescent="0.25">
      <c r="A1141" s="1">
        <v>41638</v>
      </c>
      <c r="B1141">
        <v>84.650002000000001</v>
      </c>
      <c r="C1141">
        <v>85.110000999999997</v>
      </c>
      <c r="D1141">
        <v>84.300003000000004</v>
      </c>
      <c r="E1141">
        <v>85.07</v>
      </c>
      <c r="F1141">
        <v>64.139876999999998</v>
      </c>
      <c r="G1141">
        <v>97900</v>
      </c>
      <c r="H1141">
        <f t="shared" si="34"/>
        <v>84.860000999999997</v>
      </c>
      <c r="I1141" s="6">
        <f t="shared" si="35"/>
        <v>-1.1780370116429676E-4</v>
      </c>
    </row>
    <row r="1142" spans="1:9" x14ac:dyDescent="0.25">
      <c r="A1142" s="1">
        <v>41635</v>
      </c>
      <c r="B1142">
        <v>85.089995999999999</v>
      </c>
      <c r="C1142">
        <v>85.089995999999999</v>
      </c>
      <c r="D1142">
        <v>84.220000999999996</v>
      </c>
      <c r="E1142">
        <v>84.650002000000001</v>
      </c>
      <c r="F1142">
        <v>63.823219000000002</v>
      </c>
      <c r="G1142">
        <v>136000</v>
      </c>
      <c r="H1142">
        <f t="shared" si="34"/>
        <v>84.869999000000007</v>
      </c>
      <c r="I1142" s="6">
        <f t="shared" si="35"/>
        <v>-2.1750749515019661E-3</v>
      </c>
    </row>
    <row r="1143" spans="1:9" x14ac:dyDescent="0.25">
      <c r="A1143" s="1">
        <v>41634</v>
      </c>
      <c r="B1143">
        <v>85.230002999999996</v>
      </c>
      <c r="C1143">
        <v>85.260002</v>
      </c>
      <c r="D1143">
        <v>84.620002999999997</v>
      </c>
      <c r="E1143">
        <v>84.879997000000003</v>
      </c>
      <c r="F1143">
        <v>63.996647000000003</v>
      </c>
      <c r="G1143">
        <v>86400</v>
      </c>
      <c r="H1143">
        <f t="shared" si="34"/>
        <v>85.055000000000007</v>
      </c>
      <c r="I1143" s="6">
        <f t="shared" si="35"/>
        <v>4.4877591318305517E-3</v>
      </c>
    </row>
    <row r="1144" spans="1:9" x14ac:dyDescent="0.25">
      <c r="A1144" s="1">
        <v>41632</v>
      </c>
      <c r="B1144">
        <v>84.419998000000007</v>
      </c>
      <c r="C1144">
        <v>85.010002</v>
      </c>
      <c r="D1144">
        <v>84.330001999999993</v>
      </c>
      <c r="E1144">
        <v>84.93</v>
      </c>
      <c r="F1144">
        <v>64.034317000000001</v>
      </c>
      <c r="G1144">
        <v>122300</v>
      </c>
      <c r="H1144">
        <f t="shared" si="34"/>
        <v>84.674999000000014</v>
      </c>
      <c r="I1144" s="6">
        <f t="shared" si="35"/>
        <v>-5.6367800556252692E-3</v>
      </c>
    </row>
    <row r="1145" spans="1:9" x14ac:dyDescent="0.25">
      <c r="A1145" s="1">
        <v>41631</v>
      </c>
      <c r="B1145">
        <v>84.989998</v>
      </c>
      <c r="C1145">
        <v>85.510002</v>
      </c>
      <c r="D1145">
        <v>84.989998</v>
      </c>
      <c r="E1145">
        <v>85.32</v>
      </c>
      <c r="F1145">
        <v>63.604576000000002</v>
      </c>
      <c r="G1145">
        <v>238000</v>
      </c>
      <c r="H1145">
        <f t="shared" si="34"/>
        <v>85.154999000000004</v>
      </c>
      <c r="I1145" s="6">
        <f t="shared" si="35"/>
        <v>4.8380020992978955E-3</v>
      </c>
    </row>
    <row r="1146" spans="1:9" x14ac:dyDescent="0.25">
      <c r="A1146" s="1">
        <v>41628</v>
      </c>
      <c r="B1146">
        <v>84.550003000000004</v>
      </c>
      <c r="C1146">
        <v>85.150002000000001</v>
      </c>
      <c r="D1146">
        <v>84.519997000000004</v>
      </c>
      <c r="E1146">
        <v>84.940002000000007</v>
      </c>
      <c r="F1146">
        <v>62.648108999999998</v>
      </c>
      <c r="G1146">
        <v>180700</v>
      </c>
      <c r="H1146">
        <f t="shared" si="34"/>
        <v>84.745002499999998</v>
      </c>
      <c r="I1146" s="6">
        <f t="shared" si="35"/>
        <v>3.3744198836658992E-3</v>
      </c>
    </row>
    <row r="1147" spans="1:9" x14ac:dyDescent="0.25">
      <c r="A1147" s="1">
        <v>41627</v>
      </c>
      <c r="B1147">
        <v>84.220000999999996</v>
      </c>
      <c r="C1147">
        <v>84.75</v>
      </c>
      <c r="D1147">
        <v>84.18</v>
      </c>
      <c r="E1147">
        <v>84.699996999999996</v>
      </c>
      <c r="F1147">
        <v>62.4711</v>
      </c>
      <c r="G1147">
        <v>143700</v>
      </c>
      <c r="H1147">
        <f t="shared" si="34"/>
        <v>84.459998999999996</v>
      </c>
      <c r="I1147" s="6">
        <f t="shared" si="35"/>
        <v>1.8979774727044673E-3</v>
      </c>
    </row>
    <row r="1148" spans="1:9" x14ac:dyDescent="0.25">
      <c r="A1148" s="1">
        <v>41626</v>
      </c>
      <c r="B1148">
        <v>84.199996999999996</v>
      </c>
      <c r="C1148">
        <v>84.889999000000003</v>
      </c>
      <c r="D1148">
        <v>83.790001000000004</v>
      </c>
      <c r="E1148">
        <v>84.400002000000001</v>
      </c>
      <c r="F1148">
        <v>62.249847000000003</v>
      </c>
      <c r="G1148">
        <v>166900</v>
      </c>
      <c r="H1148">
        <f t="shared" si="34"/>
        <v>84.299999499999998</v>
      </c>
      <c r="I1148" s="6">
        <f t="shared" si="35"/>
        <v>4.1535631884738326E-4</v>
      </c>
    </row>
    <row r="1149" spans="1:9" x14ac:dyDescent="0.25">
      <c r="A1149" s="1">
        <v>41625</v>
      </c>
      <c r="B1149">
        <v>84.239998</v>
      </c>
      <c r="C1149">
        <v>84.480002999999996</v>
      </c>
      <c r="D1149">
        <v>84.010002</v>
      </c>
      <c r="E1149">
        <v>84.290001000000004</v>
      </c>
      <c r="F1149">
        <v>62.168700999999999</v>
      </c>
      <c r="G1149">
        <v>114000</v>
      </c>
      <c r="H1149">
        <f t="shared" si="34"/>
        <v>84.264999500000002</v>
      </c>
      <c r="I1149" s="6">
        <f t="shared" si="35"/>
        <v>7.7195367254213583E-4</v>
      </c>
    </row>
    <row r="1150" spans="1:9" x14ac:dyDescent="0.25">
      <c r="A1150" s="1">
        <v>41624</v>
      </c>
      <c r="B1150">
        <v>84.110000999999997</v>
      </c>
      <c r="C1150">
        <v>84.889999000000003</v>
      </c>
      <c r="D1150">
        <v>84</v>
      </c>
      <c r="E1150">
        <v>84.290001000000004</v>
      </c>
      <c r="F1150">
        <v>62.168700999999999</v>
      </c>
      <c r="G1150">
        <v>173500</v>
      </c>
      <c r="H1150">
        <f t="shared" si="34"/>
        <v>84.200001</v>
      </c>
      <c r="I1150" s="6">
        <f t="shared" si="35"/>
        <v>7.7259762475666565E-4</v>
      </c>
    </row>
    <row r="1151" spans="1:9" x14ac:dyDescent="0.25">
      <c r="A1151" s="1">
        <v>41621</v>
      </c>
      <c r="B1151">
        <v>84.279999000000004</v>
      </c>
      <c r="C1151">
        <v>84.339995999999999</v>
      </c>
      <c r="D1151">
        <v>83.709998999999996</v>
      </c>
      <c r="E1151">
        <v>83.989998</v>
      </c>
      <c r="F1151">
        <v>61.947432999999997</v>
      </c>
      <c r="G1151">
        <v>106700</v>
      </c>
      <c r="H1151">
        <f t="shared" si="34"/>
        <v>84.134998499999995</v>
      </c>
      <c r="I1151" s="6">
        <f t="shared" si="35"/>
        <v>-3.6120735762182024E-3</v>
      </c>
    </row>
    <row r="1152" spans="1:9" x14ac:dyDescent="0.25">
      <c r="A1152" s="1">
        <v>41620</v>
      </c>
      <c r="B1152">
        <v>84.690002000000007</v>
      </c>
      <c r="C1152">
        <v>84.75</v>
      </c>
      <c r="D1152">
        <v>83.75</v>
      </c>
      <c r="E1152">
        <v>84.190002000000007</v>
      </c>
      <c r="F1152">
        <v>62.094951999999999</v>
      </c>
      <c r="G1152">
        <v>135000</v>
      </c>
      <c r="H1152">
        <f t="shared" si="34"/>
        <v>84.440002000000007</v>
      </c>
      <c r="I1152" s="6">
        <f t="shared" si="35"/>
        <v>-6.6466560008626562E-3</v>
      </c>
    </row>
    <row r="1153" spans="1:9" x14ac:dyDescent="0.25">
      <c r="A1153" s="1">
        <v>41619</v>
      </c>
      <c r="B1153">
        <v>85.230002999999996</v>
      </c>
      <c r="C1153">
        <v>85.32</v>
      </c>
      <c r="D1153">
        <v>84.360000999999997</v>
      </c>
      <c r="E1153">
        <v>84.779999000000004</v>
      </c>
      <c r="F1153">
        <v>62.530121000000001</v>
      </c>
      <c r="G1153">
        <v>100300</v>
      </c>
      <c r="H1153">
        <f t="shared" si="34"/>
        <v>85.005000999999993</v>
      </c>
      <c r="I1153" s="6">
        <f t="shared" si="35"/>
        <v>-4.2171966445922549E-3</v>
      </c>
    </row>
    <row r="1154" spans="1:9" x14ac:dyDescent="0.25">
      <c r="A1154" s="1">
        <v>41618</v>
      </c>
      <c r="B1154">
        <v>85.57</v>
      </c>
      <c r="C1154">
        <v>85.57</v>
      </c>
      <c r="D1154">
        <v>84.900002000000001</v>
      </c>
      <c r="E1154">
        <v>85.160004000000001</v>
      </c>
      <c r="F1154">
        <v>62.810389999999998</v>
      </c>
      <c r="G1154">
        <v>123700</v>
      </c>
      <c r="H1154">
        <f t="shared" ref="H1154:H1217" si="36">AVERAGE(B1154,E1154)</f>
        <v>85.365002000000004</v>
      </c>
      <c r="I1154" s="6">
        <f t="shared" si="35"/>
        <v>7.6205159158330548E-4</v>
      </c>
    </row>
    <row r="1155" spans="1:9" x14ac:dyDescent="0.25">
      <c r="A1155" s="1">
        <v>41617</v>
      </c>
      <c r="B1155">
        <v>85.139999000000003</v>
      </c>
      <c r="C1155">
        <v>85.989998</v>
      </c>
      <c r="D1155">
        <v>84.949996999999996</v>
      </c>
      <c r="E1155">
        <v>85.459998999999996</v>
      </c>
      <c r="F1155">
        <v>63.031647</v>
      </c>
      <c r="G1155">
        <v>162100</v>
      </c>
      <c r="H1155">
        <f t="shared" si="36"/>
        <v>85.299999</v>
      </c>
      <c r="I1155" s="6">
        <f t="shared" ref="I1155:I1218" si="37">(H1155-H1156)/H1156</f>
        <v>1.2222599903746181E-2</v>
      </c>
    </row>
    <row r="1156" spans="1:9" x14ac:dyDescent="0.25">
      <c r="A1156" s="1">
        <v>41614</v>
      </c>
      <c r="B1156">
        <v>83.610000999999997</v>
      </c>
      <c r="C1156">
        <v>85.269997000000004</v>
      </c>
      <c r="D1156">
        <v>83.610000999999997</v>
      </c>
      <c r="E1156">
        <v>84.93</v>
      </c>
      <c r="F1156">
        <v>62.640746999999998</v>
      </c>
      <c r="G1156">
        <v>157800</v>
      </c>
      <c r="H1156">
        <f t="shared" si="36"/>
        <v>84.270000500000009</v>
      </c>
      <c r="I1156" s="6">
        <f t="shared" si="37"/>
        <v>4.5896406614350039E-3</v>
      </c>
    </row>
    <row r="1157" spans="1:9" x14ac:dyDescent="0.25">
      <c r="A1157" s="1">
        <v>41613</v>
      </c>
      <c r="B1157">
        <v>84.269997000000004</v>
      </c>
      <c r="C1157">
        <v>84.809997999999993</v>
      </c>
      <c r="D1157">
        <v>83.059997999999993</v>
      </c>
      <c r="E1157">
        <v>83.5</v>
      </c>
      <c r="F1157">
        <v>61.586036999999997</v>
      </c>
      <c r="G1157">
        <v>213200</v>
      </c>
      <c r="H1157">
        <f t="shared" si="36"/>
        <v>83.884998499999995</v>
      </c>
      <c r="I1157" s="6">
        <f t="shared" si="37"/>
        <v>-6.6903729621648356E-3</v>
      </c>
    </row>
    <row r="1158" spans="1:9" x14ac:dyDescent="0.25">
      <c r="A1158" s="1">
        <v>41612</v>
      </c>
      <c r="B1158">
        <v>84.639999000000003</v>
      </c>
      <c r="C1158">
        <v>84.639999000000003</v>
      </c>
      <c r="D1158">
        <v>83.849997999999999</v>
      </c>
      <c r="E1158">
        <v>84.260002</v>
      </c>
      <c r="F1158">
        <v>62.14658</v>
      </c>
      <c r="G1158">
        <v>177800</v>
      </c>
      <c r="H1158">
        <f t="shared" si="36"/>
        <v>84.450000500000002</v>
      </c>
      <c r="I1158" s="6">
        <f t="shared" si="37"/>
        <v>-7.1130444588029121E-3</v>
      </c>
    </row>
    <row r="1159" spans="1:9" x14ac:dyDescent="0.25">
      <c r="A1159" s="1">
        <v>41611</v>
      </c>
      <c r="B1159">
        <v>85.360000999999997</v>
      </c>
      <c r="C1159">
        <v>85.360000999999997</v>
      </c>
      <c r="D1159">
        <v>84.150002000000001</v>
      </c>
      <c r="E1159">
        <v>84.75</v>
      </c>
      <c r="F1159">
        <v>62.507995999999999</v>
      </c>
      <c r="G1159">
        <v>372600</v>
      </c>
      <c r="H1159">
        <f t="shared" si="36"/>
        <v>85.055000500000006</v>
      </c>
      <c r="I1159" s="6">
        <f t="shared" si="37"/>
        <v>-7.6999357889520935E-3</v>
      </c>
    </row>
    <row r="1160" spans="1:9" x14ac:dyDescent="0.25">
      <c r="A1160" s="1">
        <v>41610</v>
      </c>
      <c r="B1160">
        <v>85.610000999999997</v>
      </c>
      <c r="C1160">
        <v>86.239998</v>
      </c>
      <c r="D1160">
        <v>85.360000999999997</v>
      </c>
      <c r="E1160">
        <v>85.82</v>
      </c>
      <c r="F1160">
        <v>63.297165</v>
      </c>
      <c r="G1160">
        <v>207700</v>
      </c>
      <c r="H1160">
        <f t="shared" si="36"/>
        <v>85.715000500000002</v>
      </c>
      <c r="I1160" s="6">
        <f t="shared" si="37"/>
        <v>-3.0821005064089226E-3</v>
      </c>
    </row>
    <row r="1161" spans="1:9" x14ac:dyDescent="0.25">
      <c r="A1161" s="1">
        <v>41607</v>
      </c>
      <c r="B1161">
        <v>85.949996999999996</v>
      </c>
      <c r="C1161">
        <v>86.5</v>
      </c>
      <c r="D1161">
        <v>85.860000999999997</v>
      </c>
      <c r="E1161">
        <v>86.010002</v>
      </c>
      <c r="F1161">
        <v>63.437317</v>
      </c>
      <c r="G1161">
        <v>103200</v>
      </c>
      <c r="H1161">
        <f t="shared" si="36"/>
        <v>85.979999499999991</v>
      </c>
      <c r="I1161" s="6">
        <f t="shared" si="37"/>
        <v>1.3976065525551779E-3</v>
      </c>
    </row>
    <row r="1162" spans="1:9" x14ac:dyDescent="0.25">
      <c r="A1162" s="1">
        <v>41605</v>
      </c>
      <c r="B1162">
        <v>86.059997999999993</v>
      </c>
      <c r="C1162">
        <v>86.440002000000007</v>
      </c>
      <c r="D1162">
        <v>85.550003000000004</v>
      </c>
      <c r="E1162">
        <v>85.660004000000001</v>
      </c>
      <c r="F1162">
        <v>63.179164999999998</v>
      </c>
      <c r="G1162">
        <v>247900</v>
      </c>
      <c r="H1162">
        <f t="shared" si="36"/>
        <v>85.860000999999997</v>
      </c>
      <c r="I1162" s="6">
        <f t="shared" si="37"/>
        <v>-7.6856054940330617E-3</v>
      </c>
    </row>
    <row r="1163" spans="1:9" x14ac:dyDescent="0.25">
      <c r="A1163" s="1">
        <v>41604</v>
      </c>
      <c r="B1163">
        <v>86.489998</v>
      </c>
      <c r="C1163">
        <v>86.980002999999996</v>
      </c>
      <c r="D1163">
        <v>86.160004000000001</v>
      </c>
      <c r="E1163">
        <v>86.559997999999993</v>
      </c>
      <c r="F1163">
        <v>63.842959999999998</v>
      </c>
      <c r="G1163">
        <v>298500</v>
      </c>
      <c r="H1163">
        <f t="shared" si="36"/>
        <v>86.524997999999997</v>
      </c>
      <c r="I1163" s="6">
        <f t="shared" si="37"/>
        <v>-1.7882152642582072E-3</v>
      </c>
    </row>
    <row r="1164" spans="1:9" x14ac:dyDescent="0.25">
      <c r="A1164" s="1">
        <v>41603</v>
      </c>
      <c r="B1164">
        <v>86.610000999999997</v>
      </c>
      <c r="C1164">
        <v>87.07</v>
      </c>
      <c r="D1164">
        <v>86.540001000000004</v>
      </c>
      <c r="E1164">
        <v>86.75</v>
      </c>
      <c r="F1164">
        <v>63.983089</v>
      </c>
      <c r="G1164">
        <v>99900</v>
      </c>
      <c r="H1164">
        <f t="shared" si="36"/>
        <v>86.680000500000006</v>
      </c>
      <c r="I1164" s="6">
        <f t="shared" si="37"/>
        <v>-1.7300882503596857E-4</v>
      </c>
    </row>
    <row r="1165" spans="1:9" x14ac:dyDescent="0.25">
      <c r="A1165" s="1">
        <v>41600</v>
      </c>
      <c r="B1165">
        <v>86.550003000000004</v>
      </c>
      <c r="C1165">
        <v>87.010002</v>
      </c>
      <c r="D1165">
        <v>86.389999000000003</v>
      </c>
      <c r="E1165">
        <v>86.839995999999999</v>
      </c>
      <c r="F1165">
        <v>64.049469000000002</v>
      </c>
      <c r="G1165">
        <v>154600</v>
      </c>
      <c r="H1165">
        <f t="shared" si="36"/>
        <v>86.694999499999994</v>
      </c>
      <c r="I1165" s="6">
        <f t="shared" si="37"/>
        <v>-6.3401152737758569E-4</v>
      </c>
    </row>
    <row r="1166" spans="1:9" x14ac:dyDescent="0.25">
      <c r="A1166" s="1">
        <v>41599</v>
      </c>
      <c r="B1166">
        <v>86.879997000000003</v>
      </c>
      <c r="C1166">
        <v>87.260002</v>
      </c>
      <c r="D1166">
        <v>86.589995999999999</v>
      </c>
      <c r="E1166">
        <v>86.620002999999997</v>
      </c>
      <c r="F1166">
        <v>63.887217999999997</v>
      </c>
      <c r="G1166">
        <v>91700</v>
      </c>
      <c r="H1166">
        <f t="shared" si="36"/>
        <v>86.75</v>
      </c>
      <c r="I1166" s="6">
        <f t="shared" si="37"/>
        <v>-5.3886837263392873E-3</v>
      </c>
    </row>
    <row r="1167" spans="1:9" x14ac:dyDescent="0.25">
      <c r="A1167" s="1">
        <v>41598</v>
      </c>
      <c r="B1167">
        <v>87.220000999999996</v>
      </c>
      <c r="C1167">
        <v>87.230002999999996</v>
      </c>
      <c r="D1167">
        <v>86.870002999999997</v>
      </c>
      <c r="E1167">
        <v>87.220000999999996</v>
      </c>
      <c r="F1167">
        <v>64.329750000000004</v>
      </c>
      <c r="G1167">
        <v>201300</v>
      </c>
      <c r="H1167">
        <f t="shared" si="36"/>
        <v>87.220000999999996</v>
      </c>
      <c r="I1167" s="6">
        <f t="shared" si="37"/>
        <v>3.3360232178992195E-3</v>
      </c>
    </row>
    <row r="1168" spans="1:9" x14ac:dyDescent="0.25">
      <c r="A1168" s="1">
        <v>41597</v>
      </c>
      <c r="B1168">
        <v>86.959998999999996</v>
      </c>
      <c r="C1168">
        <v>87.040001000000004</v>
      </c>
      <c r="D1168">
        <v>86.459998999999996</v>
      </c>
      <c r="E1168">
        <v>86.900002000000001</v>
      </c>
      <c r="F1168">
        <v>64.093727000000001</v>
      </c>
      <c r="G1168">
        <v>109500</v>
      </c>
      <c r="H1168">
        <f t="shared" si="36"/>
        <v>86.930000500000006</v>
      </c>
      <c r="I1168" s="6">
        <f t="shared" si="37"/>
        <v>-2.5815902998289069E-3</v>
      </c>
    </row>
    <row r="1169" spans="1:9" x14ac:dyDescent="0.25">
      <c r="A1169" s="1">
        <v>41596</v>
      </c>
      <c r="B1169">
        <v>87.32</v>
      </c>
      <c r="C1169">
        <v>87.510002</v>
      </c>
      <c r="D1169">
        <v>86.800003000000004</v>
      </c>
      <c r="E1169">
        <v>86.989998</v>
      </c>
      <c r="F1169">
        <v>64.160110000000003</v>
      </c>
      <c r="G1169">
        <v>136400</v>
      </c>
      <c r="H1169">
        <f t="shared" si="36"/>
        <v>87.154999000000004</v>
      </c>
      <c r="I1169" s="6">
        <f t="shared" si="37"/>
        <v>4.4948942804984605E-3</v>
      </c>
    </row>
    <row r="1170" spans="1:9" x14ac:dyDescent="0.25">
      <c r="A1170" s="1">
        <v>41593</v>
      </c>
      <c r="B1170">
        <v>86.510002</v>
      </c>
      <c r="C1170">
        <v>87.019997000000004</v>
      </c>
      <c r="D1170">
        <v>86.360000999999997</v>
      </c>
      <c r="E1170">
        <v>87.019997000000004</v>
      </c>
      <c r="F1170">
        <v>64.182243</v>
      </c>
      <c r="G1170">
        <v>118500</v>
      </c>
      <c r="H1170">
        <f t="shared" si="36"/>
        <v>86.764999500000002</v>
      </c>
      <c r="I1170" s="6">
        <f t="shared" si="37"/>
        <v>7.2555836383265977E-3</v>
      </c>
    </row>
    <row r="1171" spans="1:9" x14ac:dyDescent="0.25">
      <c r="A1171" s="1">
        <v>41592</v>
      </c>
      <c r="B1171">
        <v>85.870002999999997</v>
      </c>
      <c r="C1171">
        <v>86.43</v>
      </c>
      <c r="D1171">
        <v>85.739998</v>
      </c>
      <c r="E1171">
        <v>86.410004000000001</v>
      </c>
      <c r="F1171">
        <v>63.732315</v>
      </c>
      <c r="G1171">
        <v>143300</v>
      </c>
      <c r="H1171">
        <f t="shared" si="36"/>
        <v>86.140003500000006</v>
      </c>
      <c r="I1171" s="6">
        <f t="shared" si="37"/>
        <v>3.9042363271124315E-3</v>
      </c>
    </row>
    <row r="1172" spans="1:9" x14ac:dyDescent="0.25">
      <c r="A1172" s="1">
        <v>41591</v>
      </c>
      <c r="B1172">
        <v>85.410004000000001</v>
      </c>
      <c r="C1172">
        <v>86.279999000000004</v>
      </c>
      <c r="D1172">
        <v>85.18</v>
      </c>
      <c r="E1172">
        <v>86.199996999999996</v>
      </c>
      <c r="F1172">
        <v>63.577446000000002</v>
      </c>
      <c r="G1172">
        <v>156300</v>
      </c>
      <c r="H1172">
        <f t="shared" si="36"/>
        <v>85.805000500000006</v>
      </c>
      <c r="I1172" s="6">
        <f t="shared" si="37"/>
        <v>4.3307660034395514E-3</v>
      </c>
    </row>
    <row r="1173" spans="1:9" x14ac:dyDescent="0.25">
      <c r="A1173" s="1">
        <v>41590</v>
      </c>
      <c r="B1173">
        <v>85.410004000000001</v>
      </c>
      <c r="C1173">
        <v>85.860000999999997</v>
      </c>
      <c r="D1173">
        <v>85.120002999999997</v>
      </c>
      <c r="E1173">
        <v>85.459998999999996</v>
      </c>
      <c r="F1173">
        <v>63.031647</v>
      </c>
      <c r="G1173">
        <v>139100</v>
      </c>
      <c r="H1173">
        <f t="shared" si="36"/>
        <v>85.435001499999998</v>
      </c>
      <c r="I1173" s="6">
        <f t="shared" si="37"/>
        <v>5.8557707827890451E-4</v>
      </c>
    </row>
    <row r="1174" spans="1:9" x14ac:dyDescent="0.25">
      <c r="A1174" s="1">
        <v>41589</v>
      </c>
      <c r="B1174">
        <v>85.220000999999996</v>
      </c>
      <c r="C1174">
        <v>85.709998999999996</v>
      </c>
      <c r="D1174">
        <v>85.160004000000001</v>
      </c>
      <c r="E1174">
        <v>85.550003000000004</v>
      </c>
      <c r="F1174">
        <v>63.098025999999997</v>
      </c>
      <c r="G1174">
        <v>108500</v>
      </c>
      <c r="H1174">
        <f t="shared" si="36"/>
        <v>85.385002</v>
      </c>
      <c r="I1174" s="6">
        <f t="shared" si="37"/>
        <v>7.1361524786052004E-3</v>
      </c>
    </row>
    <row r="1175" spans="1:9" x14ac:dyDescent="0.25">
      <c r="A1175" s="1">
        <v>41586</v>
      </c>
      <c r="B1175">
        <v>84.489998</v>
      </c>
      <c r="C1175">
        <v>85.389999000000003</v>
      </c>
      <c r="D1175">
        <v>84.489998</v>
      </c>
      <c r="E1175">
        <v>85.07</v>
      </c>
      <c r="F1175">
        <v>62.743999000000002</v>
      </c>
      <c r="G1175">
        <v>108300</v>
      </c>
      <c r="H1175">
        <f t="shared" si="36"/>
        <v>84.779999000000004</v>
      </c>
      <c r="I1175" s="6">
        <f t="shared" si="37"/>
        <v>-3.5261282668987686E-3</v>
      </c>
    </row>
    <row r="1176" spans="1:9" x14ac:dyDescent="0.25">
      <c r="A1176" s="1">
        <v>41585</v>
      </c>
      <c r="B1176">
        <v>85.400002000000001</v>
      </c>
      <c r="C1176">
        <v>85.419998000000007</v>
      </c>
      <c r="D1176">
        <v>84.650002000000001</v>
      </c>
      <c r="E1176">
        <v>84.760002</v>
      </c>
      <c r="F1176">
        <v>62.515357999999999</v>
      </c>
      <c r="G1176">
        <v>95000</v>
      </c>
      <c r="H1176">
        <f t="shared" si="36"/>
        <v>85.080002000000007</v>
      </c>
      <c r="I1176" s="6">
        <f t="shared" si="37"/>
        <v>-2.5206167423790209E-3</v>
      </c>
    </row>
    <row r="1177" spans="1:9" x14ac:dyDescent="0.25">
      <c r="A1177" s="1">
        <v>41584</v>
      </c>
      <c r="B1177">
        <v>85.199996999999996</v>
      </c>
      <c r="C1177">
        <v>85.599997999999999</v>
      </c>
      <c r="D1177">
        <v>84.849997999999999</v>
      </c>
      <c r="E1177">
        <v>85.389999000000003</v>
      </c>
      <c r="F1177">
        <v>62.980021999999998</v>
      </c>
      <c r="G1177">
        <v>122000</v>
      </c>
      <c r="H1177">
        <f t="shared" si="36"/>
        <v>85.294997999999993</v>
      </c>
      <c r="I1177" s="6">
        <f t="shared" si="37"/>
        <v>4.0611830249487873E-3</v>
      </c>
    </row>
    <row r="1178" spans="1:9" x14ac:dyDescent="0.25">
      <c r="A1178" s="1">
        <v>41583</v>
      </c>
      <c r="B1178">
        <v>85.139999000000003</v>
      </c>
      <c r="C1178">
        <v>85.139999000000003</v>
      </c>
      <c r="D1178">
        <v>84.160004000000001</v>
      </c>
      <c r="E1178">
        <v>84.760002</v>
      </c>
      <c r="F1178">
        <v>62.515357999999999</v>
      </c>
      <c r="G1178">
        <v>204400</v>
      </c>
      <c r="H1178">
        <f t="shared" si="36"/>
        <v>84.950000500000002</v>
      </c>
      <c r="I1178" s="6">
        <f t="shared" si="37"/>
        <v>-7.9990367956801305E-3</v>
      </c>
    </row>
    <row r="1179" spans="1:9" x14ac:dyDescent="0.25">
      <c r="A1179" s="1">
        <v>41582</v>
      </c>
      <c r="B1179">
        <v>85.93</v>
      </c>
      <c r="C1179">
        <v>85.940002000000007</v>
      </c>
      <c r="D1179">
        <v>85</v>
      </c>
      <c r="E1179">
        <v>85.339995999999999</v>
      </c>
      <c r="F1179">
        <v>62.943126999999997</v>
      </c>
      <c r="G1179">
        <v>137000</v>
      </c>
      <c r="H1179">
        <f t="shared" si="36"/>
        <v>85.634997999999996</v>
      </c>
      <c r="I1179" s="6">
        <f t="shared" si="37"/>
        <v>1.9890949511495062E-3</v>
      </c>
    </row>
    <row r="1180" spans="1:9" x14ac:dyDescent="0.25">
      <c r="A1180" s="1">
        <v>41579</v>
      </c>
      <c r="B1180">
        <v>85.43</v>
      </c>
      <c r="C1180">
        <v>86</v>
      </c>
      <c r="D1180">
        <v>85.120002999999997</v>
      </c>
      <c r="E1180">
        <v>85.5</v>
      </c>
      <c r="F1180">
        <v>63.061149999999998</v>
      </c>
      <c r="G1180">
        <v>168400</v>
      </c>
      <c r="H1180">
        <f t="shared" si="36"/>
        <v>85.465000000000003</v>
      </c>
      <c r="I1180" s="6">
        <f t="shared" si="37"/>
        <v>6.121608099358529E-3</v>
      </c>
    </row>
    <row r="1181" spans="1:9" x14ac:dyDescent="0.25">
      <c r="A1181" s="1">
        <v>41578</v>
      </c>
      <c r="B1181">
        <v>84.739998</v>
      </c>
      <c r="C1181">
        <v>85.800003000000004</v>
      </c>
      <c r="D1181">
        <v>84.739998</v>
      </c>
      <c r="E1181">
        <v>85.150002000000001</v>
      </c>
      <c r="F1181">
        <v>62.803001000000002</v>
      </c>
      <c r="G1181">
        <v>278400</v>
      </c>
      <c r="H1181">
        <f t="shared" si="36"/>
        <v>84.944999999999993</v>
      </c>
      <c r="I1181" s="6">
        <f t="shared" si="37"/>
        <v>9.1475731815535474E-3</v>
      </c>
    </row>
    <row r="1182" spans="1:9" x14ac:dyDescent="0.25">
      <c r="A1182" s="1">
        <v>41577</v>
      </c>
      <c r="B1182">
        <v>83.980002999999996</v>
      </c>
      <c r="C1182">
        <v>84.809997999999993</v>
      </c>
      <c r="D1182">
        <v>83.599997999999999</v>
      </c>
      <c r="E1182">
        <v>84.370002999999997</v>
      </c>
      <c r="F1182">
        <v>62.227718000000003</v>
      </c>
      <c r="G1182">
        <v>214800</v>
      </c>
      <c r="H1182">
        <f t="shared" si="36"/>
        <v>84.175003000000004</v>
      </c>
      <c r="I1182" s="6">
        <f t="shared" si="37"/>
        <v>4.8346961630971316E-3</v>
      </c>
    </row>
    <row r="1183" spans="1:9" x14ac:dyDescent="0.25">
      <c r="A1183" s="1">
        <v>41576</v>
      </c>
      <c r="B1183">
        <v>83.5</v>
      </c>
      <c r="C1183">
        <v>84.360000999999997</v>
      </c>
      <c r="D1183">
        <v>83.370002999999997</v>
      </c>
      <c r="E1183">
        <v>84.040001000000004</v>
      </c>
      <c r="F1183">
        <v>61.984318000000002</v>
      </c>
      <c r="G1183">
        <v>189600</v>
      </c>
      <c r="H1183">
        <f t="shared" si="36"/>
        <v>83.770000500000009</v>
      </c>
      <c r="I1183" s="6">
        <f t="shared" si="37"/>
        <v>6.9719675750703047E-3</v>
      </c>
    </row>
    <row r="1184" spans="1:9" x14ac:dyDescent="0.25">
      <c r="A1184" s="1">
        <v>41575</v>
      </c>
      <c r="B1184">
        <v>83.160004000000001</v>
      </c>
      <c r="C1184">
        <v>83.370002999999997</v>
      </c>
      <c r="D1184">
        <v>82.860000999999997</v>
      </c>
      <c r="E1184">
        <v>83.220000999999996</v>
      </c>
      <c r="F1184">
        <v>61.379531999999998</v>
      </c>
      <c r="G1184">
        <v>175500</v>
      </c>
      <c r="H1184">
        <f t="shared" si="36"/>
        <v>83.190002499999991</v>
      </c>
      <c r="I1184" s="6">
        <f t="shared" si="37"/>
        <v>4.7101872549538525E-3</v>
      </c>
    </row>
    <row r="1185" spans="1:9" x14ac:dyDescent="0.25">
      <c r="A1185" s="1">
        <v>41572</v>
      </c>
      <c r="B1185">
        <v>82.589995999999999</v>
      </c>
      <c r="C1185">
        <v>83.400002000000001</v>
      </c>
      <c r="D1185">
        <v>82.339995999999999</v>
      </c>
      <c r="E1185">
        <v>83.010002</v>
      </c>
      <c r="F1185">
        <v>61.224640000000001</v>
      </c>
      <c r="G1185">
        <v>119700</v>
      </c>
      <c r="H1185">
        <f t="shared" si="36"/>
        <v>82.799999</v>
      </c>
      <c r="I1185" s="6">
        <f t="shared" si="37"/>
        <v>-3.0102348345603233E-3</v>
      </c>
    </row>
    <row r="1186" spans="1:9" x14ac:dyDescent="0.25">
      <c r="A1186" s="1">
        <v>41571</v>
      </c>
      <c r="B1186">
        <v>83.349997999999999</v>
      </c>
      <c r="C1186">
        <v>83.43</v>
      </c>
      <c r="D1186">
        <v>82.639999000000003</v>
      </c>
      <c r="E1186">
        <v>82.75</v>
      </c>
      <c r="F1186">
        <v>61.032863999999996</v>
      </c>
      <c r="G1186">
        <v>130700</v>
      </c>
      <c r="H1186">
        <f t="shared" si="36"/>
        <v>83.049999</v>
      </c>
      <c r="I1186" s="6">
        <f t="shared" si="37"/>
        <v>-6.2818066852311574E-3</v>
      </c>
    </row>
    <row r="1187" spans="1:9" x14ac:dyDescent="0.25">
      <c r="A1187" s="1">
        <v>41570</v>
      </c>
      <c r="B1187">
        <v>83.739998</v>
      </c>
      <c r="C1187">
        <v>84.029999000000004</v>
      </c>
      <c r="D1187">
        <v>83.07</v>
      </c>
      <c r="E1187">
        <v>83.410004000000001</v>
      </c>
      <c r="F1187">
        <v>61.519665000000003</v>
      </c>
      <c r="G1187">
        <v>243600</v>
      </c>
      <c r="H1187">
        <f t="shared" si="36"/>
        <v>83.575001</v>
      </c>
      <c r="I1187" s="6">
        <f t="shared" si="37"/>
        <v>8.3827314725746062E-4</v>
      </c>
    </row>
    <row r="1188" spans="1:9" x14ac:dyDescent="0.25">
      <c r="A1188" s="1">
        <v>41569</v>
      </c>
      <c r="B1188">
        <v>83.050003000000004</v>
      </c>
      <c r="C1188">
        <v>84.349997999999999</v>
      </c>
      <c r="D1188">
        <v>83.050003000000004</v>
      </c>
      <c r="E1188">
        <v>83.959998999999996</v>
      </c>
      <c r="F1188">
        <v>61.925308000000001</v>
      </c>
      <c r="G1188">
        <v>343700</v>
      </c>
      <c r="H1188">
        <f t="shared" si="36"/>
        <v>83.505000999999993</v>
      </c>
      <c r="I1188" s="6">
        <f t="shared" si="37"/>
        <v>1.4395062040786317E-2</v>
      </c>
    </row>
    <row r="1189" spans="1:9" x14ac:dyDescent="0.25">
      <c r="A1189" s="1">
        <v>41568</v>
      </c>
      <c r="B1189">
        <v>81.75</v>
      </c>
      <c r="C1189">
        <v>83.080001999999993</v>
      </c>
      <c r="D1189">
        <v>81.449996999999996</v>
      </c>
      <c r="E1189">
        <v>82.889999000000003</v>
      </c>
      <c r="F1189">
        <v>61.136127000000002</v>
      </c>
      <c r="G1189">
        <v>266600</v>
      </c>
      <c r="H1189">
        <f t="shared" si="36"/>
        <v>82.319999499999994</v>
      </c>
      <c r="I1189" s="6">
        <f t="shared" si="37"/>
        <v>1.2359306021050705E-2</v>
      </c>
    </row>
    <row r="1190" spans="1:9" x14ac:dyDescent="0.25">
      <c r="A1190" s="1">
        <v>41565</v>
      </c>
      <c r="B1190">
        <v>81.080001999999993</v>
      </c>
      <c r="C1190">
        <v>82.080001999999993</v>
      </c>
      <c r="D1190">
        <v>81.069999999999993</v>
      </c>
      <c r="E1190">
        <v>81.550003000000004</v>
      </c>
      <c r="F1190">
        <v>60.147804000000001</v>
      </c>
      <c r="G1190">
        <v>163200</v>
      </c>
      <c r="H1190">
        <f t="shared" si="36"/>
        <v>81.315002499999991</v>
      </c>
      <c r="I1190" s="6">
        <f t="shared" si="37"/>
        <v>5.875834982681692E-3</v>
      </c>
    </row>
    <row r="1191" spans="1:9" x14ac:dyDescent="0.25">
      <c r="A1191" s="1">
        <v>41564</v>
      </c>
      <c r="B1191">
        <v>80.599997999999999</v>
      </c>
      <c r="C1191">
        <v>81.099997999999999</v>
      </c>
      <c r="D1191">
        <v>80.370002999999997</v>
      </c>
      <c r="E1191">
        <v>81.080001999999993</v>
      </c>
      <c r="F1191">
        <v>59.801147</v>
      </c>
      <c r="G1191">
        <v>156400</v>
      </c>
      <c r="H1191">
        <f t="shared" si="36"/>
        <v>80.84</v>
      </c>
      <c r="I1191" s="6">
        <f t="shared" si="37"/>
        <v>6.223543650587869E-3</v>
      </c>
    </row>
    <row r="1192" spans="1:9" x14ac:dyDescent="0.25">
      <c r="A1192" s="1">
        <v>41563</v>
      </c>
      <c r="B1192">
        <v>80.160004000000001</v>
      </c>
      <c r="C1192">
        <v>80.540001000000004</v>
      </c>
      <c r="D1192">
        <v>79.870002999999997</v>
      </c>
      <c r="E1192">
        <v>80.519997000000004</v>
      </c>
      <c r="F1192">
        <v>59.388106999999998</v>
      </c>
      <c r="G1192">
        <v>109900</v>
      </c>
      <c r="H1192">
        <f t="shared" si="36"/>
        <v>80.340000500000002</v>
      </c>
      <c r="I1192" s="6">
        <f t="shared" si="37"/>
        <v>5.1923866774147617E-3</v>
      </c>
    </row>
    <row r="1193" spans="1:9" x14ac:dyDescent="0.25">
      <c r="A1193" s="1">
        <v>41562</v>
      </c>
      <c r="B1193">
        <v>79.919998000000007</v>
      </c>
      <c r="C1193">
        <v>80.220000999999996</v>
      </c>
      <c r="D1193">
        <v>79.440002000000007</v>
      </c>
      <c r="E1193">
        <v>79.930000000000007</v>
      </c>
      <c r="F1193">
        <v>58.952953000000001</v>
      </c>
      <c r="G1193">
        <v>152900</v>
      </c>
      <c r="H1193">
        <f t="shared" si="36"/>
        <v>79.924999000000014</v>
      </c>
      <c r="I1193" s="6">
        <f t="shared" si="37"/>
        <v>-3.0560433315193996E-3</v>
      </c>
    </row>
    <row r="1194" spans="1:9" x14ac:dyDescent="0.25">
      <c r="A1194" s="1">
        <v>41561</v>
      </c>
      <c r="B1194">
        <v>79.910004000000001</v>
      </c>
      <c r="C1194">
        <v>80.550003000000004</v>
      </c>
      <c r="D1194">
        <v>79.779999000000004</v>
      </c>
      <c r="E1194">
        <v>80.430000000000007</v>
      </c>
      <c r="F1194">
        <v>59.321758000000003</v>
      </c>
      <c r="G1194">
        <v>69700</v>
      </c>
      <c r="H1194">
        <f t="shared" si="36"/>
        <v>80.170002000000011</v>
      </c>
      <c r="I1194" s="6">
        <f t="shared" si="37"/>
        <v>6.275938402810103E-3</v>
      </c>
    </row>
    <row r="1195" spans="1:9" x14ac:dyDescent="0.25">
      <c r="A1195" s="1">
        <v>41558</v>
      </c>
      <c r="B1195">
        <v>79.419998000000007</v>
      </c>
      <c r="C1195">
        <v>80.180000000000007</v>
      </c>
      <c r="D1195">
        <v>79.419998000000007</v>
      </c>
      <c r="E1195">
        <v>79.919998000000007</v>
      </c>
      <c r="F1195">
        <v>58.945591</v>
      </c>
      <c r="G1195">
        <v>164900</v>
      </c>
      <c r="H1195">
        <f t="shared" si="36"/>
        <v>79.669998000000007</v>
      </c>
      <c r="I1195" s="6">
        <f t="shared" si="37"/>
        <v>6.8878104265403702E-3</v>
      </c>
    </row>
    <row r="1196" spans="1:9" x14ac:dyDescent="0.25">
      <c r="A1196" s="1">
        <v>41557</v>
      </c>
      <c r="B1196">
        <v>78.889999000000003</v>
      </c>
      <c r="C1196">
        <v>79.720000999999996</v>
      </c>
      <c r="D1196">
        <v>78.889999000000003</v>
      </c>
      <c r="E1196">
        <v>79.360000999999997</v>
      </c>
      <c r="F1196">
        <v>58.532566000000003</v>
      </c>
      <c r="G1196">
        <v>194200</v>
      </c>
      <c r="H1196">
        <f t="shared" si="36"/>
        <v>79.125</v>
      </c>
      <c r="I1196" s="6">
        <f t="shared" si="37"/>
        <v>7.8333649269722184E-3</v>
      </c>
    </row>
    <row r="1197" spans="1:9" x14ac:dyDescent="0.25">
      <c r="A1197" s="1">
        <v>41556</v>
      </c>
      <c r="B1197">
        <v>78.410004000000001</v>
      </c>
      <c r="C1197">
        <v>78.839995999999999</v>
      </c>
      <c r="D1197">
        <v>78.150002000000001</v>
      </c>
      <c r="E1197">
        <v>78.610000999999997</v>
      </c>
      <c r="F1197">
        <v>57.979385000000001</v>
      </c>
      <c r="G1197">
        <v>167300</v>
      </c>
      <c r="H1197">
        <f t="shared" si="36"/>
        <v>78.510002499999999</v>
      </c>
      <c r="I1197" s="6">
        <f t="shared" si="37"/>
        <v>-8.524328941257894E-3</v>
      </c>
    </row>
    <row r="1198" spans="1:9" x14ac:dyDescent="0.25">
      <c r="A1198" s="1">
        <v>41555</v>
      </c>
      <c r="B1198">
        <v>79.620002999999997</v>
      </c>
      <c r="C1198">
        <v>79.620002999999997</v>
      </c>
      <c r="D1198">
        <v>78.669998000000007</v>
      </c>
      <c r="E1198">
        <v>78.75</v>
      </c>
      <c r="F1198">
        <v>58.082642</v>
      </c>
      <c r="G1198">
        <v>102600</v>
      </c>
      <c r="H1198">
        <f t="shared" si="36"/>
        <v>79.185001499999998</v>
      </c>
      <c r="I1198" s="6">
        <f t="shared" si="37"/>
        <v>-1.7019415135018498E-3</v>
      </c>
    </row>
    <row r="1199" spans="1:9" x14ac:dyDescent="0.25">
      <c r="A1199" s="1">
        <v>41554</v>
      </c>
      <c r="B1199">
        <v>79.25</v>
      </c>
      <c r="C1199">
        <v>79.839995999999999</v>
      </c>
      <c r="D1199">
        <v>78.989998</v>
      </c>
      <c r="E1199">
        <v>79.389999000000003</v>
      </c>
      <c r="F1199">
        <v>58.554671999999997</v>
      </c>
      <c r="G1199">
        <v>142300</v>
      </c>
      <c r="H1199">
        <f t="shared" si="36"/>
        <v>79.319999499999994</v>
      </c>
      <c r="I1199" s="6">
        <f t="shared" si="37"/>
        <v>-1.0704552744847868E-3</v>
      </c>
    </row>
    <row r="1200" spans="1:9" x14ac:dyDescent="0.25">
      <c r="A1200" s="1">
        <v>41551</v>
      </c>
      <c r="B1200">
        <v>79.110000999999997</v>
      </c>
      <c r="C1200">
        <v>79.739998</v>
      </c>
      <c r="D1200">
        <v>79.059997999999993</v>
      </c>
      <c r="E1200">
        <v>79.699996999999996</v>
      </c>
      <c r="F1200">
        <v>58.78331</v>
      </c>
      <c r="G1200">
        <v>77200</v>
      </c>
      <c r="H1200">
        <f t="shared" si="36"/>
        <v>79.404999000000004</v>
      </c>
      <c r="I1200" s="6">
        <f t="shared" si="37"/>
        <v>-2.0736521432300724E-3</v>
      </c>
    </row>
    <row r="1201" spans="1:9" x14ac:dyDescent="0.25">
      <c r="A1201" s="1">
        <v>41550</v>
      </c>
      <c r="B1201">
        <v>79.709998999999996</v>
      </c>
      <c r="C1201">
        <v>79.959998999999996</v>
      </c>
      <c r="D1201">
        <v>79.339995999999999</v>
      </c>
      <c r="E1201">
        <v>79.430000000000007</v>
      </c>
      <c r="F1201">
        <v>58.584187</v>
      </c>
      <c r="G1201">
        <v>132500</v>
      </c>
      <c r="H1201">
        <f t="shared" si="36"/>
        <v>79.569999499999994</v>
      </c>
      <c r="I1201" s="6">
        <f t="shared" si="37"/>
        <v>-3.3193399300975985E-3</v>
      </c>
    </row>
    <row r="1202" spans="1:9" x14ac:dyDescent="0.25">
      <c r="A1202" s="1">
        <v>41549</v>
      </c>
      <c r="B1202">
        <v>79.959998999999996</v>
      </c>
      <c r="C1202">
        <v>79.959998999999996</v>
      </c>
      <c r="D1202">
        <v>79.370002999999997</v>
      </c>
      <c r="E1202">
        <v>79.709998999999996</v>
      </c>
      <c r="F1202">
        <v>58.790694999999999</v>
      </c>
      <c r="G1202">
        <v>107800</v>
      </c>
      <c r="H1202">
        <f t="shared" si="36"/>
        <v>79.834998999999996</v>
      </c>
      <c r="I1202" s="6">
        <f t="shared" si="37"/>
        <v>-1.812959501206233E-3</v>
      </c>
    </row>
    <row r="1203" spans="1:9" x14ac:dyDescent="0.25">
      <c r="A1203" s="1">
        <v>41548</v>
      </c>
      <c r="B1203">
        <v>79.949996999999996</v>
      </c>
      <c r="C1203">
        <v>80.029999000000004</v>
      </c>
      <c r="D1203">
        <v>79.529999000000004</v>
      </c>
      <c r="E1203">
        <v>80.010002</v>
      </c>
      <c r="F1203">
        <v>59.011971000000003</v>
      </c>
      <c r="G1203">
        <v>221600</v>
      </c>
      <c r="H1203">
        <f t="shared" si="36"/>
        <v>79.979999499999991</v>
      </c>
      <c r="I1203" s="6">
        <f t="shared" si="37"/>
        <v>2.7582874139597227E-3</v>
      </c>
    </row>
    <row r="1204" spans="1:9" x14ac:dyDescent="0.25">
      <c r="A1204" s="1">
        <v>41547</v>
      </c>
      <c r="B1204">
        <v>79.779999000000004</v>
      </c>
      <c r="C1204">
        <v>80.449996999999996</v>
      </c>
      <c r="D1204">
        <v>79.650002000000001</v>
      </c>
      <c r="E1204">
        <v>79.739998</v>
      </c>
      <c r="F1204">
        <v>58.812820000000002</v>
      </c>
      <c r="G1204">
        <v>257700</v>
      </c>
      <c r="H1204">
        <f t="shared" si="36"/>
        <v>79.759998499999995</v>
      </c>
      <c r="I1204" s="6">
        <f t="shared" si="37"/>
        <v>-2.189266347321946E-3</v>
      </c>
    </row>
    <row r="1205" spans="1:9" x14ac:dyDescent="0.25">
      <c r="A1205" s="1">
        <v>41544</v>
      </c>
      <c r="B1205">
        <v>79.769997000000004</v>
      </c>
      <c r="C1205">
        <v>80.279999000000004</v>
      </c>
      <c r="D1205">
        <v>79.669998000000007</v>
      </c>
      <c r="E1205">
        <v>80.099997999999999</v>
      </c>
      <c r="F1205">
        <v>59.078346000000003</v>
      </c>
      <c r="G1205">
        <v>110600</v>
      </c>
      <c r="H1205">
        <f t="shared" si="36"/>
        <v>79.934997500000009</v>
      </c>
      <c r="I1205" s="6">
        <f t="shared" si="37"/>
        <v>7.5114241001575691E-4</v>
      </c>
    </row>
    <row r="1206" spans="1:9" x14ac:dyDescent="0.25">
      <c r="A1206" s="1">
        <v>41543</v>
      </c>
      <c r="B1206">
        <v>79.800003000000004</v>
      </c>
      <c r="C1206">
        <v>80.139999000000003</v>
      </c>
      <c r="D1206">
        <v>79.589995999999999</v>
      </c>
      <c r="E1206">
        <v>79.949996999999996</v>
      </c>
      <c r="F1206">
        <v>58.967697000000001</v>
      </c>
      <c r="G1206">
        <v>133800</v>
      </c>
      <c r="H1206">
        <f t="shared" si="36"/>
        <v>79.875</v>
      </c>
      <c r="I1206" s="6">
        <f t="shared" si="37"/>
        <v>-2.8090198873589574E-3</v>
      </c>
    </row>
    <row r="1207" spans="1:9" x14ac:dyDescent="0.25">
      <c r="A1207" s="1">
        <v>41542</v>
      </c>
      <c r="B1207">
        <v>80.400002000000001</v>
      </c>
      <c r="C1207">
        <v>80.470000999999996</v>
      </c>
      <c r="D1207">
        <v>79.769997000000004</v>
      </c>
      <c r="E1207">
        <v>79.800003000000004</v>
      </c>
      <c r="F1207">
        <v>58.857086000000002</v>
      </c>
      <c r="G1207">
        <v>205200</v>
      </c>
      <c r="H1207">
        <f t="shared" si="36"/>
        <v>80.100002500000002</v>
      </c>
      <c r="I1207" s="6">
        <f t="shared" si="37"/>
        <v>-1.366822452491359E-2</v>
      </c>
    </row>
    <row r="1208" spans="1:9" x14ac:dyDescent="0.25">
      <c r="A1208" s="1">
        <v>41541</v>
      </c>
      <c r="B1208">
        <v>81.129997000000003</v>
      </c>
      <c r="C1208">
        <v>81.510002</v>
      </c>
      <c r="D1208">
        <v>81.019997000000004</v>
      </c>
      <c r="E1208">
        <v>81.290001000000004</v>
      </c>
      <c r="F1208">
        <v>59.247973999999999</v>
      </c>
      <c r="G1208">
        <v>202300</v>
      </c>
      <c r="H1208">
        <f t="shared" si="36"/>
        <v>81.20999900000001</v>
      </c>
      <c r="I1208" s="6">
        <f t="shared" si="37"/>
        <v>3.4598110973600381E-3</v>
      </c>
    </row>
    <row r="1209" spans="1:9" x14ac:dyDescent="0.25">
      <c r="A1209" s="1">
        <v>41540</v>
      </c>
      <c r="B1209">
        <v>80.839995999999999</v>
      </c>
      <c r="C1209">
        <v>81.309997999999993</v>
      </c>
      <c r="D1209">
        <v>80.699996999999996</v>
      </c>
      <c r="E1209">
        <v>81.019997000000004</v>
      </c>
      <c r="F1209">
        <v>59.051186000000001</v>
      </c>
      <c r="G1209">
        <v>302200</v>
      </c>
      <c r="H1209">
        <f t="shared" si="36"/>
        <v>80.929996500000001</v>
      </c>
      <c r="I1209" s="6">
        <f t="shared" si="37"/>
        <v>7.8455417674068977E-3</v>
      </c>
    </row>
    <row r="1210" spans="1:9" x14ac:dyDescent="0.25">
      <c r="A1210" s="1">
        <v>41537</v>
      </c>
      <c r="B1210">
        <v>80.150002000000001</v>
      </c>
      <c r="C1210">
        <v>80.879997000000003</v>
      </c>
      <c r="D1210">
        <v>79.870002999999997</v>
      </c>
      <c r="E1210">
        <v>80.449996999999996</v>
      </c>
      <c r="F1210">
        <v>58.635750000000002</v>
      </c>
      <c r="G1210">
        <v>278700</v>
      </c>
      <c r="H1210">
        <f t="shared" si="36"/>
        <v>80.299999499999998</v>
      </c>
      <c r="I1210" s="6">
        <f t="shared" si="37"/>
        <v>-1.0574422825790518E-3</v>
      </c>
    </row>
    <row r="1211" spans="1:9" x14ac:dyDescent="0.25">
      <c r="A1211" s="1">
        <v>41536</v>
      </c>
      <c r="B1211">
        <v>80.720000999999996</v>
      </c>
      <c r="C1211">
        <v>80.720000999999996</v>
      </c>
      <c r="D1211">
        <v>79.680000000000007</v>
      </c>
      <c r="E1211">
        <v>80.050003000000004</v>
      </c>
      <c r="F1211">
        <v>58.344211999999999</v>
      </c>
      <c r="G1211">
        <v>218400</v>
      </c>
      <c r="H1211">
        <f t="shared" si="36"/>
        <v>80.385002</v>
      </c>
      <c r="I1211" s="6">
        <f t="shared" si="37"/>
        <v>3.8087413538646282E-3</v>
      </c>
    </row>
    <row r="1212" spans="1:9" x14ac:dyDescent="0.25">
      <c r="A1212" s="1">
        <v>41535</v>
      </c>
      <c r="B1212">
        <v>79.739998</v>
      </c>
      <c r="C1212">
        <v>80.690002000000007</v>
      </c>
      <c r="D1212">
        <v>79.599997999999999</v>
      </c>
      <c r="E1212">
        <v>80.419998000000007</v>
      </c>
      <c r="F1212">
        <v>58.613875999999998</v>
      </c>
      <c r="G1212">
        <v>306500</v>
      </c>
      <c r="H1212">
        <f t="shared" si="36"/>
        <v>80.079998000000003</v>
      </c>
      <c r="I1212" s="6">
        <f t="shared" si="37"/>
        <v>6.6624576157288968E-3</v>
      </c>
    </row>
    <row r="1213" spans="1:9" x14ac:dyDescent="0.25">
      <c r="A1213" s="1">
        <v>41534</v>
      </c>
      <c r="B1213">
        <v>79.360000999999997</v>
      </c>
      <c r="C1213">
        <v>79.959998999999996</v>
      </c>
      <c r="D1213">
        <v>79.339995999999999</v>
      </c>
      <c r="E1213">
        <v>79.739998</v>
      </c>
      <c r="F1213">
        <v>58.118262999999999</v>
      </c>
      <c r="G1213">
        <v>124700</v>
      </c>
      <c r="H1213">
        <f t="shared" si="36"/>
        <v>79.549999499999998</v>
      </c>
      <c r="I1213" s="6">
        <f t="shared" si="37"/>
        <v>4.5460412529240912E-3</v>
      </c>
    </row>
    <row r="1214" spans="1:9" x14ac:dyDescent="0.25">
      <c r="A1214" s="1">
        <v>41533</v>
      </c>
      <c r="B1214">
        <v>79.180000000000007</v>
      </c>
      <c r="C1214">
        <v>79.709998999999996</v>
      </c>
      <c r="D1214">
        <v>79.129997000000003</v>
      </c>
      <c r="E1214">
        <v>79.199996999999996</v>
      </c>
      <c r="F1214">
        <v>57.724688999999998</v>
      </c>
      <c r="G1214">
        <v>163400</v>
      </c>
      <c r="H1214">
        <f t="shared" si="36"/>
        <v>79.189998500000002</v>
      </c>
      <c r="I1214" s="6">
        <f t="shared" si="37"/>
        <v>7.9551451678501525E-3</v>
      </c>
    </row>
    <row r="1215" spans="1:9" x14ac:dyDescent="0.25">
      <c r="A1215" s="1">
        <v>41530</v>
      </c>
      <c r="B1215">
        <v>78.660004000000001</v>
      </c>
      <c r="C1215">
        <v>79</v>
      </c>
      <c r="D1215">
        <v>78.389999000000003</v>
      </c>
      <c r="E1215">
        <v>78.470000999999996</v>
      </c>
      <c r="F1215">
        <v>57.192627000000002</v>
      </c>
      <c r="G1215">
        <v>95500</v>
      </c>
      <c r="H1215">
        <f t="shared" si="36"/>
        <v>78.565002499999991</v>
      </c>
      <c r="I1215" s="6">
        <f t="shared" si="37"/>
        <v>-5.7580105937865373E-3</v>
      </c>
    </row>
    <row r="1216" spans="1:9" x14ac:dyDescent="0.25">
      <c r="A1216" s="1">
        <v>41529</v>
      </c>
      <c r="B1216">
        <v>79.300003000000004</v>
      </c>
      <c r="C1216">
        <v>79.400002000000001</v>
      </c>
      <c r="D1216">
        <v>78.589995999999999</v>
      </c>
      <c r="E1216">
        <v>78.739998</v>
      </c>
      <c r="F1216">
        <v>57.389412</v>
      </c>
      <c r="G1216">
        <v>182000</v>
      </c>
      <c r="H1216">
        <f t="shared" si="36"/>
        <v>79.020000500000009</v>
      </c>
      <c r="I1216" s="6">
        <f t="shared" si="37"/>
        <v>-3.5308827460962273E-3</v>
      </c>
    </row>
    <row r="1217" spans="1:20" x14ac:dyDescent="0.25">
      <c r="A1217" s="1">
        <v>41528</v>
      </c>
      <c r="B1217">
        <v>79.239998</v>
      </c>
      <c r="C1217">
        <v>79.400002000000001</v>
      </c>
      <c r="D1217">
        <v>78.870002999999997</v>
      </c>
      <c r="E1217">
        <v>79.360000999999997</v>
      </c>
      <c r="F1217">
        <v>57.841304999999998</v>
      </c>
      <c r="G1217">
        <v>232700</v>
      </c>
      <c r="H1217">
        <f t="shared" si="36"/>
        <v>79.299999499999998</v>
      </c>
      <c r="I1217" s="6">
        <f t="shared" si="37"/>
        <v>-2.2647646352001016E-3</v>
      </c>
    </row>
    <row r="1218" spans="1:20" x14ac:dyDescent="0.25">
      <c r="A1218" s="1">
        <v>41527</v>
      </c>
      <c r="B1218">
        <v>79.730002999999996</v>
      </c>
      <c r="C1218">
        <v>79.809997999999993</v>
      </c>
      <c r="D1218">
        <v>79.110000999999997</v>
      </c>
      <c r="E1218">
        <v>79.230002999999996</v>
      </c>
      <c r="F1218">
        <v>57.746563000000002</v>
      </c>
      <c r="G1218">
        <v>135100</v>
      </c>
      <c r="H1218">
        <f t="shared" ref="H1218:H1261" si="38">AVERAGE(B1218,E1218)</f>
        <v>79.480002999999996</v>
      </c>
      <c r="I1218" s="6">
        <f t="shared" si="37"/>
        <v>1.2598387979278127E-3</v>
      </c>
    </row>
    <row r="1219" spans="1:20" x14ac:dyDescent="0.25">
      <c r="A1219" s="1">
        <v>41526</v>
      </c>
      <c r="B1219">
        <v>79.419998000000007</v>
      </c>
      <c r="C1219">
        <v>79.5</v>
      </c>
      <c r="D1219">
        <v>79.050003000000004</v>
      </c>
      <c r="E1219">
        <v>79.339995999999999</v>
      </c>
      <c r="F1219">
        <v>57.826743999999998</v>
      </c>
      <c r="G1219">
        <v>104800</v>
      </c>
      <c r="H1219">
        <f t="shared" si="38"/>
        <v>79.379997000000003</v>
      </c>
      <c r="I1219" s="6">
        <f t="shared" ref="I1219:I1260" si="39">(H1219-H1220)/H1220</f>
        <v>-5.6659742608239317E-4</v>
      </c>
    </row>
    <row r="1220" spans="1:20" x14ac:dyDescent="0.25">
      <c r="A1220" s="1">
        <v>41523</v>
      </c>
      <c r="B1220">
        <v>79.629997000000003</v>
      </c>
      <c r="C1220">
        <v>79.800003000000004</v>
      </c>
      <c r="D1220">
        <v>79.190002000000007</v>
      </c>
      <c r="E1220">
        <v>79.220000999999996</v>
      </c>
      <c r="F1220">
        <v>57.739265000000003</v>
      </c>
      <c r="G1220">
        <v>174600</v>
      </c>
      <c r="H1220">
        <f t="shared" si="38"/>
        <v>79.424999</v>
      </c>
      <c r="I1220" s="6">
        <f t="shared" si="39"/>
        <v>1.1783426751592352E-2</v>
      </c>
    </row>
    <row r="1221" spans="1:20" x14ac:dyDescent="0.25">
      <c r="A1221" s="1">
        <v>41522</v>
      </c>
      <c r="B1221">
        <v>78.169998000000007</v>
      </c>
      <c r="C1221">
        <v>78.860000999999997</v>
      </c>
      <c r="D1221">
        <v>78.089995999999999</v>
      </c>
      <c r="E1221">
        <v>78.830001999999993</v>
      </c>
      <c r="F1221">
        <v>57.455029000000003</v>
      </c>
      <c r="G1221">
        <v>234500</v>
      </c>
      <c r="H1221">
        <f t="shared" si="38"/>
        <v>78.5</v>
      </c>
      <c r="I1221" s="6">
        <f t="shared" si="39"/>
        <v>4.6071282903394567E-3</v>
      </c>
    </row>
    <row r="1222" spans="1:20" x14ac:dyDescent="0.25">
      <c r="A1222" s="1">
        <v>41521</v>
      </c>
      <c r="B1222">
        <v>78.139999000000003</v>
      </c>
      <c r="C1222">
        <v>78.370002999999997</v>
      </c>
      <c r="D1222">
        <v>77.980002999999996</v>
      </c>
      <c r="E1222">
        <v>78.139999000000003</v>
      </c>
      <c r="F1222">
        <v>56.952106000000001</v>
      </c>
      <c r="G1222">
        <v>484700</v>
      </c>
      <c r="H1222">
        <f t="shared" si="38"/>
        <v>78.139999000000003</v>
      </c>
      <c r="I1222" s="6">
        <f t="shared" si="39"/>
        <v>-7.0337617944471443E-4</v>
      </c>
    </row>
    <row r="1223" spans="1:20" x14ac:dyDescent="0.25">
      <c r="A1223" s="1">
        <v>41520</v>
      </c>
      <c r="B1223">
        <v>78.459998999999996</v>
      </c>
      <c r="C1223">
        <v>78.669998000000007</v>
      </c>
      <c r="D1223">
        <v>77.620002999999997</v>
      </c>
      <c r="E1223">
        <v>77.930000000000007</v>
      </c>
      <c r="F1223">
        <v>56.799053000000001</v>
      </c>
      <c r="G1223">
        <v>260400</v>
      </c>
      <c r="H1223">
        <f t="shared" si="38"/>
        <v>78.194999499999994</v>
      </c>
      <c r="I1223" s="6">
        <f t="shared" si="39"/>
        <v>-5.751342171558528E-4</v>
      </c>
    </row>
    <row r="1224" spans="1:20" x14ac:dyDescent="0.25">
      <c r="A1224" s="1">
        <v>41516</v>
      </c>
      <c r="B1224">
        <v>78.269997000000004</v>
      </c>
      <c r="C1224">
        <v>78.819999999999993</v>
      </c>
      <c r="D1224">
        <v>77.949996999999996</v>
      </c>
      <c r="E1224">
        <v>78.209998999999996</v>
      </c>
      <c r="F1224">
        <v>57.003132000000001</v>
      </c>
      <c r="G1224">
        <v>274600</v>
      </c>
      <c r="H1224">
        <f t="shared" si="38"/>
        <v>78.239998</v>
      </c>
      <c r="I1224" s="6">
        <f t="shared" si="39"/>
        <v>7.2738783860565271E-3</v>
      </c>
      <c r="J1224" s="7">
        <f>AVERAGE(I1224:I1245)</f>
        <v>1.153411509058142E-3</v>
      </c>
      <c r="K1224">
        <f>_xlfn.VAR.P(I1224:I1245)</f>
        <v>4.6861037302557159E-5</v>
      </c>
      <c r="L1224">
        <f>_xlfn.STDEV.P(I1224:I1245)</f>
        <v>6.8455122016221077E-3</v>
      </c>
      <c r="M1224">
        <f>L1224/J1224</f>
        <v>5.9350129141784329</v>
      </c>
      <c r="N1224" s="8">
        <f>J1224</f>
        <v>1.153411509058142E-3</v>
      </c>
      <c r="O1224" s="9">
        <f>K1224</f>
        <v>4.6861037302557159E-5</v>
      </c>
      <c r="P1224" s="9">
        <f>SQRT(O1224)</f>
        <v>6.8455122016221077E-3</v>
      </c>
      <c r="Q1224" s="7">
        <f>N1224*21</f>
        <v>2.4221641690220983E-2</v>
      </c>
      <c r="R1224" s="3">
        <f>J1224*250</f>
        <v>0.28835287726453551</v>
      </c>
      <c r="S1224" s="3">
        <f>SQRT(21)*P1224</f>
        <v>3.1370077834677108E-2</v>
      </c>
      <c r="T1224" s="3">
        <f>SQRT(250)*P1224</f>
        <v>0.10823705153799824</v>
      </c>
    </row>
    <row r="1225" spans="1:20" x14ac:dyDescent="0.25">
      <c r="A1225" s="1">
        <v>41515</v>
      </c>
      <c r="B1225">
        <v>76.900002000000001</v>
      </c>
      <c r="C1225">
        <v>78.529999000000004</v>
      </c>
      <c r="D1225">
        <v>76.800003000000004</v>
      </c>
      <c r="E1225">
        <v>78.449996999999996</v>
      </c>
      <c r="F1225">
        <v>57.178055000000001</v>
      </c>
      <c r="G1225">
        <v>377500</v>
      </c>
      <c r="H1225">
        <f t="shared" si="38"/>
        <v>77.674999499999998</v>
      </c>
      <c r="I1225" s="6">
        <f t="shared" si="39"/>
        <v>1.4895139478669914E-2</v>
      </c>
    </row>
    <row r="1226" spans="1:20" x14ac:dyDescent="0.25">
      <c r="A1226" s="1">
        <v>41514</v>
      </c>
      <c r="B1226">
        <v>76.260002</v>
      </c>
      <c r="C1226">
        <v>76.860000999999997</v>
      </c>
      <c r="D1226">
        <v>76.25</v>
      </c>
      <c r="E1226">
        <v>76.809997999999993</v>
      </c>
      <c r="F1226">
        <v>55.982754</v>
      </c>
      <c r="G1226">
        <v>272300</v>
      </c>
      <c r="H1226">
        <f t="shared" si="38"/>
        <v>76.534999999999997</v>
      </c>
      <c r="I1226" s="6">
        <f t="shared" si="39"/>
        <v>1.8981673242330255E-3</v>
      </c>
    </row>
    <row r="1227" spans="1:20" x14ac:dyDescent="0.25">
      <c r="A1227" s="1">
        <v>41513</v>
      </c>
      <c r="B1227">
        <v>76.190002000000007</v>
      </c>
      <c r="C1227">
        <v>76.639999000000003</v>
      </c>
      <c r="D1227">
        <v>76.010002</v>
      </c>
      <c r="E1227">
        <v>76.589995999999999</v>
      </c>
      <c r="F1227">
        <v>55.822398999999997</v>
      </c>
      <c r="G1227">
        <v>208300</v>
      </c>
      <c r="H1227">
        <f t="shared" si="38"/>
        <v>76.389999000000003</v>
      </c>
      <c r="I1227" s="6">
        <f t="shared" si="39"/>
        <v>-2.2204611487873348E-3</v>
      </c>
    </row>
    <row r="1228" spans="1:20" x14ac:dyDescent="0.25">
      <c r="A1228" s="1">
        <v>41512</v>
      </c>
      <c r="B1228">
        <v>76.239998</v>
      </c>
      <c r="C1228">
        <v>77.220000999999996</v>
      </c>
      <c r="D1228">
        <v>76.150002000000001</v>
      </c>
      <c r="E1228">
        <v>76.879997000000003</v>
      </c>
      <c r="F1228">
        <v>56.033760000000001</v>
      </c>
      <c r="G1228">
        <v>215600</v>
      </c>
      <c r="H1228">
        <f t="shared" si="38"/>
        <v>76.559997500000009</v>
      </c>
      <c r="I1228" s="6">
        <f t="shared" si="39"/>
        <v>1.0626308284080978E-2</v>
      </c>
    </row>
    <row r="1229" spans="1:20" x14ac:dyDescent="0.25">
      <c r="A1229" s="1">
        <v>41509</v>
      </c>
      <c r="B1229">
        <v>75.400002000000001</v>
      </c>
      <c r="C1229">
        <v>76.279999000000004</v>
      </c>
      <c r="D1229">
        <v>75.370002999999997</v>
      </c>
      <c r="E1229">
        <v>76.110000999999997</v>
      </c>
      <c r="F1229">
        <v>55.472552999999998</v>
      </c>
      <c r="G1229">
        <v>100400</v>
      </c>
      <c r="H1229">
        <f t="shared" si="38"/>
        <v>75.755001499999992</v>
      </c>
      <c r="I1229" s="6">
        <f t="shared" si="39"/>
        <v>5.5751244811514519E-3</v>
      </c>
    </row>
    <row r="1230" spans="1:20" x14ac:dyDescent="0.25">
      <c r="A1230" s="1">
        <v>41508</v>
      </c>
      <c r="B1230">
        <v>75.269997000000004</v>
      </c>
      <c r="C1230">
        <v>75.599997999999999</v>
      </c>
      <c r="D1230">
        <v>75.010002</v>
      </c>
      <c r="E1230">
        <v>75.400002000000001</v>
      </c>
      <c r="F1230">
        <v>54.955067</v>
      </c>
      <c r="G1230">
        <v>96200</v>
      </c>
      <c r="H1230">
        <f t="shared" si="38"/>
        <v>75.334999500000009</v>
      </c>
      <c r="I1230" s="6">
        <f t="shared" si="39"/>
        <v>-2.2514801089820913E-3</v>
      </c>
    </row>
    <row r="1231" spans="1:20" x14ac:dyDescent="0.25">
      <c r="A1231" s="1">
        <v>41507</v>
      </c>
      <c r="B1231">
        <v>75.699996999999996</v>
      </c>
      <c r="C1231">
        <v>75.940002000000007</v>
      </c>
      <c r="D1231">
        <v>74.959998999999996</v>
      </c>
      <c r="E1231">
        <v>75.309997999999993</v>
      </c>
      <c r="F1231">
        <v>54.889476999999999</v>
      </c>
      <c r="G1231">
        <v>164100</v>
      </c>
      <c r="H1231">
        <f t="shared" si="38"/>
        <v>75.504997500000002</v>
      </c>
      <c r="I1231" s="6">
        <f t="shared" si="39"/>
        <v>-4.7452779211830751E-3</v>
      </c>
    </row>
    <row r="1232" spans="1:20" x14ac:dyDescent="0.25">
      <c r="A1232" s="1">
        <v>41506</v>
      </c>
      <c r="B1232">
        <v>75.709998999999996</v>
      </c>
      <c r="C1232">
        <v>76.269997000000004</v>
      </c>
      <c r="D1232">
        <v>75.599997999999999</v>
      </c>
      <c r="E1232">
        <v>76.019997000000004</v>
      </c>
      <c r="F1232">
        <v>55.406956000000001</v>
      </c>
      <c r="G1232">
        <v>104600</v>
      </c>
      <c r="H1232">
        <f t="shared" si="38"/>
        <v>75.864998</v>
      </c>
      <c r="I1232" s="6">
        <f t="shared" si="39"/>
        <v>-2.3670720660906933E-3</v>
      </c>
    </row>
    <row r="1233" spans="1:20" x14ac:dyDescent="0.25">
      <c r="A1233" s="1">
        <v>41505</v>
      </c>
      <c r="B1233">
        <v>76.160004000000001</v>
      </c>
      <c r="C1233">
        <v>76.230002999999996</v>
      </c>
      <c r="D1233">
        <v>75.699996999999996</v>
      </c>
      <c r="E1233">
        <v>75.930000000000007</v>
      </c>
      <c r="F1233">
        <v>55.341354000000003</v>
      </c>
      <c r="G1233">
        <v>158900</v>
      </c>
      <c r="H1233">
        <f t="shared" si="38"/>
        <v>76.045002000000011</v>
      </c>
      <c r="I1233" s="6">
        <f t="shared" si="39"/>
        <v>2.0424627885260302E-3</v>
      </c>
    </row>
    <row r="1234" spans="1:20" x14ac:dyDescent="0.25">
      <c r="A1234" s="1">
        <v>41502</v>
      </c>
      <c r="B1234">
        <v>75.519997000000004</v>
      </c>
      <c r="C1234">
        <v>76.5</v>
      </c>
      <c r="D1234">
        <v>75.480002999999996</v>
      </c>
      <c r="E1234">
        <v>76.260002</v>
      </c>
      <c r="F1234">
        <v>55.581890000000001</v>
      </c>
      <c r="G1234">
        <v>173500</v>
      </c>
      <c r="H1234">
        <f t="shared" si="38"/>
        <v>75.889999500000002</v>
      </c>
      <c r="I1234" s="6">
        <f t="shared" si="39"/>
        <v>2.7748282057687918E-3</v>
      </c>
    </row>
    <row r="1235" spans="1:20" x14ac:dyDescent="0.25">
      <c r="A1235" s="1">
        <v>41501</v>
      </c>
      <c r="B1235">
        <v>75.550003000000004</v>
      </c>
      <c r="C1235">
        <v>75.839995999999999</v>
      </c>
      <c r="D1235">
        <v>74.989998</v>
      </c>
      <c r="E1235">
        <v>75.809997999999993</v>
      </c>
      <c r="F1235">
        <v>55.253909999999998</v>
      </c>
      <c r="G1235">
        <v>143900</v>
      </c>
      <c r="H1235">
        <f t="shared" si="38"/>
        <v>75.680000500000006</v>
      </c>
      <c r="I1235" s="6">
        <f t="shared" si="39"/>
        <v>-7.930779314412939E-3</v>
      </c>
    </row>
    <row r="1236" spans="1:20" x14ac:dyDescent="0.25">
      <c r="A1236" s="1">
        <v>41500</v>
      </c>
      <c r="B1236">
        <v>76.459998999999996</v>
      </c>
      <c r="C1236">
        <v>76.459998999999996</v>
      </c>
      <c r="D1236">
        <v>75.75</v>
      </c>
      <c r="E1236">
        <v>76.110000999999997</v>
      </c>
      <c r="F1236">
        <v>55.472552999999998</v>
      </c>
      <c r="G1236">
        <v>128100</v>
      </c>
      <c r="H1236">
        <f t="shared" si="38"/>
        <v>76.284999999999997</v>
      </c>
      <c r="I1236" s="6">
        <f t="shared" si="39"/>
        <v>2.8263507481684968E-3</v>
      </c>
    </row>
    <row r="1237" spans="1:20" x14ac:dyDescent="0.25">
      <c r="A1237" s="1">
        <v>41499</v>
      </c>
      <c r="B1237">
        <v>75.849997999999999</v>
      </c>
      <c r="C1237">
        <v>76.430000000000007</v>
      </c>
      <c r="D1237">
        <v>75.680000000000007</v>
      </c>
      <c r="E1237">
        <v>76.290001000000004</v>
      </c>
      <c r="F1237">
        <v>55.603740999999999</v>
      </c>
      <c r="G1237">
        <v>118900</v>
      </c>
      <c r="H1237">
        <f t="shared" si="38"/>
        <v>76.069999499999994</v>
      </c>
      <c r="I1237" s="6">
        <f t="shared" si="39"/>
        <v>8.4178164959670069E-3</v>
      </c>
    </row>
    <row r="1238" spans="1:20" x14ac:dyDescent="0.25">
      <c r="A1238" s="1">
        <v>41498</v>
      </c>
      <c r="B1238">
        <v>74.709998999999996</v>
      </c>
      <c r="C1238">
        <v>76.5</v>
      </c>
      <c r="D1238">
        <v>74.669998000000007</v>
      </c>
      <c r="E1238">
        <v>76.160004000000001</v>
      </c>
      <c r="F1238">
        <v>55.508999000000003</v>
      </c>
      <c r="G1238">
        <v>716200</v>
      </c>
      <c r="H1238">
        <f t="shared" si="38"/>
        <v>75.435001499999998</v>
      </c>
      <c r="I1238" s="6">
        <f t="shared" si="39"/>
        <v>9.0963880797755008E-3</v>
      </c>
    </row>
    <row r="1239" spans="1:20" x14ac:dyDescent="0.25">
      <c r="A1239" s="1">
        <v>41495</v>
      </c>
      <c r="B1239">
        <v>74.779999000000004</v>
      </c>
      <c r="C1239">
        <v>74.989998</v>
      </c>
      <c r="D1239">
        <v>74.379997000000003</v>
      </c>
      <c r="E1239">
        <v>74.730002999999996</v>
      </c>
      <c r="F1239">
        <v>54.466743000000001</v>
      </c>
      <c r="G1239">
        <v>166000</v>
      </c>
      <c r="H1239">
        <f t="shared" si="38"/>
        <v>74.755000999999993</v>
      </c>
      <c r="I1239" s="6">
        <f t="shared" si="39"/>
        <v>6.6903010033350201E-5</v>
      </c>
    </row>
    <row r="1240" spans="1:20" x14ac:dyDescent="0.25">
      <c r="A1240" s="1">
        <v>41494</v>
      </c>
      <c r="B1240">
        <v>74.5</v>
      </c>
      <c r="C1240">
        <v>75.339995999999999</v>
      </c>
      <c r="D1240">
        <v>74.309997999999993</v>
      </c>
      <c r="E1240">
        <v>75</v>
      </c>
      <c r="F1240">
        <v>54.663521000000003</v>
      </c>
      <c r="G1240">
        <v>147500</v>
      </c>
      <c r="H1240">
        <f t="shared" si="38"/>
        <v>74.75</v>
      </c>
      <c r="I1240" s="6">
        <f t="shared" si="39"/>
        <v>8.6358048263675546E-3</v>
      </c>
    </row>
    <row r="1241" spans="1:20" x14ac:dyDescent="0.25">
      <c r="A1241" s="1">
        <v>41493</v>
      </c>
      <c r="B1241">
        <v>74.080001999999993</v>
      </c>
      <c r="C1241">
        <v>74.309997999999993</v>
      </c>
      <c r="D1241">
        <v>73.819999999999993</v>
      </c>
      <c r="E1241">
        <v>74.139999000000003</v>
      </c>
      <c r="F1241">
        <v>54.036715999999998</v>
      </c>
      <c r="G1241">
        <v>172500</v>
      </c>
      <c r="H1241">
        <f t="shared" si="38"/>
        <v>74.110000499999998</v>
      </c>
      <c r="I1241" s="6">
        <f t="shared" si="39"/>
        <v>-1.3970190260776989E-2</v>
      </c>
    </row>
    <row r="1242" spans="1:20" x14ac:dyDescent="0.25">
      <c r="A1242" s="1">
        <v>41492</v>
      </c>
      <c r="B1242">
        <v>75.569999999999993</v>
      </c>
      <c r="C1242">
        <v>75.75</v>
      </c>
      <c r="D1242">
        <v>74.419998000000007</v>
      </c>
      <c r="E1242">
        <v>74.75</v>
      </c>
      <c r="F1242">
        <v>54.481323000000003</v>
      </c>
      <c r="G1242">
        <v>215400</v>
      </c>
      <c r="H1242">
        <f t="shared" si="38"/>
        <v>75.16</v>
      </c>
      <c r="I1242" s="6">
        <f t="shared" si="39"/>
        <v>-5.6227956026036292E-3</v>
      </c>
    </row>
    <row r="1243" spans="1:20" x14ac:dyDescent="0.25">
      <c r="A1243" s="1">
        <v>41491</v>
      </c>
      <c r="B1243">
        <v>75.589995999999999</v>
      </c>
      <c r="C1243">
        <v>75.720000999999996</v>
      </c>
      <c r="D1243">
        <v>75.430000000000007</v>
      </c>
      <c r="E1243">
        <v>75.580001999999993</v>
      </c>
      <c r="F1243">
        <v>55.086258000000001</v>
      </c>
      <c r="G1243">
        <v>87500</v>
      </c>
      <c r="H1243">
        <f t="shared" si="38"/>
        <v>75.584998999999996</v>
      </c>
      <c r="I1243" s="6">
        <f t="shared" si="39"/>
        <v>9.2696153695921615E-4</v>
      </c>
    </row>
    <row r="1244" spans="1:20" x14ac:dyDescent="0.25">
      <c r="A1244" s="1">
        <v>41488</v>
      </c>
      <c r="B1244">
        <v>75.25</v>
      </c>
      <c r="C1244">
        <v>76.019997000000004</v>
      </c>
      <c r="D1244">
        <v>75.25</v>
      </c>
      <c r="E1244">
        <v>75.779999000000004</v>
      </c>
      <c r="F1244">
        <v>55.232033000000001</v>
      </c>
      <c r="G1244">
        <v>131900</v>
      </c>
      <c r="H1244">
        <f t="shared" si="38"/>
        <v>75.514999500000002</v>
      </c>
      <c r="I1244" s="6">
        <f t="shared" si="39"/>
        <v>-6.9042805509695075E-3</v>
      </c>
    </row>
    <row r="1245" spans="1:20" x14ac:dyDescent="0.25">
      <c r="A1245" s="1">
        <v>41487</v>
      </c>
      <c r="B1245">
        <v>76.300003000000004</v>
      </c>
      <c r="C1245">
        <v>76.569999999999993</v>
      </c>
      <c r="D1245">
        <v>75.300003000000004</v>
      </c>
      <c r="E1245">
        <v>75.779999000000004</v>
      </c>
      <c r="F1245">
        <v>55.232033000000001</v>
      </c>
      <c r="G1245">
        <v>221800</v>
      </c>
      <c r="H1245">
        <f t="shared" si="38"/>
        <v>76.040001000000004</v>
      </c>
      <c r="I1245" s="6">
        <f t="shared" si="39"/>
        <v>-3.668743472672464E-3</v>
      </c>
    </row>
    <row r="1246" spans="1:20" x14ac:dyDescent="0.25">
      <c r="A1246" s="1">
        <v>41486</v>
      </c>
      <c r="B1246">
        <v>76.760002</v>
      </c>
      <c r="C1246">
        <v>76.760002</v>
      </c>
      <c r="D1246">
        <v>75.860000999999997</v>
      </c>
      <c r="E1246">
        <v>75.879997000000003</v>
      </c>
      <c r="F1246">
        <v>55.304904999999998</v>
      </c>
      <c r="G1246">
        <v>225800</v>
      </c>
      <c r="H1246">
        <f t="shared" si="38"/>
        <v>76.319999499999994</v>
      </c>
      <c r="I1246" s="6">
        <f t="shared" si="39"/>
        <v>-3.7854196333023614E-3</v>
      </c>
      <c r="J1246" s="7">
        <f>AVERAGE(I1246:I1260)</f>
        <v>4.8461132045802772E-3</v>
      </c>
      <c r="K1246">
        <f>_xlfn.VAR.P(I1246:I1260)</f>
        <v>3.5251244329972546E-5</v>
      </c>
      <c r="L1246">
        <f>_xlfn.STDEV.P(I1246:I1260)</f>
        <v>5.9372758340818683E-3</v>
      </c>
      <c r="M1246">
        <f>L1246/J1246</f>
        <v>1.2251624308879712</v>
      </c>
      <c r="N1246" s="8">
        <f>J1246</f>
        <v>4.8461132045802772E-3</v>
      </c>
      <c r="O1246" s="9">
        <f>K1246</f>
        <v>3.5251244329972546E-5</v>
      </c>
      <c r="P1246" s="9">
        <f>SQRT(O1246)</f>
        <v>5.9372758340818683E-3</v>
      </c>
      <c r="Q1246" s="7">
        <f>N1246*21</f>
        <v>0.10176837729618582</v>
      </c>
      <c r="R1246" s="3">
        <f>J1246*250</f>
        <v>1.2115283011450693</v>
      </c>
      <c r="S1246" s="3">
        <f>SQRT(21)*P1246</f>
        <v>2.7208015931512231E-2</v>
      </c>
      <c r="T1246" s="3">
        <f>SQRT(250)*P1246</f>
        <v>9.3876573661873366E-2</v>
      </c>
    </row>
    <row r="1247" spans="1:20" x14ac:dyDescent="0.25">
      <c r="A1247" s="1">
        <v>41485</v>
      </c>
      <c r="B1247">
        <v>76.760002</v>
      </c>
      <c r="C1247">
        <v>77</v>
      </c>
      <c r="D1247">
        <v>76.129997000000003</v>
      </c>
      <c r="E1247">
        <v>76.459998999999996</v>
      </c>
      <c r="F1247">
        <v>55.727657000000001</v>
      </c>
      <c r="G1247">
        <v>460000</v>
      </c>
      <c r="H1247">
        <f t="shared" si="38"/>
        <v>76.610000499999998</v>
      </c>
      <c r="I1247" s="6">
        <f t="shared" si="39"/>
        <v>1.5688652521601352E-3</v>
      </c>
    </row>
    <row r="1248" spans="1:20" x14ac:dyDescent="0.25">
      <c r="A1248" s="1">
        <v>41484</v>
      </c>
      <c r="B1248">
        <v>76.239998</v>
      </c>
      <c r="C1248">
        <v>76.930000000000007</v>
      </c>
      <c r="D1248">
        <v>75.919998000000007</v>
      </c>
      <c r="E1248">
        <v>76.739998</v>
      </c>
      <c r="F1248">
        <v>55.931725</v>
      </c>
      <c r="G1248">
        <v>192700</v>
      </c>
      <c r="H1248">
        <f t="shared" si="38"/>
        <v>76.489998</v>
      </c>
      <c r="I1248" s="6">
        <f t="shared" si="39"/>
        <v>6.5135203692274742E-3</v>
      </c>
    </row>
    <row r="1249" spans="1:9" x14ac:dyDescent="0.25">
      <c r="A1249" s="1">
        <v>41481</v>
      </c>
      <c r="B1249">
        <v>75.830001999999993</v>
      </c>
      <c r="C1249">
        <v>76.290001000000004</v>
      </c>
      <c r="D1249">
        <v>75.669998000000007</v>
      </c>
      <c r="E1249">
        <v>76.160004000000001</v>
      </c>
      <c r="F1249">
        <v>55.508999000000003</v>
      </c>
      <c r="G1249">
        <v>126100</v>
      </c>
      <c r="H1249">
        <f t="shared" si="38"/>
        <v>75.995002999999997</v>
      </c>
      <c r="I1249" s="6">
        <f t="shared" si="39"/>
        <v>5.925279750326716E-4</v>
      </c>
    </row>
    <row r="1250" spans="1:9" x14ac:dyDescent="0.25">
      <c r="A1250" s="1">
        <v>41480</v>
      </c>
      <c r="B1250">
        <v>75.970000999999996</v>
      </c>
      <c r="C1250">
        <v>76.230002999999996</v>
      </c>
      <c r="D1250">
        <v>75.650002000000001</v>
      </c>
      <c r="E1250">
        <v>75.930000000000007</v>
      </c>
      <c r="F1250">
        <v>55.341354000000003</v>
      </c>
      <c r="G1250">
        <v>181700</v>
      </c>
      <c r="H1250">
        <f t="shared" si="38"/>
        <v>75.950000500000002</v>
      </c>
      <c r="I1250" s="6">
        <f t="shared" si="39"/>
        <v>-1.1835941454025249E-3</v>
      </c>
    </row>
    <row r="1251" spans="1:9" x14ac:dyDescent="0.25">
      <c r="A1251" s="1">
        <v>41479</v>
      </c>
      <c r="B1251">
        <v>76.150002000000001</v>
      </c>
      <c r="C1251">
        <v>76.480002999999996</v>
      </c>
      <c r="D1251">
        <v>75.639999000000003</v>
      </c>
      <c r="E1251">
        <v>75.930000000000007</v>
      </c>
      <c r="F1251">
        <v>55.341354000000003</v>
      </c>
      <c r="G1251">
        <v>185100</v>
      </c>
      <c r="H1251">
        <f t="shared" si="38"/>
        <v>76.040001000000004</v>
      </c>
      <c r="I1251" s="6">
        <f t="shared" si="39"/>
        <v>4.9560562352995935E-3</v>
      </c>
    </row>
    <row r="1252" spans="1:9" x14ac:dyDescent="0.25">
      <c r="A1252" s="1">
        <v>41478</v>
      </c>
      <c r="B1252">
        <v>75.400002000000001</v>
      </c>
      <c r="C1252">
        <v>76.040001000000004</v>
      </c>
      <c r="D1252">
        <v>75.209998999999996</v>
      </c>
      <c r="E1252">
        <v>75.930000000000007</v>
      </c>
      <c r="F1252">
        <v>55.341354000000003</v>
      </c>
      <c r="G1252">
        <v>265500</v>
      </c>
      <c r="H1252">
        <f t="shared" si="38"/>
        <v>75.665001000000004</v>
      </c>
      <c r="I1252" s="6">
        <f t="shared" si="39"/>
        <v>1.3121771176505972E-2</v>
      </c>
    </row>
    <row r="1253" spans="1:9" x14ac:dyDescent="0.25">
      <c r="A1253" s="1">
        <v>41477</v>
      </c>
      <c r="B1253">
        <v>74.459998999999996</v>
      </c>
      <c r="C1253">
        <v>75.050003000000004</v>
      </c>
      <c r="D1253">
        <v>74.410004000000001</v>
      </c>
      <c r="E1253">
        <v>74.910004000000001</v>
      </c>
      <c r="F1253">
        <v>54.597931000000003</v>
      </c>
      <c r="G1253">
        <v>155300</v>
      </c>
      <c r="H1253">
        <f t="shared" si="38"/>
        <v>74.685001499999998</v>
      </c>
      <c r="I1253" s="6">
        <f t="shared" si="39"/>
        <v>6.6972415639952667E-5</v>
      </c>
    </row>
    <row r="1254" spans="1:9" x14ac:dyDescent="0.25">
      <c r="A1254" s="1">
        <v>41474</v>
      </c>
      <c r="B1254">
        <v>74.930000000000007</v>
      </c>
      <c r="C1254">
        <v>74.930000000000007</v>
      </c>
      <c r="D1254">
        <v>74.400002000000001</v>
      </c>
      <c r="E1254">
        <v>74.430000000000007</v>
      </c>
      <c r="F1254">
        <v>54.248085000000003</v>
      </c>
      <c r="G1254">
        <v>180800</v>
      </c>
      <c r="H1254">
        <f t="shared" si="38"/>
        <v>74.680000000000007</v>
      </c>
      <c r="I1254" s="6">
        <f t="shared" si="39"/>
        <v>1.7438095472007604E-3</v>
      </c>
    </row>
    <row r="1255" spans="1:9" x14ac:dyDescent="0.25">
      <c r="A1255" s="1">
        <v>41473</v>
      </c>
      <c r="B1255">
        <v>74.129997000000003</v>
      </c>
      <c r="C1255">
        <v>75</v>
      </c>
      <c r="D1255">
        <v>74.129997000000003</v>
      </c>
      <c r="E1255">
        <v>74.970000999999996</v>
      </c>
      <c r="F1255">
        <v>54.641663000000001</v>
      </c>
      <c r="G1255">
        <v>171700</v>
      </c>
      <c r="H1255">
        <f t="shared" si="38"/>
        <v>74.549999</v>
      </c>
      <c r="I1255" s="6">
        <f t="shared" si="39"/>
        <v>1.1190240987254839E-2</v>
      </c>
    </row>
    <row r="1256" spans="1:9" x14ac:dyDescent="0.25">
      <c r="A1256" s="1">
        <v>41472</v>
      </c>
      <c r="B1256">
        <v>73.430000000000007</v>
      </c>
      <c r="C1256">
        <v>74.300003000000004</v>
      </c>
      <c r="D1256">
        <v>73.139999000000003</v>
      </c>
      <c r="E1256">
        <v>74.019997000000004</v>
      </c>
      <c r="F1256">
        <v>53.949244999999998</v>
      </c>
      <c r="G1256">
        <v>385900</v>
      </c>
      <c r="H1256">
        <f t="shared" si="38"/>
        <v>73.724998499999998</v>
      </c>
      <c r="I1256" s="6">
        <f t="shared" si="39"/>
        <v>6.9657583352744218E-3</v>
      </c>
    </row>
    <row r="1257" spans="1:9" x14ac:dyDescent="0.25">
      <c r="A1257" s="1">
        <v>41471</v>
      </c>
      <c r="B1257">
        <v>73.150002000000001</v>
      </c>
      <c r="C1257">
        <v>73.309997999999993</v>
      </c>
      <c r="D1257">
        <v>72.779999000000004</v>
      </c>
      <c r="E1257">
        <v>73.279999000000004</v>
      </c>
      <c r="F1257">
        <v>53.409908000000001</v>
      </c>
      <c r="G1257">
        <v>142000</v>
      </c>
      <c r="H1257">
        <f t="shared" si="38"/>
        <v>73.215000500000002</v>
      </c>
      <c r="I1257" s="6">
        <f t="shared" si="39"/>
        <v>4.7832743473827171E-4</v>
      </c>
    </row>
    <row r="1258" spans="1:9" x14ac:dyDescent="0.25">
      <c r="A1258" s="1">
        <v>41470</v>
      </c>
      <c r="B1258">
        <v>73.339995999999999</v>
      </c>
      <c r="C1258">
        <v>73.5</v>
      </c>
      <c r="D1258">
        <v>72.860000999999997</v>
      </c>
      <c r="E1258">
        <v>73.019997000000004</v>
      </c>
      <c r="F1258">
        <v>53.220405999999997</v>
      </c>
      <c r="G1258">
        <v>139400</v>
      </c>
      <c r="H1258">
        <f t="shared" si="38"/>
        <v>73.179996500000001</v>
      </c>
      <c r="I1258" s="6">
        <f t="shared" si="39"/>
        <v>3.0153166531703343E-3</v>
      </c>
    </row>
    <row r="1259" spans="1:9" x14ac:dyDescent="0.25">
      <c r="A1259" s="1">
        <v>41467</v>
      </c>
      <c r="B1259">
        <v>72.889999000000003</v>
      </c>
      <c r="C1259">
        <v>73.319999999999993</v>
      </c>
      <c r="D1259">
        <v>72.839995999999999</v>
      </c>
      <c r="E1259">
        <v>73.029999000000004</v>
      </c>
      <c r="F1259">
        <v>53.227694999999997</v>
      </c>
      <c r="G1259">
        <v>194800</v>
      </c>
      <c r="H1259">
        <f t="shared" si="38"/>
        <v>72.95999900000001</v>
      </c>
      <c r="I1259" s="6">
        <f t="shared" si="39"/>
        <v>8.2221651842144129E-3</v>
      </c>
    </row>
    <row r="1260" spans="1:9" x14ac:dyDescent="0.25">
      <c r="A1260" s="1">
        <v>41466</v>
      </c>
      <c r="B1260">
        <v>71.910004000000001</v>
      </c>
      <c r="C1260">
        <v>72.819999999999993</v>
      </c>
      <c r="D1260">
        <v>71.489998</v>
      </c>
      <c r="E1260">
        <v>72.819999999999993</v>
      </c>
      <c r="F1260">
        <v>53.074646000000001</v>
      </c>
      <c r="G1260">
        <v>226600</v>
      </c>
      <c r="H1260">
        <f t="shared" si="38"/>
        <v>72.365002000000004</v>
      </c>
      <c r="I1260" s="6">
        <f t="shared" si="39"/>
        <v>1.9225380281690199E-2</v>
      </c>
    </row>
    <row r="1261" spans="1:9" x14ac:dyDescent="0.25">
      <c r="A1261" s="1">
        <v>41465</v>
      </c>
      <c r="B1261">
        <v>71.239998</v>
      </c>
      <c r="C1261">
        <v>71.239998</v>
      </c>
      <c r="D1261">
        <v>70.550003000000004</v>
      </c>
      <c r="E1261">
        <v>70.760002</v>
      </c>
      <c r="F1261">
        <v>51.573222999999999</v>
      </c>
      <c r="G1261">
        <v>164200</v>
      </c>
      <c r="H1261">
        <f t="shared" si="38"/>
        <v>71</v>
      </c>
    </row>
  </sheetData>
  <sortState ref="A2:T1261">
    <sortCondition descending="1" ref="A2:A1261"/>
  </sortState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4"/>
  <sheetViews>
    <sheetView tabSelected="1" topLeftCell="A19" workbookViewId="0">
      <selection activeCell="M40" sqref="M40"/>
    </sheetView>
  </sheetViews>
  <sheetFormatPr defaultRowHeight="15" x14ac:dyDescent="0.25"/>
  <cols>
    <col min="2" max="6" width="12.7109375" bestFit="1" customWidth="1"/>
    <col min="7" max="7" width="12.85546875" bestFit="1" customWidth="1"/>
    <col min="10" max="10" width="14" customWidth="1"/>
  </cols>
  <sheetData>
    <row r="2" spans="1:7" ht="18.75" x14ac:dyDescent="0.3">
      <c r="A2" s="5" t="s">
        <v>46</v>
      </c>
    </row>
    <row r="3" spans="1:7" x14ac:dyDescent="0.25">
      <c r="B3" t="s">
        <v>10</v>
      </c>
      <c r="C3" t="s">
        <v>7</v>
      </c>
      <c r="D3" t="s">
        <v>8</v>
      </c>
      <c r="E3" t="s">
        <v>9</v>
      </c>
      <c r="F3" t="s">
        <v>11</v>
      </c>
      <c r="G3" t="s">
        <v>12</v>
      </c>
    </row>
    <row r="4" spans="1:7" x14ac:dyDescent="0.25">
      <c r="A4" t="s">
        <v>10</v>
      </c>
      <c r="B4">
        <f>CORREL(Calc!$H$3:$H$252,Calc!H3:H252)</f>
        <v>1.0000000000000002</v>
      </c>
      <c r="C4">
        <f>CORREL(Calc!$H$3:$H$252,Calc!I3:I252)</f>
        <v>0.76530693848624232</v>
      </c>
      <c r="D4">
        <f>CORREL(Calc!$H$3:$H$252,Calc!J3:J252)</f>
        <v>0.51494613637926268</v>
      </c>
      <c r="E4">
        <f>CORREL(Calc!$H$3:$H$252,Calc!K3:K252)</f>
        <v>0.58640364482723628</v>
      </c>
      <c r="F4">
        <f>CORREL(Calc!$H$3:$H$252,Calc!L3:L252)</f>
        <v>0.33182456672105848</v>
      </c>
      <c r="G4">
        <f>CORREL(Calc!$H$3:$H$252,Calc!M3:M252)</f>
        <v>0.56815390359761386</v>
      </c>
    </row>
    <row r="5" spans="1:7" x14ac:dyDescent="0.25">
      <c r="A5" t="s">
        <v>7</v>
      </c>
      <c r="B5">
        <f>CORREL(Calc!$I$3:$I$252,Calc!H3:H252)</f>
        <v>0.76530693848624232</v>
      </c>
      <c r="C5">
        <f>CORREL(Calc!$I$3:$I$252,Calc!I3:I252)</f>
        <v>0.99999999999999989</v>
      </c>
      <c r="D5">
        <f>CORREL(Calc!$I$3:$I$252,Calc!J3:J252)</f>
        <v>0.30296653733922663</v>
      </c>
      <c r="E5">
        <f>CORREL(Calc!$I$3:$I$252,Calc!K3:K252)</f>
        <v>0.62991537534098452</v>
      </c>
      <c r="F5">
        <f>CORREL(Calc!$I$3:$I$252,Calc!L3:L252)</f>
        <v>0.16053881913279378</v>
      </c>
      <c r="G5">
        <f>CORREL(Calc!$I$3:$I$252,Calc!M3:M252)</f>
        <v>0.32390776099242174</v>
      </c>
    </row>
    <row r="6" spans="1:7" x14ac:dyDescent="0.25">
      <c r="A6" t="s">
        <v>8</v>
      </c>
      <c r="B6">
        <f>CORREL(Calc!$J$3:$J$252,Calc!H3:H252)</f>
        <v>0.51494613637926268</v>
      </c>
      <c r="C6">
        <f>CORREL(Calc!$J$3:$J$252,Calc!I3:I252)</f>
        <v>0.30296653733922663</v>
      </c>
      <c r="D6">
        <f>CORREL(Calc!$J$3:$J$252,Calc!J3:J252)</f>
        <v>1</v>
      </c>
      <c r="E6">
        <f>CORREL(Calc!$J$3:$J$252,Calc!K3:K252)</f>
        <v>0.25815662001763812</v>
      </c>
      <c r="F6">
        <f>CORREL(Calc!$J$3:$J$252,Calc!L3:L252)</f>
        <v>0.28142724622038179</v>
      </c>
      <c r="G6">
        <f>CORREL(Calc!$J$3:$J$252,Calc!M3:M252)</f>
        <v>0.37339524396592316</v>
      </c>
    </row>
    <row r="7" spans="1:7" x14ac:dyDescent="0.25">
      <c r="A7" t="s">
        <v>9</v>
      </c>
      <c r="B7">
        <f>CORREL(Calc!$K$3:$K$252,Calc!H3:H252)</f>
        <v>0.58640364482723628</v>
      </c>
      <c r="C7">
        <f>CORREL(Calc!$K$3:$K$252,Calc!I3:I252)</f>
        <v>0.62991537534098452</v>
      </c>
      <c r="D7">
        <f>CORREL(Calc!$K$3:$K$252,Calc!J3:J252)</f>
        <v>0.25815662001763812</v>
      </c>
      <c r="E7">
        <f>CORREL(Calc!$K$3:$K$252,Calc!K3:K252)</f>
        <v>1.0000000000000002</v>
      </c>
      <c r="F7">
        <f>CORREL(Calc!$K$3:$K$252,Calc!L3:L252)</f>
        <v>1.9245092639611219E-3</v>
      </c>
      <c r="G7">
        <f>CORREL(Calc!$K$3:$K$252,Calc!M3:M252)</f>
        <v>0.30200360859284109</v>
      </c>
    </row>
    <row r="8" spans="1:7" x14ac:dyDescent="0.25">
      <c r="A8" t="s">
        <v>11</v>
      </c>
      <c r="B8">
        <f>CORREL(Calc!$L$3:$L$252,Calc!H3:H252)</f>
        <v>0.33182456672105848</v>
      </c>
      <c r="C8">
        <f>CORREL(Calc!$L$3:$L$252,Calc!I3:I252)</f>
        <v>0.16053881913279378</v>
      </c>
      <c r="D8">
        <f>CORREL(Calc!$L$3:$L$252,Calc!J3:J252)</f>
        <v>0.28142724622038179</v>
      </c>
      <c r="E8">
        <f>CORREL(Calc!$L$3:$L$252,Calc!K3:K252)</f>
        <v>1.9245092639611219E-3</v>
      </c>
      <c r="F8">
        <f>CORREL(Calc!$L$3:$L$252,Calc!L3:L252)</f>
        <v>1</v>
      </c>
      <c r="G8">
        <f>CORREL(Calc!$L$3:$L$252,Calc!M3:M252)</f>
        <v>0.21077339740562448</v>
      </c>
    </row>
    <row r="9" spans="1:7" x14ac:dyDescent="0.25">
      <c r="A9" t="s">
        <v>12</v>
      </c>
      <c r="B9">
        <f>CORREL(Calc!$M$3:$M$252,Calc!H3:H252)</f>
        <v>0.56815390359761386</v>
      </c>
      <c r="C9">
        <f>CORREL(Calc!$M$3:$M$252,Calc!I3:I252)</f>
        <v>0.32390776099242174</v>
      </c>
      <c r="D9">
        <f>CORREL(Calc!$M$3:$M$252,Calc!J3:J252)</f>
        <v>0.37339524396592316</v>
      </c>
      <c r="E9">
        <f>CORREL(Calc!$M$3:$M$252,Calc!K3:K252)</f>
        <v>0.30200360859284109</v>
      </c>
      <c r="F9">
        <f>CORREL(Calc!$M$3:$M$252,Calc!L3:L252)</f>
        <v>0.21077339740562448</v>
      </c>
      <c r="G9">
        <f>CORREL(Calc!$M$3:$M$252,Calc!M3:M252)</f>
        <v>1</v>
      </c>
    </row>
    <row r="11" spans="1:7" ht="18.75" x14ac:dyDescent="0.3">
      <c r="A11" s="5" t="s">
        <v>47</v>
      </c>
    </row>
    <row r="13" spans="1:7" ht="15.75" x14ac:dyDescent="0.25">
      <c r="A13" s="20" t="s">
        <v>55</v>
      </c>
    </row>
    <row r="14" spans="1:7" x14ac:dyDescent="0.25">
      <c r="B14" t="s">
        <v>10</v>
      </c>
      <c r="C14" t="s">
        <v>7</v>
      </c>
      <c r="D14" t="s">
        <v>8</v>
      </c>
      <c r="E14" t="s">
        <v>9</v>
      </c>
      <c r="F14" t="s">
        <v>11</v>
      </c>
      <c r="G14" t="s">
        <v>12</v>
      </c>
    </row>
    <row r="15" spans="1:7" x14ac:dyDescent="0.25">
      <c r="A15" t="s">
        <v>10</v>
      </c>
      <c r="B15">
        <f t="array" ref="B15:G20">Calc!AE16:AJ21</f>
        <v>3.6675723913972878E-5</v>
      </c>
      <c r="C15">
        <v>4.7279669568767915E-5</v>
      </c>
      <c r="D15">
        <v>3.1079360447356314E-5</v>
      </c>
      <c r="E15">
        <v>4.931117407220829E-5</v>
      </c>
      <c r="F15">
        <v>2.9884402391649011E-5</v>
      </c>
      <c r="G15">
        <v>2.5725658604466616E-5</v>
      </c>
    </row>
    <row r="16" spans="1:7" x14ac:dyDescent="0.25">
      <c r="A16" t="s">
        <v>7</v>
      </c>
      <c r="B16">
        <v>4.7279669568767915E-5</v>
      </c>
      <c r="C16">
        <v>1.0395480966876777E-4</v>
      </c>
      <c r="D16">
        <v>3.0772508069160551E-5</v>
      </c>
      <c r="E16">
        <v>8.9072292005564291E-5</v>
      </c>
      <c r="F16">
        <v>2.4295177832572243E-5</v>
      </c>
      <c r="G16">
        <v>2.4757436261269399E-5</v>
      </c>
    </row>
    <row r="17" spans="1:13" x14ac:dyDescent="0.25">
      <c r="A17" t="s">
        <v>8</v>
      </c>
      <c r="B17">
        <v>3.1079360447356314E-5</v>
      </c>
      <c r="C17">
        <v>3.0772508069160551E-5</v>
      </c>
      <c r="D17">
        <v>1.0179822084329653E-4</v>
      </c>
      <c r="E17">
        <v>3.5342104359015714E-5</v>
      </c>
      <c r="F17">
        <v>4.2899295497746786E-5</v>
      </c>
      <c r="G17">
        <v>2.7402490882327665E-5</v>
      </c>
    </row>
    <row r="18" spans="1:13" x14ac:dyDescent="0.25">
      <c r="A18" t="s">
        <v>9</v>
      </c>
      <c r="B18">
        <v>4.931117407220829E-5</v>
      </c>
      <c r="C18">
        <v>8.9072292005564291E-5</v>
      </c>
      <c r="D18">
        <v>3.5342104359015714E-5</v>
      </c>
      <c r="E18">
        <v>1.9189792399799016E-4</v>
      </c>
      <c r="F18">
        <v>-7.4104077241284033E-8</v>
      </c>
      <c r="G18">
        <v>3.1534980275283181E-5</v>
      </c>
    </row>
    <row r="19" spans="1:13" x14ac:dyDescent="0.25">
      <c r="A19" t="s">
        <v>11</v>
      </c>
      <c r="B19">
        <v>2.9884402391649011E-5</v>
      </c>
      <c r="C19">
        <v>2.4295177832572243E-5</v>
      </c>
      <c r="D19">
        <v>4.2899295497746786E-5</v>
      </c>
      <c r="E19">
        <v>-7.4104077241284033E-8</v>
      </c>
      <c r="F19">
        <v>2.252655941876355E-4</v>
      </c>
      <c r="G19">
        <v>2.3067718436403621E-5</v>
      </c>
    </row>
    <row r="20" spans="1:13" x14ac:dyDescent="0.25">
      <c r="A20" t="s">
        <v>12</v>
      </c>
      <c r="B20">
        <v>2.5725658604466616E-5</v>
      </c>
      <c r="C20">
        <v>2.4757436261269399E-5</v>
      </c>
      <c r="D20">
        <v>2.7402490882327665E-5</v>
      </c>
      <c r="E20">
        <v>3.1534980275283181E-5</v>
      </c>
      <c r="F20">
        <v>2.3067718436403621E-5</v>
      </c>
      <c r="G20">
        <v>5.5523999100393777E-5</v>
      </c>
    </row>
    <row r="22" spans="1:13" ht="15.75" x14ac:dyDescent="0.25">
      <c r="A22" s="20" t="s">
        <v>66</v>
      </c>
    </row>
    <row r="23" spans="1:13" x14ac:dyDescent="0.25">
      <c r="B23" t="s">
        <v>10</v>
      </c>
      <c r="C23" t="s">
        <v>7</v>
      </c>
      <c r="D23" t="s">
        <v>8</v>
      </c>
      <c r="E23" t="s">
        <v>9</v>
      </c>
      <c r="F23" t="s">
        <v>11</v>
      </c>
      <c r="G23" t="s">
        <v>12</v>
      </c>
    </row>
    <row r="24" spans="1:13" x14ac:dyDescent="0.25">
      <c r="A24" t="s">
        <v>10</v>
      </c>
      <c r="B24">
        <f t="array" ref="B24:G29">B15:G20*250</f>
        <v>9.1689309784932192E-3</v>
      </c>
      <c r="C24">
        <v>1.181991739219198E-2</v>
      </c>
      <c r="D24">
        <v>7.7698401118390789E-3</v>
      </c>
      <c r="E24">
        <v>1.2327793518052072E-2</v>
      </c>
      <c r="F24">
        <v>7.4711005979122523E-3</v>
      </c>
      <c r="G24">
        <v>6.4314146511166544E-3</v>
      </c>
    </row>
    <row r="25" spans="1:13" x14ac:dyDescent="0.25">
      <c r="A25" t="s">
        <v>7</v>
      </c>
      <c r="B25">
        <v>1.181991739219198E-2</v>
      </c>
      <c r="C25">
        <v>2.5988702417191943E-2</v>
      </c>
      <c r="D25">
        <v>7.6931270172901373E-3</v>
      </c>
      <c r="E25">
        <v>2.2268073001391074E-2</v>
      </c>
      <c r="F25">
        <v>6.0737944581430604E-3</v>
      </c>
      <c r="G25">
        <v>6.1893590653173498E-3</v>
      </c>
    </row>
    <row r="26" spans="1:13" x14ac:dyDescent="0.25">
      <c r="A26" t="s">
        <v>8</v>
      </c>
      <c r="B26">
        <v>7.7698401118390789E-3</v>
      </c>
      <c r="C26">
        <v>7.6931270172901373E-3</v>
      </c>
      <c r="D26">
        <v>2.5449555210824135E-2</v>
      </c>
      <c r="E26">
        <v>8.835526089753928E-3</v>
      </c>
      <c r="F26">
        <v>1.0724823874436696E-2</v>
      </c>
      <c r="G26">
        <v>6.850622720581916E-3</v>
      </c>
    </row>
    <row r="27" spans="1:13" x14ac:dyDescent="0.25">
      <c r="A27" t="s">
        <v>9</v>
      </c>
      <c r="B27">
        <v>1.2327793518052072E-2</v>
      </c>
      <c r="C27">
        <v>2.2268073001391074E-2</v>
      </c>
      <c r="D27">
        <v>8.835526089753928E-3</v>
      </c>
      <c r="E27">
        <v>4.797448099949754E-2</v>
      </c>
      <c r="F27">
        <v>-1.8526019310321007E-5</v>
      </c>
      <c r="G27">
        <v>7.8837450688207956E-3</v>
      </c>
      <c r="K27" s="7"/>
      <c r="L27" s="7"/>
      <c r="M27" s="7"/>
    </row>
    <row r="28" spans="1:13" x14ac:dyDescent="0.25">
      <c r="A28" t="s">
        <v>11</v>
      </c>
      <c r="B28">
        <v>7.4711005979122523E-3</v>
      </c>
      <c r="C28">
        <v>6.0737944581430604E-3</v>
      </c>
      <c r="D28">
        <v>1.0724823874436696E-2</v>
      </c>
      <c r="E28">
        <v>-1.8526019310321007E-5</v>
      </c>
      <c r="F28">
        <v>5.6316398546908876E-2</v>
      </c>
      <c r="G28">
        <v>5.7669296091009056E-3</v>
      </c>
      <c r="K28" s="7"/>
      <c r="L28" s="7"/>
      <c r="M28" s="7"/>
    </row>
    <row r="29" spans="1:13" x14ac:dyDescent="0.25">
      <c r="A29" t="s">
        <v>12</v>
      </c>
      <c r="B29">
        <v>6.4314146511166544E-3</v>
      </c>
      <c r="C29">
        <v>6.1893590653173498E-3</v>
      </c>
      <c r="D29">
        <v>6.850622720581916E-3</v>
      </c>
      <c r="E29">
        <v>7.8837450688207956E-3</v>
      </c>
      <c r="F29">
        <v>5.7669296091009056E-3</v>
      </c>
      <c r="G29">
        <v>1.3880999775098444E-2</v>
      </c>
    </row>
    <row r="32" spans="1:13" ht="15.75" x14ac:dyDescent="0.25">
      <c r="A32" s="20" t="s">
        <v>67</v>
      </c>
    </row>
    <row r="33" spans="1:10" x14ac:dyDescent="0.25">
      <c r="B33" s="31" t="s">
        <v>56</v>
      </c>
      <c r="C33" s="31" t="s">
        <v>57</v>
      </c>
      <c r="D33" s="32" t="s">
        <v>58</v>
      </c>
    </row>
    <row r="34" spans="1:10" x14ac:dyDescent="0.25">
      <c r="A34" t="s">
        <v>10</v>
      </c>
      <c r="B34" s="21">
        <f t="array" ref="B34:B39">TRANSPOSE(Calc!P4:U4)*250</f>
        <v>0.11813499675483104</v>
      </c>
      <c r="C34" s="21">
        <f t="array" ref="C34:C39">TRANSPOSE(Calc!P5:U5)*SQRT(250)</f>
        <v>9.5754535028338E-2</v>
      </c>
      <c r="D34" s="22">
        <f t="array" ref="D34:D39">TRANSPOSE(Calc!P6:U6)</f>
        <v>7.8027774039382797E-2</v>
      </c>
    </row>
    <row r="35" spans="1:10" x14ac:dyDescent="0.25">
      <c r="A35" t="s">
        <v>7</v>
      </c>
      <c r="B35" s="21">
        <v>0.37548983605928021</v>
      </c>
      <c r="C35" s="21">
        <v>0.16121011884243475</v>
      </c>
      <c r="D35" s="22">
        <v>0.14731123935850524</v>
      </c>
    </row>
    <row r="36" spans="1:10" x14ac:dyDescent="0.25">
      <c r="A36" t="s">
        <v>8</v>
      </c>
      <c r="B36" s="21">
        <v>-1.0592348850728746E-2</v>
      </c>
      <c r="C36" s="21">
        <v>0.15952916727302299</v>
      </c>
      <c r="D36" s="30">
        <v>-4.1993509665907997E-3</v>
      </c>
      <c r="E36" s="7"/>
      <c r="F36" s="7"/>
      <c r="G36" s="7"/>
    </row>
    <row r="37" spans="1:10" x14ac:dyDescent="0.25">
      <c r="A37" t="s">
        <v>9</v>
      </c>
      <c r="B37" s="21">
        <v>0.41737020688830612</v>
      </c>
      <c r="C37" s="21">
        <v>0.21903077637514207</v>
      </c>
      <c r="D37" s="30">
        <v>0.1205164409409028</v>
      </c>
      <c r="E37" s="7"/>
      <c r="F37" s="7"/>
      <c r="G37" s="7"/>
      <c r="H37" s="7"/>
      <c r="I37" s="7"/>
      <c r="J37" s="7"/>
    </row>
    <row r="38" spans="1:10" x14ac:dyDescent="0.25">
      <c r="A38" t="s">
        <v>11</v>
      </c>
      <c r="B38" s="21">
        <v>-0.65903008331070301</v>
      </c>
      <c r="C38" s="21">
        <v>0.23731076365582079</v>
      </c>
      <c r="D38" s="30">
        <v>-0.17563772310428233</v>
      </c>
      <c r="E38" s="7"/>
      <c r="F38" s="7"/>
      <c r="G38" s="7"/>
      <c r="H38" s="7"/>
      <c r="I38" s="7"/>
      <c r="J38" s="7"/>
    </row>
    <row r="39" spans="1:10" x14ac:dyDescent="0.25">
      <c r="A39" t="s">
        <v>12</v>
      </c>
      <c r="B39" s="21">
        <v>7.0256137306212663E-2</v>
      </c>
      <c r="C39" s="21">
        <v>0.11781765476828351</v>
      </c>
      <c r="D39" s="30">
        <v>3.7714112359494449E-2</v>
      </c>
      <c r="E39" s="7"/>
      <c r="F39" s="7"/>
      <c r="G39" s="7"/>
    </row>
    <row r="40" spans="1:10" x14ac:dyDescent="0.25">
      <c r="A40" s="17"/>
      <c r="B40" s="7"/>
      <c r="C40" s="7"/>
      <c r="D40" s="7"/>
      <c r="E40" s="7"/>
      <c r="F40" s="7"/>
      <c r="G40" s="7"/>
    </row>
    <row r="42" spans="1:10" x14ac:dyDescent="0.25">
      <c r="B42" s="18" t="s">
        <v>61</v>
      </c>
      <c r="C42" s="18" t="s">
        <v>60</v>
      </c>
      <c r="D42" s="23" t="s">
        <v>59</v>
      </c>
      <c r="J42" s="39" t="s">
        <v>50</v>
      </c>
    </row>
    <row r="43" spans="1:10" x14ac:dyDescent="0.25">
      <c r="A43" t="s">
        <v>10</v>
      </c>
      <c r="B43" s="19">
        <f t="shared" ref="B43:B48" si="0">1/6</f>
        <v>0.16666666666666666</v>
      </c>
      <c r="C43" s="19">
        <v>0.1</v>
      </c>
      <c r="D43" s="19">
        <v>1</v>
      </c>
      <c r="E43" s="19">
        <v>0.8</v>
      </c>
      <c r="F43" s="19">
        <v>0.6</v>
      </c>
      <c r="G43" s="19">
        <v>0.4</v>
      </c>
      <c r="H43" s="19">
        <v>0.2</v>
      </c>
      <c r="I43" s="19">
        <v>0</v>
      </c>
      <c r="J43" s="38">
        <v>0</v>
      </c>
    </row>
    <row r="44" spans="1:10" x14ac:dyDescent="0.25">
      <c r="A44" t="s">
        <v>7</v>
      </c>
      <c r="B44" s="19">
        <f t="shared" si="0"/>
        <v>0.16666666666666666</v>
      </c>
      <c r="C44" s="19">
        <v>0.2</v>
      </c>
      <c r="D44" s="19">
        <v>0</v>
      </c>
      <c r="E44" s="19">
        <v>0.2</v>
      </c>
      <c r="F44" s="19">
        <v>0.4</v>
      </c>
      <c r="G44" s="19">
        <v>0.6</v>
      </c>
      <c r="H44" s="19">
        <v>0.8</v>
      </c>
      <c r="I44" s="19">
        <v>1</v>
      </c>
      <c r="J44" s="38">
        <v>0.778189031068797</v>
      </c>
    </row>
    <row r="45" spans="1:10" x14ac:dyDescent="0.25">
      <c r="A45" t="s">
        <v>8</v>
      </c>
      <c r="B45" s="19">
        <f t="shared" si="0"/>
        <v>0.16666666666666666</v>
      </c>
      <c r="C45" s="19">
        <v>0.3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38">
        <v>0</v>
      </c>
    </row>
    <row r="46" spans="1:10" x14ac:dyDescent="0.25">
      <c r="A46" t="s">
        <v>9</v>
      </c>
      <c r="B46" s="19">
        <f t="shared" si="0"/>
        <v>0.16666666666666666</v>
      </c>
      <c r="C46" s="19">
        <v>0.1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38">
        <v>0.22181096893120311</v>
      </c>
    </row>
    <row r="47" spans="1:10" x14ac:dyDescent="0.25">
      <c r="A47" t="s">
        <v>11</v>
      </c>
      <c r="B47" s="19">
        <f t="shared" si="0"/>
        <v>0.16666666666666666</v>
      </c>
      <c r="C47" s="19">
        <v>0.2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38">
        <v>0</v>
      </c>
    </row>
    <row r="48" spans="1:10" x14ac:dyDescent="0.25">
      <c r="A48" t="s">
        <v>12</v>
      </c>
      <c r="B48" s="19">
        <f t="shared" si="0"/>
        <v>0.16666666666666666</v>
      </c>
      <c r="C48" s="19">
        <v>0.1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38">
        <v>0</v>
      </c>
    </row>
    <row r="49" spans="1:10" x14ac:dyDescent="0.25">
      <c r="A49" s="17" t="s">
        <v>48</v>
      </c>
      <c r="B49" s="19">
        <f>SUM(B43:B48)</f>
        <v>0.99999999999999989</v>
      </c>
      <c r="C49" s="19">
        <f>SUM(C43:C48)</f>
        <v>1.0000000000000002</v>
      </c>
      <c r="D49" s="19">
        <f t="shared" ref="D49:J49" si="1">SUM(D43:D48)</f>
        <v>1</v>
      </c>
      <c r="E49" s="19">
        <f t="shared" si="1"/>
        <v>1</v>
      </c>
      <c r="F49" s="19">
        <f t="shared" si="1"/>
        <v>1</v>
      </c>
      <c r="G49" s="19">
        <f t="shared" si="1"/>
        <v>1</v>
      </c>
      <c r="H49" s="19">
        <f t="shared" si="1"/>
        <v>1</v>
      </c>
      <c r="I49" s="19">
        <f t="shared" si="1"/>
        <v>1</v>
      </c>
      <c r="J49" s="40">
        <f t="shared" si="1"/>
        <v>1</v>
      </c>
    </row>
    <row r="50" spans="1:10" x14ac:dyDescent="0.25">
      <c r="A50" s="17" t="s">
        <v>56</v>
      </c>
      <c r="B50" s="21">
        <f t="array" ref="B50">MMULT(TRANSPOSE(B43:B48),$B$34:$B$39)</f>
        <v>5.1938124141199707E-2</v>
      </c>
      <c r="C50" s="21">
        <f t="array" ref="C50">MMULT(TRANSPOSE(C43:C48),$B$34:$B$39)</f>
        <v>6.9037998943180003E-4</v>
      </c>
      <c r="D50" s="21">
        <f t="array" ref="D50">MMULT(TRANSPOSE(D43:D48),$B$34:$B$39)</f>
        <v>0.11813499675483104</v>
      </c>
      <c r="E50" s="21">
        <f t="array" ref="E50">MMULT(TRANSPOSE(E43:E48),$B$34:$B$39)</f>
        <v>0.16960596461572089</v>
      </c>
      <c r="F50" s="21">
        <f t="array" ref="F50">MMULT(TRANSPOSE(F43:F48),$B$34:$B$39)</f>
        <v>0.2210769324766107</v>
      </c>
      <c r="G50" s="21">
        <f t="array" ref="G50">MMULT(TRANSPOSE(G43:G48),$B$34:$B$39)</f>
        <v>0.27254790033750054</v>
      </c>
      <c r="H50" s="21">
        <f t="array" ref="H50">MMULT(TRANSPOSE(H43:H48),$B$34:$B$39)</f>
        <v>0.32401886819839043</v>
      </c>
      <c r="I50" s="21">
        <f t="array" ref="I50">MMULT(TRANSPOSE(I43:I48),$B$34:$B$39)</f>
        <v>0.37548983605928021</v>
      </c>
      <c r="J50" s="40">
        <f t="array" ref="J50">MMULT(TRANSPOSE(J43:J48),$B$34:$B$39)</f>
        <v>0.38477936169206456</v>
      </c>
    </row>
    <row r="51" spans="1:10" x14ac:dyDescent="0.25">
      <c r="A51" s="17" t="s">
        <v>57</v>
      </c>
      <c r="B51" s="21">
        <f t="array" ref="B51">SQRT(MMULT(MMULT(TRANSPOSE(B43:B48),$B$24:$G$29),B43:B48))</f>
        <v>0.10991842306421931</v>
      </c>
      <c r="C51" s="21">
        <f t="array" ref="C51">SQRT(MMULT(MMULT(TRANSPOSE(C43:C48),$B$24:$G$29),C43:C48))</f>
        <v>0.11431998221956728</v>
      </c>
      <c r="D51" s="21">
        <f t="array" ref="D51">SQRT(MMULT(MMULT(TRANSPOSE(D43:D48),$B$24:$G$29),D43:D48))</f>
        <v>9.5754535028338056E-2</v>
      </c>
      <c r="E51" s="21">
        <f t="array" ref="E51">SQRT(MMULT(MMULT(TRANSPOSE(E43:E48),$B$24:$G$29),E43:E48))</f>
        <v>0.10339263749622007</v>
      </c>
      <c r="F51" s="21">
        <f t="array" ref="F51">SQRT(MMULT(MMULT(TRANSPOSE(F43:F48),$B$24:$G$29),F43:F48))</f>
        <v>0.11459741658196497</v>
      </c>
      <c r="G51" s="21">
        <f t="array" ref="G51">SQRT(MMULT(MMULT(TRANSPOSE(G43:G48),$B$24:$G$29),G43:G48))</f>
        <v>0.12843878765777947</v>
      </c>
      <c r="H51" s="21">
        <f t="array" ref="H51">SQRT(MMULT(MMULT(TRANSPOSE(H43:H48),$B$24:$G$29),H43:H48))</f>
        <v>0.14415928812131396</v>
      </c>
      <c r="I51" s="21">
        <f t="array" ref="I51">SQRT(MMULT(MMULT(TRANSPOSE(I43:I48),$B$24:$G$29),I43:I48))</f>
        <v>0.16121011884243477</v>
      </c>
      <c r="J51" s="40">
        <f t="array" ref="J51">SQRT(MMULT(MMULT(TRANSPOSE(J43:J48),$B$24:$G$29),J43:J48))</f>
        <v>0.16058008265005372</v>
      </c>
    </row>
    <row r="52" spans="1:10" x14ac:dyDescent="0.25">
      <c r="A52" s="17" t="s">
        <v>49</v>
      </c>
      <c r="B52" s="22">
        <f>B50/B51</f>
        <v>0.47251518620181721</v>
      </c>
      <c r="C52" s="22">
        <f>C50/C51</f>
        <v>6.0390141428278924E-3</v>
      </c>
      <c r="D52" s="22">
        <f t="shared" ref="D52:J52" si="2">D50/D51</f>
        <v>1.2337274335870316</v>
      </c>
      <c r="E52" s="22">
        <f t="shared" si="2"/>
        <v>1.6404065968616142</v>
      </c>
      <c r="F52" s="22">
        <f t="shared" si="2"/>
        <v>1.9291615733631049</v>
      </c>
      <c r="G52" s="22">
        <f t="shared" si="2"/>
        <v>2.1220061735843738</v>
      </c>
      <c r="H52" s="22">
        <f t="shared" si="2"/>
        <v>2.2476447575526302</v>
      </c>
      <c r="I52" s="22">
        <f t="shared" si="2"/>
        <v>2.3291952065755894</v>
      </c>
      <c r="J52" s="41">
        <f t="shared" si="2"/>
        <v>2.3961836072198324</v>
      </c>
    </row>
    <row r="54" spans="1:10" x14ac:dyDescent="0.25">
      <c r="B54" s="8"/>
    </row>
  </sheetData>
  <conditionalFormatting sqref="B4:G9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4:G2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Calc</vt:lpstr>
      <vt:lpstr>SPY</vt:lpstr>
      <vt:lpstr>MSFT</vt:lpstr>
      <vt:lpstr>F</vt:lpstr>
      <vt:lpstr>INTC</vt:lpstr>
      <vt:lpstr>GE</vt:lpstr>
      <vt:lpstr>CM</vt:lpstr>
      <vt:lpstr>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Krakora Jan</dc:creator>
  <cp:lastModifiedBy>Jan Krakora</cp:lastModifiedBy>
  <dcterms:created xsi:type="dcterms:W3CDTF">2018-07-11T13:27:14Z</dcterms:created>
  <dcterms:modified xsi:type="dcterms:W3CDTF">2018-07-16T18:33:17Z</dcterms:modified>
</cp:coreProperties>
</file>