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ishna\Documents\KRISBPOS_GOOGLE_DRIVE\z.Georgia_Tech\ISYE_6644_Simulation_Modeling\Project_for_submission\"/>
    </mc:Choice>
  </mc:AlternateContent>
  <xr:revisionPtr revIDLastSave="0" documentId="13_ncr:1_{B49CA088-57E0-4FA0-A2F9-C03CD631F326}" xr6:coauthVersionLast="47" xr6:coauthVersionMax="47" xr10:uidLastSave="{00000000-0000-0000-0000-000000000000}"/>
  <bookViews>
    <workbookView minimized="1" xWindow="8940" yWindow="150" windowWidth="16260" windowHeight="15150" xr2:uid="{754B46B6-A320-49CF-8C9C-6DFAAFBCFBF5}"/>
  </bookViews>
  <sheets>
    <sheet name="SIR (2)" sheetId="6" r:id="rId1"/>
    <sheet name="SIR" sheetId="1" r:id="rId2"/>
    <sheet name="Euler (2)" sheetId="8" r:id="rId3"/>
    <sheet name="Euler" sheetId="5" r:id="rId4"/>
    <sheet name="Bernouli" sheetId="2" r:id="rId5"/>
    <sheet name="Q3" sheetId="4" r:id="rId6"/>
  </sheets>
  <definedNames>
    <definedName name="_xlchart.v1.0" hidden="1">Bernouli!$A$27:$A$47</definedName>
    <definedName name="_xlchart.v1.1" hidden="1">Bernouli!$C$27:$C$47</definedName>
    <definedName name="_xlnm.Print_Area" localSheetId="5">'Q3'!$A$1:$H$37</definedName>
    <definedName name="_xlnm.Print_Area" localSheetId="1">SIR!$A$1:$G$37</definedName>
    <definedName name="_xlnm.Print_Area" localSheetId="0">'SIR (2)'!$A$1:$G$37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8" l="1"/>
  <c r="C4" i="8"/>
  <c r="C3" i="8"/>
  <c r="D4" i="8"/>
  <c r="B3" i="8"/>
  <c r="D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" i="5"/>
  <c r="B4" i="5"/>
  <c r="C4" i="5"/>
  <c r="D4" i="5"/>
  <c r="D5" i="5" s="1"/>
  <c r="A5" i="5"/>
  <c r="A6" i="5" s="1"/>
  <c r="C5" i="5"/>
  <c r="A7" i="5"/>
  <c r="A8" i="5" s="1"/>
  <c r="A9" i="5" s="1"/>
  <c r="A10" i="5" s="1"/>
  <c r="A11" i="5" s="1"/>
  <c r="A12" i="5" s="1"/>
  <c r="A13" i="5" s="1"/>
  <c r="A14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B2" i="5"/>
  <c r="B3" i="5" s="1"/>
  <c r="C3" i="5"/>
  <c r="D3" i="5"/>
  <c r="F7" i="5"/>
  <c r="A3" i="5"/>
  <c r="E2" i="5"/>
  <c r="B12" i="6"/>
  <c r="B13" i="6" s="1"/>
  <c r="D11" i="6"/>
  <c r="C11" i="6"/>
  <c r="D12" i="6" s="1"/>
  <c r="B11" i="6"/>
  <c r="C12" i="6" s="1"/>
  <c r="C11" i="4"/>
  <c r="C11" i="1"/>
  <c r="B11" i="4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7" i="2"/>
  <c r="D26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27" i="2"/>
  <c r="D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C12" i="4" l="1"/>
  <c r="E3" i="8"/>
  <c r="E2" i="8"/>
  <c r="D6" i="5"/>
  <c r="E4" i="5"/>
  <c r="B5" i="5"/>
  <c r="E3" i="5"/>
  <c r="D13" i="6"/>
  <c r="B14" i="6"/>
  <c r="C13" i="6"/>
  <c r="C14" i="6" s="1"/>
  <c r="D12" i="4"/>
  <c r="D13" i="4" s="1"/>
  <c r="B12" i="4"/>
  <c r="B13" i="4" s="1"/>
  <c r="B14" i="4" s="1"/>
  <c r="D12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D5" i="8" l="1"/>
  <c r="B4" i="8"/>
  <c r="E5" i="5"/>
  <c r="B6" i="5"/>
  <c r="C6" i="5"/>
  <c r="C7" i="5" s="1"/>
  <c r="B15" i="6"/>
  <c r="C15" i="6"/>
  <c r="D14" i="6"/>
  <c r="D15" i="6" s="1"/>
  <c r="C13" i="4"/>
  <c r="C14" i="4" s="1"/>
  <c r="B15" i="4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E4" i="8" l="1"/>
  <c r="D6" i="8" s="1"/>
  <c r="E6" i="5"/>
  <c r="B7" i="5"/>
  <c r="D7" i="5"/>
  <c r="D8" i="5" s="1"/>
  <c r="D16" i="6"/>
  <c r="C16" i="6"/>
  <c r="B16" i="6"/>
  <c r="D14" i="4"/>
  <c r="B16" i="4"/>
  <c r="B8" i="5" l="1"/>
  <c r="E7" i="5"/>
  <c r="C8" i="5"/>
  <c r="C9" i="5" s="1"/>
  <c r="B17" i="6"/>
  <c r="C17" i="6"/>
  <c r="D17" i="6"/>
  <c r="D15" i="4"/>
  <c r="C15" i="4"/>
  <c r="C16" i="4" s="1"/>
  <c r="B17" i="4"/>
  <c r="B18" i="4" s="1"/>
  <c r="B5" i="8" l="1"/>
  <c r="C6" i="8" s="1"/>
  <c r="E8" i="5"/>
  <c r="B9" i="5"/>
  <c r="D9" i="5"/>
  <c r="D10" i="5" s="1"/>
  <c r="D18" i="6"/>
  <c r="C18" i="6"/>
  <c r="B18" i="6"/>
  <c r="D16" i="4"/>
  <c r="D17" i="4" s="1"/>
  <c r="E5" i="8" l="1"/>
  <c r="E9" i="5"/>
  <c r="B10" i="5"/>
  <c r="C10" i="5"/>
  <c r="C11" i="5" s="1"/>
  <c r="B19" i="6"/>
  <c r="C19" i="6"/>
  <c r="D19" i="6"/>
  <c r="C17" i="4"/>
  <c r="C18" i="4" s="1"/>
  <c r="D18" i="4" l="1"/>
  <c r="D7" i="8"/>
  <c r="B6" i="8"/>
  <c r="E10" i="5"/>
  <c r="B11" i="5"/>
  <c r="D11" i="5"/>
  <c r="D12" i="5" s="1"/>
  <c r="D20" i="6"/>
  <c r="C20" i="6"/>
  <c r="B20" i="6"/>
  <c r="E6" i="8" l="1"/>
  <c r="C7" i="8"/>
  <c r="B7" i="8" s="1"/>
  <c r="B12" i="5"/>
  <c r="E11" i="5"/>
  <c r="C12" i="5"/>
  <c r="C13" i="5" s="1"/>
  <c r="B21" i="6"/>
  <c r="C21" i="6"/>
  <c r="D21" i="6"/>
  <c r="E7" i="8" l="1"/>
  <c r="C8" i="8"/>
  <c r="D8" i="8"/>
  <c r="D9" i="8"/>
  <c r="E12" i="5"/>
  <c r="B13" i="5"/>
  <c r="D13" i="5"/>
  <c r="D14" i="5" s="1"/>
  <c r="D22" i="6"/>
  <c r="C22" i="6"/>
  <c r="B22" i="6"/>
  <c r="B8" i="8" l="1"/>
  <c r="E13" i="5"/>
  <c r="B14" i="5"/>
  <c r="C14" i="5"/>
  <c r="C15" i="5" s="1"/>
  <c r="B23" i="6"/>
  <c r="C23" i="6"/>
  <c r="D23" i="6"/>
  <c r="E8" i="8" l="1"/>
  <c r="C9" i="8"/>
  <c r="B9" i="8" s="1"/>
  <c r="E14" i="5"/>
  <c r="B15" i="5"/>
  <c r="D15" i="5"/>
  <c r="D16" i="5" s="1"/>
  <c r="D24" i="6"/>
  <c r="C24" i="6"/>
  <c r="B24" i="6"/>
  <c r="E9" i="8" l="1"/>
  <c r="C10" i="8"/>
  <c r="D10" i="8"/>
  <c r="D11" i="8" s="1"/>
  <c r="B16" i="5"/>
  <c r="E15" i="5"/>
  <c r="C16" i="5"/>
  <c r="C17" i="5" s="1"/>
  <c r="B25" i="6"/>
  <c r="C25" i="6"/>
  <c r="D25" i="6"/>
  <c r="B10" i="8" l="1"/>
  <c r="E16" i="5"/>
  <c r="B17" i="5"/>
  <c r="D17" i="5"/>
  <c r="D18" i="5" s="1"/>
  <c r="D26" i="6"/>
  <c r="C26" i="6"/>
  <c r="B26" i="6"/>
  <c r="E10" i="8" l="1"/>
  <c r="C11" i="8"/>
  <c r="B11" i="8" s="1"/>
  <c r="E17" i="5"/>
  <c r="B18" i="5"/>
  <c r="C18" i="5"/>
  <c r="C19" i="5" s="1"/>
  <c r="B27" i="6"/>
  <c r="C27" i="6"/>
  <c r="D27" i="6"/>
  <c r="E11" i="8" l="1"/>
  <c r="C12" i="8"/>
  <c r="D12" i="8"/>
  <c r="D13" i="8" s="1"/>
  <c r="E18" i="5"/>
  <c r="B19" i="5"/>
  <c r="D19" i="5"/>
  <c r="D20" i="5" s="1"/>
  <c r="D28" i="6"/>
  <c r="C28" i="6"/>
  <c r="B28" i="6"/>
  <c r="B12" i="8" l="1"/>
  <c r="B20" i="5"/>
  <c r="E19" i="5"/>
  <c r="C20" i="5"/>
  <c r="C21" i="5" s="1"/>
  <c r="B29" i="6"/>
  <c r="C29" i="6"/>
  <c r="D29" i="6"/>
  <c r="E12" i="8" l="1"/>
  <c r="C13" i="8"/>
  <c r="B13" i="8" s="1"/>
  <c r="E20" i="5"/>
  <c r="B21" i="5"/>
  <c r="D21" i="5"/>
  <c r="D22" i="5" s="1"/>
  <c r="D30" i="6"/>
  <c r="C30" i="6"/>
  <c r="B30" i="6"/>
  <c r="E13" i="8" l="1"/>
  <c r="C14" i="8"/>
  <c r="D14" i="8"/>
  <c r="D15" i="8" s="1"/>
  <c r="E21" i="5"/>
  <c r="B22" i="5"/>
  <c r="C22" i="5"/>
  <c r="C23" i="5" s="1"/>
  <c r="B31" i="6"/>
  <c r="C31" i="6"/>
  <c r="D31" i="6"/>
  <c r="B14" i="8" l="1"/>
  <c r="E22" i="5"/>
  <c r="B23" i="5"/>
  <c r="D23" i="5"/>
  <c r="D24" i="5" s="1"/>
  <c r="D32" i="6"/>
  <c r="C32" i="6"/>
  <c r="B32" i="6"/>
  <c r="E14" i="8" l="1"/>
  <c r="C15" i="8"/>
  <c r="B15" i="8" s="1"/>
  <c r="B24" i="5"/>
  <c r="E23" i="5"/>
  <c r="C24" i="5"/>
  <c r="C25" i="5" s="1"/>
  <c r="B33" i="6"/>
  <c r="C33" i="6"/>
  <c r="D33" i="6"/>
  <c r="E15" i="8" l="1"/>
  <c r="C16" i="8"/>
  <c r="D16" i="8"/>
  <c r="D17" i="8" s="1"/>
  <c r="C17" i="8" s="1"/>
  <c r="E24" i="5"/>
  <c r="B25" i="5"/>
  <c r="D25" i="5"/>
  <c r="D26" i="5" s="1"/>
  <c r="D34" i="6"/>
  <c r="C34" i="6"/>
  <c r="B34" i="6"/>
  <c r="B16" i="8" l="1"/>
  <c r="E16" i="8" s="1"/>
  <c r="D18" i="8" s="1"/>
  <c r="C18" i="8" s="1"/>
  <c r="E25" i="5"/>
  <c r="B26" i="5"/>
  <c r="C26" i="5"/>
  <c r="C27" i="5" s="1"/>
  <c r="B35" i="6"/>
  <c r="C35" i="6"/>
  <c r="D35" i="6"/>
  <c r="B17" i="8" l="1"/>
  <c r="E17" i="8" s="1"/>
  <c r="B18" i="8" s="1"/>
  <c r="E18" i="8" s="1"/>
  <c r="C19" i="8" s="1"/>
  <c r="E26" i="5"/>
  <c r="B27" i="5"/>
  <c r="D27" i="5"/>
  <c r="D28" i="5" s="1"/>
  <c r="D36" i="6"/>
  <c r="C36" i="6"/>
  <c r="B36" i="6"/>
  <c r="D19" i="8" l="1"/>
  <c r="D20" i="8" s="1"/>
  <c r="B28" i="5"/>
  <c r="E27" i="5"/>
  <c r="C28" i="5"/>
  <c r="C29" i="5" s="1"/>
  <c r="B37" i="6"/>
  <c r="C37" i="6"/>
  <c r="D37" i="6"/>
  <c r="B19" i="8" l="1"/>
  <c r="E19" i="8" s="1"/>
  <c r="C20" i="8" s="1"/>
  <c r="B20" i="8" s="1"/>
  <c r="E20" i="8" s="1"/>
  <c r="C21" i="8" s="1"/>
  <c r="E28" i="5"/>
  <c r="B29" i="5"/>
  <c r="D29" i="5"/>
  <c r="D30" i="5" s="1"/>
  <c r="D38" i="6"/>
  <c r="C38" i="6"/>
  <c r="B38" i="6"/>
  <c r="D21" i="8" l="1"/>
  <c r="D22" i="8" s="1"/>
  <c r="E29" i="5"/>
  <c r="B30" i="5"/>
  <c r="C30" i="5"/>
  <c r="C31" i="5" s="1"/>
  <c r="B39" i="6"/>
  <c r="C39" i="6"/>
  <c r="D39" i="6"/>
  <c r="B21" i="8" l="1"/>
  <c r="E21" i="8" s="1"/>
  <c r="C22" i="8" s="1"/>
  <c r="B22" i="8" s="1"/>
  <c r="E22" i="8" s="1"/>
  <c r="C23" i="8" s="1"/>
  <c r="E30" i="5"/>
  <c r="B31" i="5"/>
  <c r="D31" i="5"/>
  <c r="D32" i="5" s="1"/>
  <c r="D40" i="6"/>
  <c r="C40" i="6"/>
  <c r="B40" i="6"/>
  <c r="D23" i="8" l="1"/>
  <c r="D24" i="8" s="1"/>
  <c r="B32" i="5"/>
  <c r="E31" i="5"/>
  <c r="C32" i="5"/>
  <c r="C33" i="5" s="1"/>
  <c r="B41" i="6"/>
  <c r="C41" i="6"/>
  <c r="D41" i="6"/>
  <c r="B23" i="8" l="1"/>
  <c r="E23" i="8" s="1"/>
  <c r="C24" i="8" s="1"/>
  <c r="B24" i="8" s="1"/>
  <c r="E24" i="8" s="1"/>
  <c r="C25" i="8" s="1"/>
  <c r="E32" i="5"/>
  <c r="B33" i="5"/>
  <c r="D33" i="5"/>
  <c r="D34" i="5" s="1"/>
  <c r="D42" i="6"/>
  <c r="C42" i="6"/>
  <c r="B42" i="6"/>
  <c r="D25" i="8" l="1"/>
  <c r="D26" i="8" s="1"/>
  <c r="E33" i="5"/>
  <c r="B34" i="5"/>
  <c r="C34" i="5"/>
  <c r="C35" i="5" s="1"/>
  <c r="B43" i="6"/>
  <c r="C43" i="6"/>
  <c r="D43" i="6"/>
  <c r="B25" i="8" l="1"/>
  <c r="E25" i="8" s="1"/>
  <c r="C26" i="8" s="1"/>
  <c r="B26" i="8" s="1"/>
  <c r="E26" i="8" s="1"/>
  <c r="C27" i="8" s="1"/>
  <c r="E34" i="5"/>
  <c r="B35" i="5"/>
  <c r="D35" i="5"/>
  <c r="D36" i="5" s="1"/>
  <c r="D44" i="6"/>
  <c r="C44" i="6"/>
  <c r="B44" i="6"/>
  <c r="D27" i="8" l="1"/>
  <c r="D28" i="8" s="1"/>
  <c r="B36" i="5"/>
  <c r="E35" i="5"/>
  <c r="C36" i="5"/>
  <c r="C37" i="5" s="1"/>
  <c r="B45" i="6"/>
  <c r="C45" i="6"/>
  <c r="D45" i="6"/>
  <c r="B27" i="8" l="1"/>
  <c r="E27" i="8" s="1"/>
  <c r="C28" i="8" s="1"/>
  <c r="B28" i="8" s="1"/>
  <c r="E28" i="8" s="1"/>
  <c r="C29" i="8" s="1"/>
  <c r="E36" i="5"/>
  <c r="B37" i="5"/>
  <c r="D37" i="5"/>
  <c r="D38" i="5" s="1"/>
  <c r="D46" i="6"/>
  <c r="C46" i="6"/>
  <c r="B46" i="6"/>
  <c r="D29" i="8" l="1"/>
  <c r="D30" i="8" s="1"/>
  <c r="E37" i="5"/>
  <c r="B38" i="5"/>
  <c r="C38" i="5"/>
  <c r="C39" i="5" s="1"/>
  <c r="B47" i="6"/>
  <c r="C47" i="6"/>
  <c r="D47" i="6"/>
  <c r="B29" i="8" l="1"/>
  <c r="E29" i="8" s="1"/>
  <c r="C30" i="8" s="1"/>
  <c r="B30" i="8" s="1"/>
  <c r="E30" i="8" s="1"/>
  <c r="C31" i="8" s="1"/>
  <c r="B39" i="5"/>
  <c r="E38" i="5"/>
  <c r="D39" i="5"/>
  <c r="D40" i="5" s="1"/>
  <c r="D48" i="6"/>
  <c r="C48" i="6"/>
  <c r="B48" i="6"/>
  <c r="D31" i="8" l="1"/>
  <c r="D32" i="8" s="1"/>
  <c r="E39" i="5"/>
  <c r="B40" i="5"/>
  <c r="C40" i="5"/>
  <c r="C41" i="5" s="1"/>
  <c r="B49" i="6"/>
  <c r="C49" i="6"/>
  <c r="D49" i="6"/>
  <c r="B31" i="8" l="1"/>
  <c r="E31" i="8" s="1"/>
  <c r="C32" i="8" s="1"/>
  <c r="B32" i="8" s="1"/>
  <c r="E32" i="8" s="1"/>
  <c r="C33" i="8" s="1"/>
  <c r="E40" i="5"/>
  <c r="B41" i="5"/>
  <c r="D41" i="5"/>
  <c r="D42" i="5" s="1"/>
  <c r="D50" i="6"/>
  <c r="C50" i="6"/>
  <c r="B50" i="6"/>
  <c r="D33" i="8" l="1"/>
  <c r="D34" i="8" s="1"/>
  <c r="E41" i="5"/>
  <c r="B42" i="5"/>
  <c r="C42" i="5"/>
  <c r="C43" i="5" s="1"/>
  <c r="B51" i="6"/>
  <c r="C51" i="6"/>
  <c r="D51" i="6"/>
  <c r="B33" i="8" l="1"/>
  <c r="E33" i="8" s="1"/>
  <c r="C34" i="8" s="1"/>
  <c r="B34" i="8" s="1"/>
  <c r="E34" i="8" s="1"/>
  <c r="C35" i="8" s="1"/>
  <c r="B43" i="5"/>
  <c r="E42" i="5"/>
  <c r="D43" i="5"/>
  <c r="D44" i="5" s="1"/>
  <c r="D52" i="6"/>
  <c r="C52" i="6"/>
  <c r="B52" i="6"/>
  <c r="D35" i="8" l="1"/>
  <c r="D36" i="8" s="1"/>
  <c r="E43" i="5"/>
  <c r="B44" i="5"/>
  <c r="C44" i="5"/>
  <c r="C45" i="5" s="1"/>
  <c r="B53" i="6"/>
  <c r="C53" i="6"/>
  <c r="D53" i="6"/>
  <c r="B35" i="8" l="1"/>
  <c r="E35" i="8" s="1"/>
  <c r="C36" i="8" s="1"/>
  <c r="B36" i="8" s="1"/>
  <c r="E36" i="8" s="1"/>
  <c r="C37" i="8" s="1"/>
  <c r="E44" i="5"/>
  <c r="B45" i="5"/>
  <c r="D45" i="5"/>
  <c r="D46" i="5" s="1"/>
  <c r="D54" i="6"/>
  <c r="C54" i="6"/>
  <c r="B54" i="6"/>
  <c r="D37" i="8" l="1"/>
  <c r="D38" i="8" s="1"/>
  <c r="E45" i="5"/>
  <c r="B46" i="5"/>
  <c r="C46" i="5"/>
  <c r="C47" i="5" s="1"/>
  <c r="B55" i="6"/>
  <c r="C55" i="6"/>
  <c r="D55" i="6"/>
  <c r="B37" i="8" l="1"/>
  <c r="E37" i="8" s="1"/>
  <c r="C38" i="8" s="1"/>
  <c r="B38" i="8" s="1"/>
  <c r="E38" i="8" s="1"/>
  <c r="C39" i="8" s="1"/>
  <c r="B47" i="5"/>
  <c r="E46" i="5"/>
  <c r="D47" i="5"/>
  <c r="D48" i="5" s="1"/>
  <c r="D56" i="6"/>
  <c r="C56" i="6"/>
  <c r="B56" i="6"/>
  <c r="D39" i="8" l="1"/>
  <c r="D40" i="8" s="1"/>
  <c r="E47" i="5"/>
  <c r="B48" i="5"/>
  <c r="C48" i="5"/>
  <c r="C49" i="5" s="1"/>
  <c r="B57" i="6"/>
  <c r="C57" i="6"/>
  <c r="D57" i="6"/>
  <c r="B39" i="8" l="1"/>
  <c r="E39" i="8" s="1"/>
  <c r="C40" i="8" s="1"/>
  <c r="B40" i="8" s="1"/>
  <c r="E40" i="8" s="1"/>
  <c r="C41" i="8" s="1"/>
  <c r="E48" i="5"/>
  <c r="B49" i="5"/>
  <c r="D49" i="5"/>
  <c r="D50" i="5" s="1"/>
  <c r="D58" i="6"/>
  <c r="C58" i="6"/>
  <c r="B58" i="6"/>
  <c r="D41" i="8" l="1"/>
  <c r="D42" i="8" s="1"/>
  <c r="E49" i="5"/>
  <c r="B50" i="5"/>
  <c r="C50" i="5"/>
  <c r="C51" i="5" s="1"/>
  <c r="B59" i="6"/>
  <c r="C59" i="6"/>
  <c r="D59" i="6"/>
  <c r="B41" i="8" l="1"/>
  <c r="E41" i="8" s="1"/>
  <c r="C42" i="8" s="1"/>
  <c r="B42" i="8" s="1"/>
  <c r="E42" i="8" s="1"/>
  <c r="C43" i="8" s="1"/>
  <c r="B51" i="5"/>
  <c r="E50" i="5"/>
  <c r="D51" i="5"/>
  <c r="D52" i="5" s="1"/>
  <c r="D60" i="6"/>
  <c r="C60" i="6"/>
  <c r="B60" i="6"/>
  <c r="D43" i="8" l="1"/>
  <c r="D44" i="8" s="1"/>
  <c r="E51" i="5"/>
  <c r="B52" i="5"/>
  <c r="C52" i="5"/>
  <c r="C53" i="5" s="1"/>
  <c r="B61" i="6"/>
  <c r="C61" i="6"/>
  <c r="D61" i="6"/>
  <c r="B43" i="8" l="1"/>
  <c r="E43" i="8" s="1"/>
  <c r="C44" i="8" s="1"/>
  <c r="B44" i="8" s="1"/>
  <c r="E44" i="8" s="1"/>
  <c r="C45" i="8" s="1"/>
  <c r="E52" i="5"/>
  <c r="B53" i="5"/>
  <c r="D53" i="5"/>
  <c r="D54" i="5" s="1"/>
  <c r="D62" i="6"/>
  <c r="C62" i="6"/>
  <c r="B62" i="6"/>
  <c r="D45" i="8" l="1"/>
  <c r="D46" i="8" s="1"/>
  <c r="E53" i="5"/>
  <c r="B54" i="5"/>
  <c r="C54" i="5"/>
  <c r="C55" i="5" s="1"/>
  <c r="B63" i="6"/>
  <c r="C63" i="6"/>
  <c r="D63" i="6"/>
  <c r="B45" i="8" l="1"/>
  <c r="E45" i="8" s="1"/>
  <c r="C46" i="8" s="1"/>
  <c r="B46" i="8" s="1"/>
  <c r="E46" i="8" s="1"/>
  <c r="C47" i="8" s="1"/>
  <c r="B55" i="5"/>
  <c r="E54" i="5"/>
  <c r="D55" i="5"/>
  <c r="D56" i="5" s="1"/>
  <c r="D64" i="6"/>
  <c r="C64" i="6"/>
  <c r="B64" i="6"/>
  <c r="D47" i="8" l="1"/>
  <c r="D48" i="8" s="1"/>
  <c r="E55" i="5"/>
  <c r="B56" i="5"/>
  <c r="C56" i="5"/>
  <c r="C57" i="5" s="1"/>
  <c r="B65" i="6"/>
  <c r="C65" i="6"/>
  <c r="D65" i="6"/>
  <c r="B47" i="8" l="1"/>
  <c r="E47" i="8" s="1"/>
  <c r="C48" i="8" s="1"/>
  <c r="B48" i="8" s="1"/>
  <c r="E48" i="8" s="1"/>
  <c r="C49" i="8" s="1"/>
  <c r="E56" i="5"/>
  <c r="B57" i="5"/>
  <c r="D57" i="5"/>
  <c r="D58" i="5" s="1"/>
  <c r="D66" i="6"/>
  <c r="C66" i="6"/>
  <c r="B66" i="6"/>
  <c r="D49" i="8" l="1"/>
  <c r="D50" i="8" s="1"/>
  <c r="E57" i="5"/>
  <c r="B58" i="5"/>
  <c r="C58" i="5"/>
  <c r="C59" i="5" s="1"/>
  <c r="B67" i="6"/>
  <c r="C67" i="6"/>
  <c r="D67" i="6"/>
  <c r="B49" i="8" l="1"/>
  <c r="E49" i="8" s="1"/>
  <c r="C50" i="8" s="1"/>
  <c r="B50" i="8" s="1"/>
  <c r="E50" i="8" s="1"/>
  <c r="C51" i="8" s="1"/>
  <c r="B59" i="5"/>
  <c r="E58" i="5"/>
  <c r="D59" i="5"/>
  <c r="D60" i="5" s="1"/>
  <c r="D68" i="6"/>
  <c r="C68" i="6"/>
  <c r="B68" i="6"/>
  <c r="D51" i="8" l="1"/>
  <c r="D52" i="8" s="1"/>
  <c r="E59" i="5"/>
  <c r="B60" i="5"/>
  <c r="C60" i="5"/>
  <c r="C61" i="5" s="1"/>
  <c r="B69" i="6"/>
  <c r="C69" i="6"/>
  <c r="D69" i="6"/>
  <c r="B51" i="8" l="1"/>
  <c r="E51" i="8" s="1"/>
  <c r="C52" i="8" s="1"/>
  <c r="B52" i="8" s="1"/>
  <c r="E52" i="8" s="1"/>
  <c r="C53" i="8" s="1"/>
  <c r="E60" i="5"/>
  <c r="B61" i="5"/>
  <c r="D61" i="5"/>
  <c r="D62" i="5" s="1"/>
  <c r="D70" i="6"/>
  <c r="C70" i="6"/>
  <c r="B70" i="6"/>
  <c r="D53" i="8" l="1"/>
  <c r="D54" i="8" s="1"/>
  <c r="E61" i="5"/>
  <c r="B62" i="5"/>
  <c r="C62" i="5"/>
  <c r="C63" i="5" s="1"/>
  <c r="B71" i="6"/>
  <c r="C71" i="6"/>
  <c r="D71" i="6"/>
  <c r="B53" i="8" l="1"/>
  <c r="E53" i="8" s="1"/>
  <c r="C54" i="8" s="1"/>
  <c r="B54" i="8" s="1"/>
  <c r="E54" i="8" s="1"/>
  <c r="C55" i="8" s="1"/>
  <c r="B63" i="5"/>
  <c r="E62" i="5"/>
  <c r="D63" i="5"/>
  <c r="D64" i="5" s="1"/>
  <c r="D72" i="6"/>
  <c r="C72" i="6"/>
  <c r="B72" i="6"/>
  <c r="D55" i="8" l="1"/>
  <c r="D56" i="8" s="1"/>
  <c r="E63" i="5"/>
  <c r="B64" i="5"/>
  <c r="C64" i="5"/>
  <c r="C65" i="5" s="1"/>
  <c r="B73" i="6"/>
  <c r="C73" i="6"/>
  <c r="D73" i="6"/>
  <c r="B55" i="8" l="1"/>
  <c r="E55" i="8" s="1"/>
  <c r="C56" i="8" s="1"/>
  <c r="B56" i="8" s="1"/>
  <c r="E56" i="8" s="1"/>
  <c r="C57" i="8" s="1"/>
  <c r="E64" i="5"/>
  <c r="B65" i="5"/>
  <c r="D65" i="5"/>
  <c r="D66" i="5" s="1"/>
  <c r="D74" i="6"/>
  <c r="C74" i="6"/>
  <c r="B74" i="6"/>
  <c r="D57" i="8" l="1"/>
  <c r="D58" i="8" s="1"/>
  <c r="E65" i="5"/>
  <c r="B66" i="5"/>
  <c r="C66" i="5"/>
  <c r="C67" i="5" s="1"/>
  <c r="B75" i="6"/>
  <c r="C75" i="6"/>
  <c r="D75" i="6"/>
  <c r="B57" i="8" l="1"/>
  <c r="E57" i="8" s="1"/>
  <c r="C58" i="8" s="1"/>
  <c r="B58" i="8" s="1"/>
  <c r="E58" i="8" s="1"/>
  <c r="C59" i="8" s="1"/>
  <c r="B67" i="5"/>
  <c r="E66" i="5"/>
  <c r="D67" i="5"/>
  <c r="D68" i="5" s="1"/>
  <c r="D76" i="6"/>
  <c r="C76" i="6"/>
  <c r="B76" i="6"/>
  <c r="D59" i="8" l="1"/>
  <c r="D60" i="8" s="1"/>
  <c r="E67" i="5"/>
  <c r="B68" i="5"/>
  <c r="C68" i="5"/>
  <c r="C69" i="5" s="1"/>
  <c r="B77" i="6"/>
  <c r="C77" i="6"/>
  <c r="D77" i="6"/>
  <c r="B59" i="8" l="1"/>
  <c r="E59" i="8" s="1"/>
  <c r="C60" i="8" s="1"/>
  <c r="B60" i="8" s="1"/>
  <c r="E60" i="8" s="1"/>
  <c r="C61" i="8" s="1"/>
  <c r="E68" i="5"/>
  <c r="B69" i="5"/>
  <c r="D69" i="5"/>
  <c r="D70" i="5" s="1"/>
  <c r="D78" i="6"/>
  <c r="C78" i="6"/>
  <c r="B78" i="6"/>
  <c r="D61" i="8" l="1"/>
  <c r="D62" i="8" s="1"/>
  <c r="E69" i="5"/>
  <c r="B70" i="5"/>
  <c r="C70" i="5"/>
  <c r="C71" i="5" s="1"/>
  <c r="B79" i="6"/>
  <c r="C79" i="6"/>
  <c r="D79" i="6"/>
  <c r="B61" i="8" l="1"/>
  <c r="E61" i="8" s="1"/>
  <c r="C62" i="8" s="1"/>
  <c r="B62" i="8" s="1"/>
  <c r="E62" i="8" s="1"/>
  <c r="C63" i="8" s="1"/>
  <c r="B71" i="5"/>
  <c r="E70" i="5"/>
  <c r="D71" i="5"/>
  <c r="D72" i="5" s="1"/>
  <c r="D80" i="6"/>
  <c r="C80" i="6"/>
  <c r="B80" i="6"/>
  <c r="D63" i="8" l="1"/>
  <c r="D64" i="8" s="1"/>
  <c r="E71" i="5"/>
  <c r="B72" i="5"/>
  <c r="C72" i="5"/>
  <c r="C73" i="5" s="1"/>
  <c r="B81" i="6"/>
  <c r="C81" i="6"/>
  <c r="D81" i="6"/>
  <c r="B63" i="8" l="1"/>
  <c r="E63" i="8" s="1"/>
  <c r="C64" i="8" s="1"/>
  <c r="B64" i="8" s="1"/>
  <c r="E64" i="8" s="1"/>
  <c r="C65" i="8" s="1"/>
  <c r="E72" i="5"/>
  <c r="B73" i="5"/>
  <c r="D73" i="5"/>
  <c r="D74" i="5" s="1"/>
  <c r="D82" i="6"/>
  <c r="C82" i="6"/>
  <c r="B82" i="6"/>
  <c r="D65" i="8" l="1"/>
  <c r="D66" i="8" s="1"/>
  <c r="E73" i="5"/>
  <c r="B74" i="5"/>
  <c r="C74" i="5"/>
  <c r="C75" i="5" s="1"/>
  <c r="B83" i="6"/>
  <c r="C83" i="6"/>
  <c r="D83" i="6"/>
  <c r="B65" i="8" l="1"/>
  <c r="E65" i="8" s="1"/>
  <c r="C66" i="8" s="1"/>
  <c r="B66" i="8" s="1"/>
  <c r="E66" i="8" s="1"/>
  <c r="C67" i="8" s="1"/>
  <c r="B75" i="5"/>
  <c r="E74" i="5"/>
  <c r="D75" i="5"/>
  <c r="D76" i="5" s="1"/>
  <c r="D84" i="6"/>
  <c r="C84" i="6"/>
  <c r="B84" i="6"/>
  <c r="D67" i="8" l="1"/>
  <c r="D68" i="8" s="1"/>
  <c r="E75" i="5"/>
  <c r="B76" i="5"/>
  <c r="C76" i="5"/>
  <c r="C77" i="5" s="1"/>
  <c r="B85" i="6"/>
  <c r="C85" i="6"/>
  <c r="D85" i="6"/>
  <c r="B67" i="8" l="1"/>
  <c r="E67" i="8" s="1"/>
  <c r="C68" i="8" s="1"/>
  <c r="B68" i="8" s="1"/>
  <c r="E68" i="8" s="1"/>
  <c r="C69" i="8" s="1"/>
  <c r="E76" i="5"/>
  <c r="B77" i="5"/>
  <c r="D77" i="5"/>
  <c r="D78" i="5" s="1"/>
  <c r="D86" i="6"/>
  <c r="C86" i="6"/>
  <c r="B86" i="6"/>
  <c r="D69" i="8" l="1"/>
  <c r="D70" i="8" s="1"/>
  <c r="E77" i="5"/>
  <c r="B78" i="5"/>
  <c r="C78" i="5"/>
  <c r="C79" i="5" s="1"/>
  <c r="B87" i="6"/>
  <c r="C87" i="6"/>
  <c r="D87" i="6"/>
  <c r="B69" i="8" l="1"/>
  <c r="E69" i="8" s="1"/>
  <c r="C70" i="8" s="1"/>
  <c r="B70" i="8" s="1"/>
  <c r="E70" i="8" s="1"/>
  <c r="C71" i="8" s="1"/>
  <c r="B79" i="5"/>
  <c r="E78" i="5"/>
  <c r="D79" i="5"/>
  <c r="D80" i="5" s="1"/>
  <c r="D88" i="6"/>
  <c r="C88" i="6"/>
  <c r="B88" i="6"/>
  <c r="D71" i="8" l="1"/>
  <c r="D72" i="8" s="1"/>
  <c r="E79" i="5"/>
  <c r="B80" i="5"/>
  <c r="C80" i="5"/>
  <c r="C81" i="5" s="1"/>
  <c r="B89" i="6"/>
  <c r="C89" i="6"/>
  <c r="D89" i="6"/>
  <c r="B71" i="8" l="1"/>
  <c r="E71" i="8" s="1"/>
  <c r="C72" i="8" s="1"/>
  <c r="B72" i="8" s="1"/>
  <c r="E72" i="8" s="1"/>
  <c r="C73" i="8" s="1"/>
  <c r="E80" i="5"/>
  <c r="B81" i="5"/>
  <c r="D81" i="5"/>
  <c r="D82" i="5" s="1"/>
  <c r="D90" i="6"/>
  <c r="C90" i="6"/>
  <c r="B90" i="6"/>
  <c r="D73" i="8" l="1"/>
  <c r="D74" i="8" s="1"/>
  <c r="E81" i="5"/>
  <c r="B82" i="5"/>
  <c r="C82" i="5"/>
  <c r="C83" i="5" s="1"/>
  <c r="B91" i="6"/>
  <c r="C91" i="6"/>
  <c r="D91" i="6"/>
  <c r="B73" i="8" l="1"/>
  <c r="E73" i="8" s="1"/>
  <c r="C74" i="8" s="1"/>
  <c r="B74" i="8" s="1"/>
  <c r="E74" i="8" s="1"/>
  <c r="C75" i="8" s="1"/>
  <c r="B83" i="5"/>
  <c r="E82" i="5"/>
  <c r="D83" i="5"/>
  <c r="D84" i="5" s="1"/>
  <c r="D92" i="6"/>
  <c r="C92" i="6"/>
  <c r="B92" i="6"/>
  <c r="D75" i="8" l="1"/>
  <c r="D76" i="8" s="1"/>
  <c r="E83" i="5"/>
  <c r="B84" i="5"/>
  <c r="C84" i="5"/>
  <c r="C85" i="5" s="1"/>
  <c r="B93" i="6"/>
  <c r="C93" i="6"/>
  <c r="D93" i="6"/>
  <c r="B75" i="8" l="1"/>
  <c r="E75" i="8" s="1"/>
  <c r="C76" i="8" s="1"/>
  <c r="B76" i="8" s="1"/>
  <c r="E76" i="8" s="1"/>
  <c r="C77" i="8" s="1"/>
  <c r="E84" i="5"/>
  <c r="B85" i="5"/>
  <c r="D85" i="5"/>
  <c r="D86" i="5" s="1"/>
  <c r="D94" i="6"/>
  <c r="C94" i="6"/>
  <c r="B94" i="6"/>
  <c r="D77" i="8" l="1"/>
  <c r="D78" i="8" s="1"/>
  <c r="E85" i="5"/>
  <c r="B86" i="5"/>
  <c r="C86" i="5"/>
  <c r="C87" i="5" s="1"/>
  <c r="B95" i="6"/>
  <c r="C95" i="6"/>
  <c r="D95" i="6"/>
  <c r="B77" i="8" l="1"/>
  <c r="E77" i="8" s="1"/>
  <c r="C78" i="8" s="1"/>
  <c r="B78" i="8" s="1"/>
  <c r="E78" i="8" s="1"/>
  <c r="C79" i="8" s="1"/>
  <c r="B87" i="5"/>
  <c r="E86" i="5"/>
  <c r="D87" i="5"/>
  <c r="D88" i="5" s="1"/>
  <c r="D96" i="6"/>
  <c r="C96" i="6"/>
  <c r="B96" i="6"/>
  <c r="D79" i="8" l="1"/>
  <c r="D80" i="8" s="1"/>
  <c r="E87" i="5"/>
  <c r="B88" i="5"/>
  <c r="C88" i="5"/>
  <c r="C89" i="5" s="1"/>
  <c r="B97" i="6"/>
  <c r="C97" i="6"/>
  <c r="D97" i="6"/>
  <c r="B79" i="8" l="1"/>
  <c r="E79" i="8" s="1"/>
  <c r="C80" i="8" s="1"/>
  <c r="B80" i="8" s="1"/>
  <c r="E80" i="8" s="1"/>
  <c r="C81" i="8" s="1"/>
  <c r="E88" i="5"/>
  <c r="B89" i="5"/>
  <c r="D89" i="5"/>
  <c r="D90" i="5" s="1"/>
  <c r="D98" i="6"/>
  <c r="C98" i="6"/>
  <c r="B98" i="6"/>
  <c r="D81" i="8" l="1"/>
  <c r="D82" i="8" s="1"/>
  <c r="E89" i="5"/>
  <c r="B90" i="5"/>
  <c r="C90" i="5"/>
  <c r="C91" i="5" s="1"/>
  <c r="B99" i="6"/>
  <c r="C99" i="6"/>
  <c r="D99" i="6"/>
  <c r="B81" i="8" l="1"/>
  <c r="E81" i="8" s="1"/>
  <c r="C82" i="8" s="1"/>
  <c r="B82" i="8" s="1"/>
  <c r="E82" i="8" s="1"/>
  <c r="C83" i="8" s="1"/>
  <c r="E90" i="5"/>
  <c r="B91" i="5"/>
  <c r="D91" i="5"/>
  <c r="D92" i="5" s="1"/>
  <c r="D100" i="6"/>
  <c r="C100" i="6"/>
  <c r="B100" i="6"/>
  <c r="D83" i="8" l="1"/>
  <c r="D84" i="8" s="1"/>
  <c r="E91" i="5"/>
  <c r="B92" i="5"/>
  <c r="C92" i="5"/>
  <c r="C93" i="5" s="1"/>
  <c r="B101" i="6"/>
  <c r="C101" i="6"/>
  <c r="D101" i="6"/>
  <c r="B83" i="8" l="1"/>
  <c r="E83" i="8" s="1"/>
  <c r="C84" i="8" s="1"/>
  <c r="B84" i="8" s="1"/>
  <c r="E84" i="8" s="1"/>
  <c r="C85" i="8" s="1"/>
  <c r="B93" i="5"/>
  <c r="E92" i="5"/>
  <c r="D93" i="5"/>
  <c r="D94" i="5" s="1"/>
  <c r="D102" i="6"/>
  <c r="C102" i="6"/>
  <c r="B102" i="6"/>
  <c r="D85" i="8" l="1"/>
  <c r="D86" i="8" s="1"/>
  <c r="E93" i="5"/>
  <c r="B94" i="5"/>
  <c r="C94" i="5"/>
  <c r="C95" i="5" s="1"/>
  <c r="B103" i="6"/>
  <c r="C103" i="6"/>
  <c r="D103" i="6"/>
  <c r="B85" i="8" l="1"/>
  <c r="E85" i="8" s="1"/>
  <c r="C86" i="8" s="1"/>
  <c r="B86" i="8" s="1"/>
  <c r="E86" i="8" s="1"/>
  <c r="C87" i="8" s="1"/>
  <c r="E94" i="5"/>
  <c r="B95" i="5"/>
  <c r="D95" i="5"/>
  <c r="D96" i="5" s="1"/>
  <c r="D104" i="6"/>
  <c r="C104" i="6"/>
  <c r="B104" i="6"/>
  <c r="D87" i="8" l="1"/>
  <c r="D88" i="8" s="1"/>
  <c r="E95" i="5"/>
  <c r="B96" i="5"/>
  <c r="C96" i="5"/>
  <c r="C97" i="5" s="1"/>
  <c r="B105" i="6"/>
  <c r="C105" i="6"/>
  <c r="D105" i="6"/>
  <c r="B87" i="8" l="1"/>
  <c r="E87" i="8" s="1"/>
  <c r="C88" i="8" s="1"/>
  <c r="B88" i="8" s="1"/>
  <c r="E88" i="8" s="1"/>
  <c r="C89" i="8" s="1"/>
  <c r="B97" i="5"/>
  <c r="E96" i="5"/>
  <c r="D97" i="5"/>
  <c r="D98" i="5" s="1"/>
  <c r="D106" i="6"/>
  <c r="C106" i="6"/>
  <c r="B106" i="6"/>
  <c r="D89" i="8" l="1"/>
  <c r="D90" i="8" s="1"/>
  <c r="E97" i="5"/>
  <c r="B98" i="5"/>
  <c r="C98" i="5"/>
  <c r="C99" i="5" s="1"/>
  <c r="B107" i="6"/>
  <c r="C107" i="6"/>
  <c r="D107" i="6"/>
  <c r="B89" i="8" l="1"/>
  <c r="E89" i="8" s="1"/>
  <c r="C90" i="8" s="1"/>
  <c r="B90" i="8" s="1"/>
  <c r="E90" i="8" s="1"/>
  <c r="C91" i="8" s="1"/>
  <c r="E98" i="5"/>
  <c r="B99" i="5"/>
  <c r="D99" i="5"/>
  <c r="D100" i="5" s="1"/>
  <c r="D108" i="6"/>
  <c r="C108" i="6"/>
  <c r="B108" i="6"/>
  <c r="D91" i="8" l="1"/>
  <c r="D92" i="8" s="1"/>
  <c r="E99" i="5"/>
  <c r="B100" i="5"/>
  <c r="C100" i="5"/>
  <c r="C101" i="5" s="1"/>
  <c r="B109" i="6"/>
  <c r="C109" i="6"/>
  <c r="D109" i="6"/>
  <c r="B91" i="8" l="1"/>
  <c r="E91" i="8" s="1"/>
  <c r="C92" i="8" s="1"/>
  <c r="B92" i="8" s="1"/>
  <c r="E92" i="8" s="1"/>
  <c r="C93" i="8" s="1"/>
  <c r="B101" i="5"/>
  <c r="E100" i="5"/>
  <c r="D101" i="5"/>
  <c r="D102" i="5" s="1"/>
  <c r="D110" i="6"/>
  <c r="C110" i="6"/>
  <c r="B110" i="6"/>
  <c r="D93" i="8" l="1"/>
  <c r="D94" i="8" s="1"/>
  <c r="E101" i="5"/>
  <c r="B102" i="5"/>
  <c r="C102" i="5"/>
  <c r="C103" i="5" s="1"/>
  <c r="B111" i="6"/>
  <c r="C111" i="6"/>
  <c r="D111" i="6"/>
  <c r="B93" i="8" l="1"/>
  <c r="E93" i="8" s="1"/>
  <c r="C94" i="8" s="1"/>
  <c r="B94" i="8" s="1"/>
  <c r="E94" i="8" s="1"/>
  <c r="C95" i="8" s="1"/>
  <c r="E102" i="5"/>
  <c r="B103" i="5"/>
  <c r="D103" i="5"/>
  <c r="D104" i="5" s="1"/>
  <c r="D112" i="6"/>
  <c r="C112" i="6"/>
  <c r="B112" i="6"/>
  <c r="D95" i="8" l="1"/>
  <c r="D96" i="8" s="1"/>
  <c r="E103" i="5"/>
  <c r="B104" i="5"/>
  <c r="C104" i="5"/>
  <c r="C105" i="5" s="1"/>
  <c r="B113" i="6"/>
  <c r="C113" i="6"/>
  <c r="D113" i="6"/>
  <c r="B95" i="8" l="1"/>
  <c r="E95" i="8" s="1"/>
  <c r="C96" i="8" s="1"/>
  <c r="B96" i="8" s="1"/>
  <c r="E96" i="8" s="1"/>
  <c r="C97" i="8" s="1"/>
  <c r="B105" i="5"/>
  <c r="E104" i="5"/>
  <c r="D105" i="5"/>
  <c r="D106" i="5" s="1"/>
  <c r="D114" i="6"/>
  <c r="C114" i="6"/>
  <c r="B114" i="6"/>
  <c r="D97" i="8" l="1"/>
  <c r="D98" i="8" s="1"/>
  <c r="E105" i="5"/>
  <c r="B106" i="5"/>
  <c r="C106" i="5"/>
  <c r="C107" i="5" s="1"/>
  <c r="B115" i="6"/>
  <c r="C115" i="6"/>
  <c r="D115" i="6"/>
  <c r="B97" i="8" l="1"/>
  <c r="E97" i="8" s="1"/>
  <c r="C98" i="8" s="1"/>
  <c r="B98" i="8" s="1"/>
  <c r="E98" i="8" s="1"/>
  <c r="C99" i="8" s="1"/>
  <c r="E106" i="5"/>
  <c r="B107" i="5"/>
  <c r="D107" i="5"/>
  <c r="D108" i="5" s="1"/>
  <c r="D116" i="6"/>
  <c r="C116" i="6"/>
  <c r="B116" i="6"/>
  <c r="D99" i="8" l="1"/>
  <c r="D100" i="8" s="1"/>
  <c r="E107" i="5"/>
  <c r="B108" i="5"/>
  <c r="C108" i="5"/>
  <c r="C109" i="5" s="1"/>
  <c r="B117" i="6"/>
  <c r="C117" i="6"/>
  <c r="D117" i="6"/>
  <c r="B99" i="8" l="1"/>
  <c r="E99" i="8" s="1"/>
  <c r="C100" i="8" s="1"/>
  <c r="B100" i="8" s="1"/>
  <c r="E100" i="8" s="1"/>
  <c r="C101" i="8" s="1"/>
  <c r="B109" i="5"/>
  <c r="E108" i="5"/>
  <c r="D109" i="5"/>
  <c r="D110" i="5" s="1"/>
  <c r="D118" i="6"/>
  <c r="C118" i="6"/>
  <c r="B118" i="6"/>
  <c r="D101" i="8" l="1"/>
  <c r="D102" i="8" s="1"/>
  <c r="E109" i="5"/>
  <c r="B110" i="5"/>
  <c r="C110" i="5"/>
  <c r="C111" i="5" s="1"/>
  <c r="B119" i="6"/>
  <c r="C119" i="6"/>
  <c r="D119" i="6"/>
  <c r="B101" i="8" l="1"/>
  <c r="E101" i="8" s="1"/>
  <c r="C102" i="8" s="1"/>
  <c r="B102" i="8" s="1"/>
  <c r="E102" i="8" s="1"/>
  <c r="C103" i="8" s="1"/>
  <c r="E110" i="5"/>
  <c r="B111" i="5"/>
  <c r="D111" i="5"/>
  <c r="D112" i="5" s="1"/>
  <c r="D120" i="6"/>
  <c r="C120" i="6"/>
  <c r="B120" i="6"/>
  <c r="D103" i="8" l="1"/>
  <c r="D104" i="8" s="1"/>
  <c r="E111" i="5"/>
  <c r="B112" i="5"/>
  <c r="C112" i="5"/>
  <c r="C113" i="5" s="1"/>
  <c r="B121" i="6"/>
  <c r="C121" i="6"/>
  <c r="D121" i="6"/>
  <c r="B103" i="8" l="1"/>
  <c r="E103" i="8" s="1"/>
  <c r="C104" i="8" s="1"/>
  <c r="B104" i="8" s="1"/>
  <c r="E104" i="8" s="1"/>
  <c r="C105" i="8" s="1"/>
  <c r="B113" i="5"/>
  <c r="E112" i="5"/>
  <c r="D113" i="5"/>
  <c r="D114" i="5" s="1"/>
  <c r="D122" i="6"/>
  <c r="C122" i="6"/>
  <c r="B122" i="6"/>
  <c r="D105" i="8" l="1"/>
  <c r="D106" i="8" s="1"/>
  <c r="E113" i="5"/>
  <c r="B114" i="5"/>
  <c r="C114" i="5"/>
  <c r="C115" i="5" s="1"/>
  <c r="B123" i="6"/>
  <c r="C123" i="6"/>
  <c r="D123" i="6"/>
  <c r="B105" i="8" l="1"/>
  <c r="E105" i="8" s="1"/>
  <c r="C106" i="8" s="1"/>
  <c r="B106" i="8" s="1"/>
  <c r="E106" i="8" s="1"/>
  <c r="C107" i="8" s="1"/>
  <c r="E114" i="5"/>
  <c r="B115" i="5"/>
  <c r="D115" i="5"/>
  <c r="D116" i="5" s="1"/>
  <c r="D124" i="6"/>
  <c r="C124" i="6"/>
  <c r="B124" i="6"/>
  <c r="D107" i="8" l="1"/>
  <c r="D108" i="8" s="1"/>
  <c r="E115" i="5"/>
  <c r="B116" i="5"/>
  <c r="C116" i="5"/>
  <c r="C117" i="5" s="1"/>
  <c r="B125" i="6"/>
  <c r="C125" i="6"/>
  <c r="D125" i="6"/>
  <c r="B107" i="8" l="1"/>
  <c r="E107" i="8" s="1"/>
  <c r="C108" i="8" s="1"/>
  <c r="B108" i="8" s="1"/>
  <c r="E108" i="8" s="1"/>
  <c r="C109" i="8" s="1"/>
  <c r="B117" i="5"/>
  <c r="E116" i="5"/>
  <c r="D117" i="5"/>
  <c r="D118" i="5" s="1"/>
  <c r="D126" i="6"/>
  <c r="C126" i="6"/>
  <c r="B126" i="6"/>
  <c r="D109" i="8" l="1"/>
  <c r="D110" i="8" s="1"/>
  <c r="E117" i="5"/>
  <c r="B118" i="5"/>
  <c r="C118" i="5"/>
  <c r="C119" i="5" s="1"/>
  <c r="B127" i="6"/>
  <c r="C127" i="6"/>
  <c r="D127" i="6"/>
  <c r="B109" i="8" l="1"/>
  <c r="E109" i="8" s="1"/>
  <c r="C110" i="8" s="1"/>
  <c r="B110" i="8" s="1"/>
  <c r="E110" i="8" s="1"/>
  <c r="C111" i="8" s="1"/>
  <c r="E118" i="5"/>
  <c r="B119" i="5"/>
  <c r="D119" i="5"/>
  <c r="D120" i="5" s="1"/>
  <c r="D128" i="6"/>
  <c r="C128" i="6"/>
  <c r="B128" i="6"/>
  <c r="D111" i="8" l="1"/>
  <c r="D112" i="8" s="1"/>
  <c r="E119" i="5"/>
  <c r="B120" i="5"/>
  <c r="C120" i="5"/>
  <c r="C121" i="5" s="1"/>
  <c r="B129" i="6"/>
  <c r="C129" i="6"/>
  <c r="D129" i="6"/>
  <c r="B111" i="8" l="1"/>
  <c r="E111" i="8" s="1"/>
  <c r="C112" i="8" s="1"/>
  <c r="B112" i="8" s="1"/>
  <c r="E112" i="8" s="1"/>
  <c r="C113" i="8" s="1"/>
  <c r="B121" i="5"/>
  <c r="E120" i="5"/>
  <c r="D121" i="5"/>
  <c r="D122" i="5" s="1"/>
  <c r="D130" i="6"/>
  <c r="C130" i="6"/>
  <c r="B130" i="6"/>
  <c r="D113" i="8" l="1"/>
  <c r="D114" i="8" s="1"/>
  <c r="E121" i="5"/>
  <c r="B122" i="5"/>
  <c r="C122" i="5"/>
  <c r="C123" i="5" s="1"/>
  <c r="B131" i="6"/>
  <c r="C131" i="6"/>
  <c r="D131" i="6"/>
  <c r="B113" i="8" l="1"/>
  <c r="E113" i="8" s="1"/>
  <c r="C114" i="8" s="1"/>
  <c r="B114" i="8" s="1"/>
  <c r="E114" i="8" s="1"/>
  <c r="C115" i="8" s="1"/>
  <c r="E122" i="5"/>
  <c r="B123" i="5"/>
  <c r="D123" i="5"/>
  <c r="D124" i="5" s="1"/>
  <c r="D132" i="6"/>
  <c r="C132" i="6"/>
  <c r="B132" i="6"/>
  <c r="D115" i="8" l="1"/>
  <c r="D116" i="8" s="1"/>
  <c r="E123" i="5"/>
  <c r="B124" i="5"/>
  <c r="C124" i="5"/>
  <c r="C125" i="5" s="1"/>
  <c r="B133" i="6"/>
  <c r="C133" i="6"/>
  <c r="D133" i="6"/>
  <c r="B115" i="8" l="1"/>
  <c r="E115" i="8" s="1"/>
  <c r="C116" i="8" s="1"/>
  <c r="B116" i="8" s="1"/>
  <c r="E116" i="8" s="1"/>
  <c r="C117" i="8" s="1"/>
  <c r="B125" i="5"/>
  <c r="E124" i="5"/>
  <c r="D125" i="5"/>
  <c r="D126" i="5" s="1"/>
  <c r="D134" i="6"/>
  <c r="C134" i="6"/>
  <c r="B134" i="6"/>
  <c r="D117" i="8" l="1"/>
  <c r="D118" i="8" s="1"/>
  <c r="E125" i="5"/>
  <c r="B126" i="5"/>
  <c r="C126" i="5"/>
  <c r="C127" i="5" s="1"/>
  <c r="B135" i="6"/>
  <c r="C135" i="6"/>
  <c r="D135" i="6"/>
  <c r="B117" i="8" l="1"/>
  <c r="E117" i="8" s="1"/>
  <c r="C118" i="8" s="1"/>
  <c r="B118" i="8" s="1"/>
  <c r="E118" i="8" s="1"/>
  <c r="C119" i="8" s="1"/>
  <c r="E126" i="5"/>
  <c r="B127" i="5"/>
  <c r="D127" i="5"/>
  <c r="D128" i="5" s="1"/>
  <c r="D136" i="6"/>
  <c r="C136" i="6"/>
  <c r="B136" i="6"/>
  <c r="D119" i="8" l="1"/>
  <c r="D120" i="8" s="1"/>
  <c r="E127" i="5"/>
  <c r="B128" i="5"/>
  <c r="C128" i="5"/>
  <c r="C129" i="5" s="1"/>
  <c r="B137" i="6"/>
  <c r="C137" i="6"/>
  <c r="D137" i="6"/>
  <c r="B119" i="8" l="1"/>
  <c r="E119" i="8" s="1"/>
  <c r="C120" i="8" s="1"/>
  <c r="B120" i="8" s="1"/>
  <c r="E120" i="8" s="1"/>
  <c r="C121" i="8" s="1"/>
  <c r="B129" i="5"/>
  <c r="E128" i="5"/>
  <c r="D129" i="5"/>
  <c r="D130" i="5" s="1"/>
  <c r="D138" i="6"/>
  <c r="C138" i="6"/>
  <c r="B138" i="6"/>
  <c r="D121" i="8" l="1"/>
  <c r="D122" i="8" s="1"/>
  <c r="E129" i="5"/>
  <c r="B130" i="5"/>
  <c r="C130" i="5"/>
  <c r="C131" i="5" s="1"/>
  <c r="C139" i="6"/>
  <c r="B139" i="6"/>
  <c r="D139" i="6"/>
  <c r="D140" i="6" s="1"/>
  <c r="B121" i="8" l="1"/>
  <c r="E121" i="8" s="1"/>
  <c r="C122" i="8" s="1"/>
  <c r="B122" i="8" s="1"/>
  <c r="E122" i="8" s="1"/>
  <c r="C123" i="8" s="1"/>
  <c r="E130" i="5"/>
  <c r="B131" i="5"/>
  <c r="D131" i="5"/>
  <c r="D132" i="5" s="1"/>
  <c r="B140" i="6"/>
  <c r="C140" i="6"/>
  <c r="D141" i="6" s="1"/>
  <c r="D123" i="8" l="1"/>
  <c r="D124" i="8" s="1"/>
  <c r="E131" i="5"/>
  <c r="B132" i="5"/>
  <c r="C132" i="5"/>
  <c r="C133" i="5" s="1"/>
  <c r="C141" i="6"/>
  <c r="D142" i="6" s="1"/>
  <c r="B141" i="6"/>
  <c r="B123" i="8" l="1"/>
  <c r="E123" i="8" s="1"/>
  <c r="C124" i="8" s="1"/>
  <c r="B124" i="8" s="1"/>
  <c r="E124" i="8" s="1"/>
  <c r="C125" i="8" s="1"/>
  <c r="B133" i="5"/>
  <c r="E132" i="5"/>
  <c r="D133" i="5"/>
  <c r="D134" i="5" s="1"/>
  <c r="B142" i="6"/>
  <c r="C142" i="6"/>
  <c r="D143" i="6" s="1"/>
  <c r="D125" i="8" l="1"/>
  <c r="D126" i="8" s="1"/>
  <c r="E133" i="5"/>
  <c r="B134" i="5"/>
  <c r="C134" i="5"/>
  <c r="C135" i="5" s="1"/>
  <c r="C143" i="6"/>
  <c r="D144" i="6" s="1"/>
  <c r="B143" i="6"/>
  <c r="B125" i="8" l="1"/>
  <c r="E125" i="8" s="1"/>
  <c r="C126" i="8" s="1"/>
  <c r="B126" i="8" s="1"/>
  <c r="E126" i="8" s="1"/>
  <c r="C127" i="8" s="1"/>
  <c r="E134" i="5"/>
  <c r="B135" i="5"/>
  <c r="D135" i="5"/>
  <c r="D136" i="5" s="1"/>
  <c r="B144" i="6"/>
  <c r="C144" i="6"/>
  <c r="D145" i="6" s="1"/>
  <c r="D127" i="8" l="1"/>
  <c r="D128" i="8" s="1"/>
  <c r="E135" i="5"/>
  <c r="B136" i="5"/>
  <c r="C136" i="5"/>
  <c r="C137" i="5" s="1"/>
  <c r="C145" i="6"/>
  <c r="D146" i="6" s="1"/>
  <c r="B145" i="6"/>
  <c r="B127" i="8" l="1"/>
  <c r="E127" i="8" s="1"/>
  <c r="C128" i="8" s="1"/>
  <c r="B128" i="8" s="1"/>
  <c r="E128" i="8" s="1"/>
  <c r="C129" i="8" s="1"/>
  <c r="B137" i="5"/>
  <c r="E136" i="5"/>
  <c r="D137" i="5"/>
  <c r="D138" i="5" s="1"/>
  <c r="B146" i="6"/>
  <c r="C146" i="6"/>
  <c r="D147" i="6" s="1"/>
  <c r="D129" i="8" l="1"/>
  <c r="D130" i="8" s="1"/>
  <c r="E137" i="5"/>
  <c r="B138" i="5"/>
  <c r="C138" i="5"/>
  <c r="C139" i="5" s="1"/>
  <c r="C147" i="6"/>
  <c r="D148" i="6" s="1"/>
  <c r="B147" i="6"/>
  <c r="B129" i="8" l="1"/>
  <c r="E129" i="8" s="1"/>
  <c r="C130" i="8" s="1"/>
  <c r="B130" i="8" s="1"/>
  <c r="E130" i="8" s="1"/>
  <c r="C131" i="8" s="1"/>
  <c r="E138" i="5"/>
  <c r="B139" i="5"/>
  <c r="D139" i="5"/>
  <c r="D140" i="5" s="1"/>
  <c r="B148" i="6"/>
  <c r="C148" i="6"/>
  <c r="D149" i="6" s="1"/>
  <c r="D131" i="8" l="1"/>
  <c r="D132" i="8" s="1"/>
  <c r="E139" i="5"/>
  <c r="B140" i="5"/>
  <c r="C140" i="5"/>
  <c r="C141" i="5" s="1"/>
  <c r="C149" i="6"/>
  <c r="D150" i="6" s="1"/>
  <c r="B149" i="6"/>
  <c r="B131" i="8" l="1"/>
  <c r="E131" i="8" s="1"/>
  <c r="C132" i="8" s="1"/>
  <c r="B132" i="8" s="1"/>
  <c r="E132" i="8" s="1"/>
  <c r="C133" i="8" s="1"/>
  <c r="B141" i="5"/>
  <c r="E140" i="5"/>
  <c r="D141" i="5"/>
  <c r="D142" i="5" s="1"/>
  <c r="B150" i="6"/>
  <c r="C150" i="6"/>
  <c r="D151" i="6" s="1"/>
  <c r="D133" i="8" l="1"/>
  <c r="D134" i="8" s="1"/>
  <c r="E141" i="5"/>
  <c r="B142" i="5"/>
  <c r="C142" i="5"/>
  <c r="C143" i="5" s="1"/>
  <c r="C151" i="6"/>
  <c r="D152" i="6" s="1"/>
  <c r="B151" i="6"/>
  <c r="B133" i="8" l="1"/>
  <c r="E133" i="8" s="1"/>
  <c r="C134" i="8" s="1"/>
  <c r="B134" i="8" s="1"/>
  <c r="E134" i="8" s="1"/>
  <c r="C135" i="8" s="1"/>
  <c r="E142" i="5"/>
  <c r="B143" i="5"/>
  <c r="D143" i="5"/>
  <c r="D144" i="5" s="1"/>
  <c r="B152" i="6"/>
  <c r="C152" i="6"/>
  <c r="D153" i="6" s="1"/>
  <c r="D135" i="8" l="1"/>
  <c r="D136" i="8" s="1"/>
  <c r="E143" i="5"/>
  <c r="B144" i="5"/>
  <c r="C144" i="5"/>
  <c r="C145" i="5" s="1"/>
  <c r="C153" i="6"/>
  <c r="D154" i="6" s="1"/>
  <c r="B153" i="6"/>
  <c r="B135" i="8" l="1"/>
  <c r="E135" i="8" s="1"/>
  <c r="C136" i="8" s="1"/>
  <c r="B136" i="8" s="1"/>
  <c r="E136" i="8" s="1"/>
  <c r="C137" i="8" s="1"/>
  <c r="B145" i="5"/>
  <c r="E144" i="5"/>
  <c r="D145" i="5"/>
  <c r="D146" i="5" s="1"/>
  <c r="B154" i="6"/>
  <c r="C154" i="6"/>
  <c r="D155" i="6" s="1"/>
  <c r="D137" i="8" l="1"/>
  <c r="D138" i="8" s="1"/>
  <c r="E145" i="5"/>
  <c r="B146" i="5"/>
  <c r="C146" i="5"/>
  <c r="C147" i="5" s="1"/>
  <c r="C155" i="6"/>
  <c r="D156" i="6" s="1"/>
  <c r="B155" i="6"/>
  <c r="B137" i="8" l="1"/>
  <c r="E137" i="8" s="1"/>
  <c r="C138" i="8" s="1"/>
  <c r="B138" i="8" s="1"/>
  <c r="E138" i="8" s="1"/>
  <c r="C139" i="8" s="1"/>
  <c r="E146" i="5"/>
  <c r="B147" i="5"/>
  <c r="D147" i="5"/>
  <c r="D148" i="5" s="1"/>
  <c r="B156" i="6"/>
  <c r="C156" i="6"/>
  <c r="D157" i="6" s="1"/>
  <c r="D139" i="8" l="1"/>
  <c r="D140" i="8" s="1"/>
  <c r="E147" i="5"/>
  <c r="B148" i="5"/>
  <c r="C148" i="5"/>
  <c r="C149" i="5" s="1"/>
  <c r="C157" i="6"/>
  <c r="D158" i="6" s="1"/>
  <c r="B157" i="6"/>
  <c r="B139" i="8" l="1"/>
  <c r="E139" i="8" s="1"/>
  <c r="C140" i="8" s="1"/>
  <c r="B140" i="8" s="1"/>
  <c r="E140" i="8" s="1"/>
  <c r="C141" i="8" s="1"/>
  <c r="B149" i="5"/>
  <c r="E148" i="5"/>
  <c r="D149" i="5"/>
  <c r="D150" i="5" s="1"/>
  <c r="B158" i="6"/>
  <c r="C158" i="6"/>
  <c r="D159" i="6" s="1"/>
  <c r="D141" i="8" l="1"/>
  <c r="D142" i="8" s="1"/>
  <c r="E149" i="5"/>
  <c r="B150" i="5"/>
  <c r="C150" i="5"/>
  <c r="C151" i="5" s="1"/>
  <c r="C159" i="6"/>
  <c r="D160" i="6" s="1"/>
  <c r="B159" i="6"/>
  <c r="B141" i="8" l="1"/>
  <c r="E141" i="8" s="1"/>
  <c r="C142" i="8" s="1"/>
  <c r="B142" i="8" s="1"/>
  <c r="E142" i="8" s="1"/>
  <c r="C143" i="8" s="1"/>
  <c r="E150" i="5"/>
  <c r="B151" i="5"/>
  <c r="D151" i="5"/>
  <c r="D152" i="5" s="1"/>
  <c r="B160" i="6"/>
  <c r="C160" i="6"/>
  <c r="D161" i="6" s="1"/>
  <c r="D143" i="8" l="1"/>
  <c r="D144" i="8" s="1"/>
  <c r="E151" i="5"/>
  <c r="B152" i="5"/>
  <c r="C152" i="5"/>
  <c r="C153" i="5" s="1"/>
  <c r="C161" i="6"/>
  <c r="D162" i="6" s="1"/>
  <c r="B161" i="6"/>
  <c r="B143" i="8" l="1"/>
  <c r="E143" i="8" s="1"/>
  <c r="C144" i="8" s="1"/>
  <c r="B144" i="8" s="1"/>
  <c r="E144" i="8" s="1"/>
  <c r="C145" i="8" s="1"/>
  <c r="B153" i="5"/>
  <c r="E152" i="5"/>
  <c r="D153" i="5"/>
  <c r="D154" i="5" s="1"/>
  <c r="B162" i="6"/>
  <c r="C162" i="6"/>
  <c r="D163" i="6" s="1"/>
  <c r="D145" i="8" l="1"/>
  <c r="D146" i="8" s="1"/>
  <c r="E153" i="5"/>
  <c r="B154" i="5"/>
  <c r="C154" i="5"/>
  <c r="C155" i="5" s="1"/>
  <c r="C163" i="6"/>
  <c r="D164" i="6" s="1"/>
  <c r="B163" i="6"/>
  <c r="B145" i="8" l="1"/>
  <c r="E145" i="8" s="1"/>
  <c r="C146" i="8" s="1"/>
  <c r="B146" i="8" s="1"/>
  <c r="E146" i="8" s="1"/>
  <c r="C147" i="8" s="1"/>
  <c r="E154" i="5"/>
  <c r="B155" i="5"/>
  <c r="D155" i="5"/>
  <c r="D156" i="5" s="1"/>
  <c r="B164" i="6"/>
  <c r="C164" i="6"/>
  <c r="D165" i="6" s="1"/>
  <c r="D147" i="8" l="1"/>
  <c r="D148" i="8" s="1"/>
  <c r="E155" i="5"/>
  <c r="B156" i="5"/>
  <c r="C156" i="5"/>
  <c r="C157" i="5" s="1"/>
  <c r="C165" i="6"/>
  <c r="D166" i="6" s="1"/>
  <c r="B165" i="6"/>
  <c r="B147" i="8" l="1"/>
  <c r="E147" i="8" s="1"/>
  <c r="C148" i="8" s="1"/>
  <c r="B148" i="8" s="1"/>
  <c r="E148" i="8" s="1"/>
  <c r="C149" i="8" s="1"/>
  <c r="B157" i="5"/>
  <c r="E156" i="5"/>
  <c r="D157" i="5"/>
  <c r="D158" i="5" s="1"/>
  <c r="B166" i="6"/>
  <c r="C166" i="6"/>
  <c r="D167" i="6" s="1"/>
  <c r="D149" i="8" l="1"/>
  <c r="D150" i="8" s="1"/>
  <c r="E157" i="5"/>
  <c r="B158" i="5"/>
  <c r="C158" i="5"/>
  <c r="C159" i="5" s="1"/>
  <c r="C167" i="6"/>
  <c r="D168" i="6" s="1"/>
  <c r="B167" i="6"/>
  <c r="B149" i="8" l="1"/>
  <c r="E149" i="8" s="1"/>
  <c r="C150" i="8" s="1"/>
  <c r="B150" i="8" s="1"/>
  <c r="E150" i="8" s="1"/>
  <c r="C151" i="8" s="1"/>
  <c r="E158" i="5"/>
  <c r="B159" i="5"/>
  <c r="D159" i="5"/>
  <c r="D160" i="5" s="1"/>
  <c r="B168" i="6"/>
  <c r="C168" i="6"/>
  <c r="D169" i="6" s="1"/>
  <c r="D151" i="8" l="1"/>
  <c r="D152" i="8" s="1"/>
  <c r="E159" i="5"/>
  <c r="B160" i="5"/>
  <c r="C160" i="5"/>
  <c r="C161" i="5" s="1"/>
  <c r="C169" i="6"/>
  <c r="D170" i="6" s="1"/>
  <c r="B169" i="6"/>
  <c r="B151" i="8" l="1"/>
  <c r="E151" i="8" s="1"/>
  <c r="C152" i="8" s="1"/>
  <c r="B152" i="8" s="1"/>
  <c r="E152" i="8" s="1"/>
  <c r="C153" i="8" s="1"/>
  <c r="B161" i="5"/>
  <c r="E160" i="5"/>
  <c r="D161" i="5"/>
  <c r="D162" i="5" s="1"/>
  <c r="B170" i="6"/>
  <c r="C170" i="6"/>
  <c r="D171" i="6" s="1"/>
  <c r="D153" i="8" l="1"/>
  <c r="D154" i="8" s="1"/>
  <c r="E161" i="5"/>
  <c r="B162" i="5"/>
  <c r="C162" i="5"/>
  <c r="C163" i="5" s="1"/>
  <c r="C171" i="6"/>
  <c r="D172" i="6" s="1"/>
  <c r="B171" i="6"/>
  <c r="B153" i="8" l="1"/>
  <c r="E153" i="8" s="1"/>
  <c r="C154" i="8" s="1"/>
  <c r="B154" i="8" s="1"/>
  <c r="E154" i="8" s="1"/>
  <c r="C155" i="8" s="1"/>
  <c r="E162" i="5"/>
  <c r="B163" i="5"/>
  <c r="D163" i="5"/>
  <c r="D164" i="5" s="1"/>
  <c r="B172" i="6"/>
  <c r="C172" i="6"/>
  <c r="D173" i="6" s="1"/>
  <c r="D155" i="8" l="1"/>
  <c r="D156" i="8" s="1"/>
  <c r="E163" i="5"/>
  <c r="B164" i="5"/>
  <c r="C164" i="5"/>
  <c r="C165" i="5" s="1"/>
  <c r="C173" i="6"/>
  <c r="D174" i="6" s="1"/>
  <c r="B173" i="6"/>
  <c r="B155" i="8" l="1"/>
  <c r="E155" i="8" s="1"/>
  <c r="C156" i="8" s="1"/>
  <c r="B156" i="8" s="1"/>
  <c r="E156" i="8" s="1"/>
  <c r="C157" i="8" s="1"/>
  <c r="B165" i="5"/>
  <c r="E164" i="5"/>
  <c r="D165" i="5"/>
  <c r="D166" i="5" s="1"/>
  <c r="B174" i="6"/>
  <c r="C174" i="6"/>
  <c r="D175" i="6" s="1"/>
  <c r="D157" i="8" l="1"/>
  <c r="D158" i="8" s="1"/>
  <c r="E165" i="5"/>
  <c r="B166" i="5"/>
  <c r="C166" i="5"/>
  <c r="C167" i="5" s="1"/>
  <c r="C175" i="6"/>
  <c r="D176" i="6" s="1"/>
  <c r="B175" i="6"/>
  <c r="B157" i="8" l="1"/>
  <c r="E157" i="8" s="1"/>
  <c r="C158" i="8" s="1"/>
  <c r="B158" i="8" s="1"/>
  <c r="E158" i="8" s="1"/>
  <c r="C159" i="8" s="1"/>
  <c r="E166" i="5"/>
  <c r="B167" i="5"/>
  <c r="D167" i="5"/>
  <c r="D168" i="5" s="1"/>
  <c r="B176" i="6"/>
  <c r="C176" i="6"/>
  <c r="D177" i="6" s="1"/>
  <c r="D159" i="8" l="1"/>
  <c r="D160" i="8" s="1"/>
  <c r="E167" i="5"/>
  <c r="B168" i="5"/>
  <c r="C168" i="5"/>
  <c r="C169" i="5" s="1"/>
  <c r="C177" i="6"/>
  <c r="D178" i="6" s="1"/>
  <c r="B177" i="6"/>
  <c r="B159" i="8" l="1"/>
  <c r="E159" i="8" s="1"/>
  <c r="C160" i="8" s="1"/>
  <c r="B160" i="8" s="1"/>
  <c r="E160" i="8" s="1"/>
  <c r="C161" i="8" s="1"/>
  <c r="B169" i="5"/>
  <c r="E168" i="5"/>
  <c r="D169" i="5"/>
  <c r="D170" i="5" s="1"/>
  <c r="B178" i="6"/>
  <c r="C178" i="6"/>
  <c r="D179" i="6" s="1"/>
  <c r="D161" i="8" l="1"/>
  <c r="D162" i="8" s="1"/>
  <c r="E169" i="5"/>
  <c r="B170" i="5"/>
  <c r="C170" i="5"/>
  <c r="C171" i="5" s="1"/>
  <c r="C179" i="6"/>
  <c r="D180" i="6" s="1"/>
  <c r="B179" i="6"/>
  <c r="B161" i="8" l="1"/>
  <c r="E161" i="8" s="1"/>
  <c r="C162" i="8" s="1"/>
  <c r="B162" i="8" s="1"/>
  <c r="E162" i="8" s="1"/>
  <c r="C163" i="8" s="1"/>
  <c r="E170" i="5"/>
  <c r="B171" i="5"/>
  <c r="D171" i="5"/>
  <c r="D172" i="5" s="1"/>
  <c r="B180" i="6"/>
  <c r="C180" i="6"/>
  <c r="D181" i="6" s="1"/>
  <c r="D163" i="8" l="1"/>
  <c r="D164" i="8" s="1"/>
  <c r="E171" i="5"/>
  <c r="B172" i="5"/>
  <c r="C172" i="5"/>
  <c r="C173" i="5" s="1"/>
  <c r="C181" i="6"/>
  <c r="D182" i="6" s="1"/>
  <c r="B181" i="6"/>
  <c r="B163" i="8" l="1"/>
  <c r="E163" i="8" s="1"/>
  <c r="C164" i="8" s="1"/>
  <c r="B164" i="8" s="1"/>
  <c r="E164" i="8" s="1"/>
  <c r="C165" i="8" s="1"/>
  <c r="B173" i="5"/>
  <c r="E172" i="5"/>
  <c r="D173" i="5"/>
  <c r="D174" i="5" s="1"/>
  <c r="B182" i="6"/>
  <c r="C182" i="6"/>
  <c r="D183" i="6" s="1"/>
  <c r="D165" i="8" l="1"/>
  <c r="D166" i="8" s="1"/>
  <c r="E173" i="5"/>
  <c r="B174" i="5"/>
  <c r="C174" i="5"/>
  <c r="C175" i="5" s="1"/>
  <c r="C183" i="6"/>
  <c r="D184" i="6" s="1"/>
  <c r="B183" i="6"/>
  <c r="B165" i="8" l="1"/>
  <c r="E165" i="8" s="1"/>
  <c r="C166" i="8" s="1"/>
  <c r="B166" i="8" s="1"/>
  <c r="E166" i="8" s="1"/>
  <c r="C167" i="8" s="1"/>
  <c r="E174" i="5"/>
  <c r="B175" i="5"/>
  <c r="D175" i="5"/>
  <c r="D176" i="5" s="1"/>
  <c r="B184" i="6"/>
  <c r="C184" i="6"/>
  <c r="D185" i="6" s="1"/>
  <c r="D167" i="8" l="1"/>
  <c r="D168" i="8" s="1"/>
  <c r="E175" i="5"/>
  <c r="B176" i="5"/>
  <c r="C176" i="5"/>
  <c r="C177" i="5" s="1"/>
  <c r="C185" i="6"/>
  <c r="D186" i="6" s="1"/>
  <c r="B185" i="6"/>
  <c r="B167" i="8" l="1"/>
  <c r="E167" i="8" s="1"/>
  <c r="C168" i="8" s="1"/>
  <c r="B168" i="8" s="1"/>
  <c r="E168" i="8" s="1"/>
  <c r="C169" i="8" s="1"/>
  <c r="B177" i="5"/>
  <c r="E176" i="5"/>
  <c r="D177" i="5"/>
  <c r="D178" i="5" s="1"/>
  <c r="B186" i="6"/>
  <c r="C186" i="6"/>
  <c r="D187" i="6" s="1"/>
  <c r="D169" i="8" l="1"/>
  <c r="D170" i="8" s="1"/>
  <c r="E177" i="5"/>
  <c r="B178" i="5"/>
  <c r="C178" i="5"/>
  <c r="C179" i="5" s="1"/>
  <c r="C187" i="6"/>
  <c r="D188" i="6" s="1"/>
  <c r="B187" i="6"/>
  <c r="B169" i="8" l="1"/>
  <c r="E169" i="8" s="1"/>
  <c r="C170" i="8" s="1"/>
  <c r="B170" i="8" s="1"/>
  <c r="E170" i="8" s="1"/>
  <c r="C171" i="8" s="1"/>
  <c r="E178" i="5"/>
  <c r="B179" i="5"/>
  <c r="D179" i="5"/>
  <c r="D180" i="5" s="1"/>
  <c r="B188" i="6"/>
  <c r="C188" i="6"/>
  <c r="D189" i="6" s="1"/>
  <c r="D171" i="8" l="1"/>
  <c r="D172" i="8" s="1"/>
  <c r="E179" i="5"/>
  <c r="B180" i="5"/>
  <c r="C180" i="5"/>
  <c r="C181" i="5" s="1"/>
  <c r="C189" i="6"/>
  <c r="D190" i="6" s="1"/>
  <c r="B189" i="6"/>
  <c r="B171" i="8" l="1"/>
  <c r="E171" i="8" s="1"/>
  <c r="C172" i="8" s="1"/>
  <c r="B172" i="8" s="1"/>
  <c r="E172" i="8" s="1"/>
  <c r="C173" i="8" s="1"/>
  <c r="B181" i="5"/>
  <c r="E180" i="5"/>
  <c r="D181" i="5"/>
  <c r="D182" i="5" s="1"/>
  <c r="B190" i="6"/>
  <c r="C190" i="6"/>
  <c r="D191" i="6" s="1"/>
  <c r="D173" i="8" l="1"/>
  <c r="D174" i="8" s="1"/>
  <c r="E181" i="5"/>
  <c r="B182" i="5"/>
  <c r="C182" i="5"/>
  <c r="C183" i="5" s="1"/>
  <c r="C191" i="6"/>
  <c r="D192" i="6" s="1"/>
  <c r="B191" i="6"/>
  <c r="B173" i="8" l="1"/>
  <c r="E173" i="8" s="1"/>
  <c r="C174" i="8" s="1"/>
  <c r="B174" i="8" s="1"/>
  <c r="E174" i="8" s="1"/>
  <c r="C175" i="8" s="1"/>
  <c r="E182" i="5"/>
  <c r="B183" i="5"/>
  <c r="D183" i="5"/>
  <c r="D184" i="5" s="1"/>
  <c r="B192" i="6"/>
  <c r="C192" i="6"/>
  <c r="D193" i="6" s="1"/>
  <c r="D175" i="8" l="1"/>
  <c r="D176" i="8" s="1"/>
  <c r="E183" i="5"/>
  <c r="B184" i="5"/>
  <c r="C184" i="5"/>
  <c r="C185" i="5" s="1"/>
  <c r="C193" i="6"/>
  <c r="D194" i="6" s="1"/>
  <c r="B193" i="6"/>
  <c r="B175" i="8" l="1"/>
  <c r="E175" i="8" s="1"/>
  <c r="C176" i="8" s="1"/>
  <c r="B176" i="8" s="1"/>
  <c r="E176" i="8" s="1"/>
  <c r="C177" i="8" s="1"/>
  <c r="B185" i="5"/>
  <c r="E184" i="5"/>
  <c r="D185" i="5"/>
  <c r="D186" i="5" s="1"/>
  <c r="B194" i="6"/>
  <c r="C194" i="6"/>
  <c r="D177" i="8" l="1"/>
  <c r="D178" i="8" s="1"/>
  <c r="E185" i="5"/>
  <c r="B186" i="5"/>
  <c r="C186" i="5"/>
  <c r="C187" i="5" s="1"/>
  <c r="B177" i="8" l="1"/>
  <c r="E177" i="8" s="1"/>
  <c r="C178" i="8" s="1"/>
  <c r="B178" i="8" s="1"/>
  <c r="E178" i="8" s="1"/>
  <c r="C179" i="8" s="1"/>
  <c r="E186" i="5"/>
  <c r="B187" i="5"/>
  <c r="D187" i="5"/>
  <c r="D188" i="5" s="1"/>
  <c r="D179" i="8" l="1"/>
  <c r="D180" i="8" s="1"/>
  <c r="E187" i="5"/>
  <c r="B188" i="5"/>
  <c r="C188" i="5"/>
  <c r="C189" i="5" s="1"/>
  <c r="B179" i="8" l="1"/>
  <c r="E179" i="8" s="1"/>
  <c r="C180" i="8" s="1"/>
  <c r="B180" i="8" s="1"/>
  <c r="E180" i="8" s="1"/>
  <c r="C181" i="8" s="1"/>
  <c r="B189" i="5"/>
  <c r="E188" i="5"/>
  <c r="D189" i="5"/>
  <c r="D190" i="5" s="1"/>
  <c r="D181" i="8" l="1"/>
  <c r="D182" i="8" s="1"/>
  <c r="E189" i="5"/>
  <c r="B190" i="5"/>
  <c r="C190" i="5"/>
  <c r="C191" i="5" s="1"/>
  <c r="B181" i="8" l="1"/>
  <c r="E181" i="8" s="1"/>
  <c r="C182" i="8" s="1"/>
  <c r="B182" i="8" s="1"/>
  <c r="E182" i="8" s="1"/>
  <c r="C183" i="8" s="1"/>
  <c r="E190" i="5"/>
  <c r="B191" i="5"/>
  <c r="D191" i="5"/>
  <c r="D192" i="5" s="1"/>
  <c r="D183" i="8" l="1"/>
  <c r="D184" i="8" s="1"/>
  <c r="E191" i="5"/>
  <c r="B192" i="5"/>
  <c r="C192" i="5"/>
  <c r="C193" i="5" s="1"/>
  <c r="B183" i="8" l="1"/>
  <c r="E183" i="8" s="1"/>
  <c r="C184" i="8" s="1"/>
  <c r="B184" i="8" s="1"/>
  <c r="E184" i="8" s="1"/>
  <c r="C185" i="8" s="1"/>
  <c r="E192" i="5"/>
  <c r="B193" i="5"/>
  <c r="D193" i="5"/>
  <c r="D194" i="5" s="1"/>
  <c r="D185" i="8" l="1"/>
  <c r="D186" i="8" s="1"/>
  <c r="E193" i="5"/>
  <c r="B194" i="5"/>
  <c r="C194" i="5"/>
  <c r="C195" i="5" s="1"/>
  <c r="B185" i="8" l="1"/>
  <c r="E185" i="8" s="1"/>
  <c r="C186" i="8" s="1"/>
  <c r="B186" i="8" s="1"/>
  <c r="E186" i="8" s="1"/>
  <c r="C187" i="8" s="1"/>
  <c r="E194" i="5"/>
  <c r="B195" i="5"/>
  <c r="D195" i="5"/>
  <c r="D196" i="5" s="1"/>
  <c r="D187" i="8" l="1"/>
  <c r="D188" i="8" s="1"/>
  <c r="B196" i="5"/>
  <c r="E195" i="5"/>
  <c r="C196" i="5"/>
  <c r="C197" i="5" s="1"/>
  <c r="B187" i="8" l="1"/>
  <c r="E187" i="8" s="1"/>
  <c r="C188" i="8" s="1"/>
  <c r="B188" i="8" s="1"/>
  <c r="E188" i="8" s="1"/>
  <c r="C189" i="8" s="1"/>
  <c r="E196" i="5"/>
  <c r="B197" i="5"/>
  <c r="D197" i="5"/>
  <c r="D198" i="5" s="1"/>
  <c r="D189" i="8" l="1"/>
  <c r="D190" i="8" s="1"/>
  <c r="E197" i="5"/>
  <c r="B198" i="5"/>
  <c r="C198" i="5"/>
  <c r="C199" i="5" s="1"/>
  <c r="B189" i="8" l="1"/>
  <c r="E189" i="8" s="1"/>
  <c r="C190" i="8" s="1"/>
  <c r="B190" i="8" s="1"/>
  <c r="E190" i="8" s="1"/>
  <c r="C191" i="8" s="1"/>
  <c r="E198" i="5"/>
  <c r="B199" i="5"/>
  <c r="D199" i="5"/>
  <c r="D200" i="5" s="1"/>
  <c r="D191" i="8" l="1"/>
  <c r="D192" i="8" s="1"/>
  <c r="B200" i="5"/>
  <c r="E199" i="5"/>
  <c r="C200" i="5"/>
  <c r="C201" i="5" s="1"/>
  <c r="B191" i="8" l="1"/>
  <c r="E191" i="8" s="1"/>
  <c r="C192" i="8" s="1"/>
  <c r="B192" i="8" s="1"/>
  <c r="E192" i="8" s="1"/>
  <c r="C193" i="8" s="1"/>
  <c r="E200" i="5"/>
  <c r="B201" i="5"/>
  <c r="D201" i="5"/>
  <c r="D202" i="5" s="1"/>
  <c r="D193" i="8" l="1"/>
  <c r="D194" i="8" s="1"/>
  <c r="E201" i="5"/>
  <c r="B202" i="5"/>
  <c r="C202" i="5"/>
  <c r="C203" i="5" s="1"/>
  <c r="B193" i="8" l="1"/>
  <c r="E193" i="8" s="1"/>
  <c r="C194" i="8" s="1"/>
  <c r="B194" i="8" s="1"/>
  <c r="E194" i="8" s="1"/>
  <c r="C195" i="8" s="1"/>
  <c r="E202" i="5"/>
  <c r="B203" i="5"/>
  <c r="D203" i="5"/>
  <c r="D204" i="5" s="1"/>
  <c r="D195" i="8" l="1"/>
  <c r="D196" i="8" s="1"/>
  <c r="B204" i="5"/>
  <c r="E203" i="5"/>
  <c r="C204" i="5"/>
  <c r="C205" i="5" s="1"/>
  <c r="B195" i="8" l="1"/>
  <c r="E195" i="8" s="1"/>
  <c r="C196" i="8" s="1"/>
  <c r="B196" i="8" s="1"/>
  <c r="E196" i="8" s="1"/>
  <c r="C197" i="8" s="1"/>
  <c r="E204" i="5"/>
  <c r="B205" i="5"/>
  <c r="D205" i="5"/>
  <c r="D206" i="5" s="1"/>
  <c r="D197" i="8" l="1"/>
  <c r="D198" i="8" s="1"/>
  <c r="E205" i="5"/>
  <c r="B206" i="5"/>
  <c r="C206" i="5"/>
  <c r="C207" i="5" s="1"/>
  <c r="B197" i="8" l="1"/>
  <c r="E197" i="8" s="1"/>
  <c r="C198" i="8" s="1"/>
  <c r="B198" i="8" s="1"/>
  <c r="E198" i="8" s="1"/>
  <c r="C199" i="8" s="1"/>
  <c r="E206" i="5"/>
  <c r="B207" i="5"/>
  <c r="D207" i="5"/>
  <c r="D208" i="5" s="1"/>
  <c r="D199" i="8" l="1"/>
  <c r="D200" i="8" s="1"/>
  <c r="B208" i="5"/>
  <c r="E207" i="5"/>
  <c r="C208" i="5"/>
  <c r="C209" i="5" s="1"/>
  <c r="B199" i="8" l="1"/>
  <c r="E199" i="8" s="1"/>
  <c r="C200" i="8" s="1"/>
  <c r="B200" i="8" s="1"/>
  <c r="E200" i="8" s="1"/>
  <c r="C201" i="8" s="1"/>
  <c r="E208" i="5"/>
  <c r="B209" i="5"/>
  <c r="D209" i="5"/>
  <c r="D210" i="5" s="1"/>
  <c r="D201" i="8" l="1"/>
  <c r="D202" i="8" s="1"/>
  <c r="E209" i="5"/>
  <c r="B210" i="5"/>
  <c r="C210" i="5"/>
  <c r="C211" i="5" s="1"/>
  <c r="B201" i="8" l="1"/>
  <c r="E201" i="8" s="1"/>
  <c r="C202" i="8" s="1"/>
  <c r="B202" i="8" s="1"/>
  <c r="E202" i="8" s="1"/>
  <c r="C203" i="8" s="1"/>
  <c r="E210" i="5"/>
  <c r="B211" i="5"/>
  <c r="D211" i="5"/>
  <c r="D212" i="5" s="1"/>
  <c r="D203" i="8" l="1"/>
  <c r="D204" i="8" s="1"/>
  <c r="B212" i="5"/>
  <c r="E211" i="5"/>
  <c r="C212" i="5"/>
  <c r="C213" i="5" s="1"/>
  <c r="B203" i="8" l="1"/>
  <c r="E203" i="8" s="1"/>
  <c r="C204" i="8" s="1"/>
  <c r="B204" i="8" s="1"/>
  <c r="E204" i="8" s="1"/>
  <c r="C205" i="8" s="1"/>
  <c r="E212" i="5"/>
  <c r="B213" i="5"/>
  <c r="D213" i="5"/>
  <c r="D214" i="5" s="1"/>
  <c r="D205" i="8" l="1"/>
  <c r="D206" i="8" s="1"/>
  <c r="E213" i="5"/>
  <c r="B214" i="5"/>
  <c r="C214" i="5"/>
  <c r="C215" i="5" s="1"/>
  <c r="B205" i="8" l="1"/>
  <c r="E205" i="8" s="1"/>
  <c r="C206" i="8" s="1"/>
  <c r="B206" i="8" s="1"/>
  <c r="E206" i="8" s="1"/>
  <c r="C207" i="8" s="1"/>
  <c r="E214" i="5"/>
  <c r="B215" i="5"/>
  <c r="D215" i="5"/>
  <c r="D216" i="5" s="1"/>
  <c r="D207" i="8" l="1"/>
  <c r="D208" i="8" s="1"/>
  <c r="B216" i="5"/>
  <c r="E215" i="5"/>
  <c r="C216" i="5"/>
  <c r="C217" i="5" s="1"/>
  <c r="B207" i="8" l="1"/>
  <c r="E207" i="8" s="1"/>
  <c r="C208" i="8" s="1"/>
  <c r="B208" i="8" s="1"/>
  <c r="E208" i="8" s="1"/>
  <c r="C209" i="8" s="1"/>
  <c r="E216" i="5"/>
  <c r="B217" i="5"/>
  <c r="D217" i="5"/>
  <c r="D218" i="5" s="1"/>
  <c r="D209" i="8" l="1"/>
  <c r="D210" i="8" s="1"/>
  <c r="E217" i="5"/>
  <c r="B218" i="5"/>
  <c r="C218" i="5"/>
  <c r="C219" i="5" s="1"/>
  <c r="B209" i="8" l="1"/>
  <c r="E209" i="8" s="1"/>
  <c r="C210" i="8" s="1"/>
  <c r="B210" i="8" s="1"/>
  <c r="E210" i="8" s="1"/>
  <c r="C211" i="8" s="1"/>
  <c r="E218" i="5"/>
  <c r="B219" i="5"/>
  <c r="D219" i="5"/>
  <c r="D220" i="5" s="1"/>
  <c r="D211" i="8" l="1"/>
  <c r="D212" i="8" s="1"/>
  <c r="B220" i="5"/>
  <c r="E219" i="5"/>
  <c r="C220" i="5"/>
  <c r="C221" i="5" s="1"/>
  <c r="B211" i="8" l="1"/>
  <c r="E211" i="8" s="1"/>
  <c r="C212" i="8" s="1"/>
  <c r="B212" i="8" s="1"/>
  <c r="E212" i="8" s="1"/>
  <c r="C213" i="8" s="1"/>
  <c r="E220" i="5"/>
  <c r="B221" i="5"/>
  <c r="D221" i="5"/>
  <c r="D222" i="5" s="1"/>
  <c r="D213" i="8" l="1"/>
  <c r="D214" i="8" s="1"/>
  <c r="E221" i="5"/>
  <c r="B222" i="5"/>
  <c r="C222" i="5"/>
  <c r="C223" i="5" s="1"/>
  <c r="B213" i="8" l="1"/>
  <c r="E213" i="8" s="1"/>
  <c r="C214" i="8" s="1"/>
  <c r="B214" i="8" s="1"/>
  <c r="E214" i="8" s="1"/>
  <c r="C215" i="8" s="1"/>
  <c r="E222" i="5"/>
  <c r="B223" i="5"/>
  <c r="D223" i="5"/>
  <c r="D224" i="5" s="1"/>
  <c r="D215" i="8" l="1"/>
  <c r="D216" i="8" s="1"/>
  <c r="B224" i="5"/>
  <c r="E223" i="5"/>
  <c r="C224" i="5"/>
  <c r="C225" i="5" s="1"/>
  <c r="B215" i="8" l="1"/>
  <c r="E215" i="8" s="1"/>
  <c r="C216" i="8" s="1"/>
  <c r="B216" i="8" s="1"/>
  <c r="E216" i="8" s="1"/>
  <c r="C217" i="8" s="1"/>
  <c r="E224" i="5"/>
  <c r="B225" i="5"/>
  <c r="D225" i="5"/>
  <c r="D226" i="5" s="1"/>
  <c r="D217" i="8" l="1"/>
  <c r="D218" i="8" s="1"/>
  <c r="E225" i="5"/>
  <c r="B226" i="5"/>
  <c r="C226" i="5"/>
  <c r="C227" i="5" s="1"/>
  <c r="B217" i="8" l="1"/>
  <c r="E217" i="8" s="1"/>
  <c r="C218" i="8" s="1"/>
  <c r="B218" i="8" s="1"/>
  <c r="E218" i="8" s="1"/>
  <c r="C219" i="8" s="1"/>
  <c r="E226" i="5"/>
  <c r="B227" i="5"/>
  <c r="D227" i="5"/>
  <c r="D228" i="5" s="1"/>
  <c r="D219" i="8" l="1"/>
  <c r="D220" i="8" s="1"/>
  <c r="B228" i="5"/>
  <c r="E227" i="5"/>
  <c r="C228" i="5"/>
  <c r="C229" i="5" s="1"/>
  <c r="B219" i="8" l="1"/>
  <c r="E219" i="8" s="1"/>
  <c r="C220" i="8" s="1"/>
  <c r="B220" i="8" s="1"/>
  <c r="E220" i="8" s="1"/>
  <c r="C221" i="8" s="1"/>
  <c r="E228" i="5"/>
  <c r="B229" i="5"/>
  <c r="D229" i="5"/>
  <c r="D230" i="5" s="1"/>
  <c r="D221" i="8" l="1"/>
  <c r="D222" i="8" s="1"/>
  <c r="E229" i="5"/>
  <c r="B230" i="5"/>
  <c r="C230" i="5"/>
  <c r="C231" i="5" s="1"/>
  <c r="B221" i="8" l="1"/>
  <c r="E221" i="8" s="1"/>
  <c r="C222" i="8" s="1"/>
  <c r="B222" i="8" s="1"/>
  <c r="E222" i="8" s="1"/>
  <c r="C223" i="8" s="1"/>
  <c r="E230" i="5"/>
  <c r="B231" i="5"/>
  <c r="D231" i="5"/>
  <c r="D232" i="5" s="1"/>
  <c r="D223" i="8" l="1"/>
  <c r="D224" i="8" s="1"/>
  <c r="B232" i="5"/>
  <c r="E231" i="5"/>
  <c r="C232" i="5"/>
  <c r="C233" i="5" s="1"/>
  <c r="B223" i="8" l="1"/>
  <c r="E223" i="8" s="1"/>
  <c r="C224" i="8" s="1"/>
  <c r="B224" i="8" s="1"/>
  <c r="E224" i="8" s="1"/>
  <c r="C225" i="8" s="1"/>
  <c r="E232" i="5"/>
  <c r="B233" i="5"/>
  <c r="D233" i="5"/>
  <c r="D234" i="5" s="1"/>
  <c r="D225" i="8" l="1"/>
  <c r="D226" i="8" s="1"/>
  <c r="E233" i="5"/>
  <c r="B234" i="5"/>
  <c r="C234" i="5"/>
  <c r="C235" i="5" s="1"/>
  <c r="B225" i="8" l="1"/>
  <c r="E225" i="8" s="1"/>
  <c r="C226" i="8" s="1"/>
  <c r="B226" i="8" s="1"/>
  <c r="E226" i="8" s="1"/>
  <c r="C227" i="8" s="1"/>
  <c r="E234" i="5"/>
  <c r="B235" i="5"/>
  <c r="D235" i="5"/>
  <c r="D236" i="5" s="1"/>
  <c r="D227" i="8" l="1"/>
  <c r="D228" i="8" s="1"/>
  <c r="B236" i="5"/>
  <c r="E235" i="5"/>
  <c r="C236" i="5"/>
  <c r="C237" i="5" s="1"/>
  <c r="B227" i="8" l="1"/>
  <c r="E227" i="8" s="1"/>
  <c r="C228" i="8" s="1"/>
  <c r="B228" i="8" s="1"/>
  <c r="E228" i="8" s="1"/>
  <c r="C229" i="8" s="1"/>
  <c r="E236" i="5"/>
  <c r="B237" i="5"/>
  <c r="D237" i="5"/>
  <c r="D238" i="5" s="1"/>
  <c r="D229" i="8" l="1"/>
  <c r="D230" i="8" s="1"/>
  <c r="E237" i="5"/>
  <c r="B238" i="5"/>
  <c r="C238" i="5"/>
  <c r="C239" i="5" s="1"/>
  <c r="B229" i="8" l="1"/>
  <c r="E229" i="8" s="1"/>
  <c r="C230" i="8" s="1"/>
  <c r="B230" i="8" s="1"/>
  <c r="E230" i="8" s="1"/>
  <c r="C231" i="8" s="1"/>
  <c r="E238" i="5"/>
  <c r="B239" i="5"/>
  <c r="D239" i="5"/>
  <c r="D240" i="5" s="1"/>
  <c r="D231" i="8" l="1"/>
  <c r="D232" i="8" s="1"/>
  <c r="B240" i="5"/>
  <c r="E239" i="5"/>
  <c r="C240" i="5"/>
  <c r="C241" i="5" s="1"/>
  <c r="B231" i="8" l="1"/>
  <c r="E231" i="8" s="1"/>
  <c r="C232" i="8" s="1"/>
  <c r="B232" i="8" s="1"/>
  <c r="E232" i="8" s="1"/>
  <c r="C233" i="8" s="1"/>
  <c r="E240" i="5"/>
  <c r="B241" i="5"/>
  <c r="D241" i="5"/>
  <c r="D242" i="5" s="1"/>
  <c r="D233" i="8" l="1"/>
  <c r="D234" i="8" s="1"/>
  <c r="E241" i="5"/>
  <c r="B242" i="5"/>
  <c r="C242" i="5"/>
  <c r="C243" i="5" s="1"/>
  <c r="B233" i="8" l="1"/>
  <c r="E233" i="8" s="1"/>
  <c r="C234" i="8" s="1"/>
  <c r="B234" i="8" s="1"/>
  <c r="E234" i="8" s="1"/>
  <c r="C235" i="8" s="1"/>
  <c r="E242" i="5"/>
  <c r="B243" i="5"/>
  <c r="D243" i="5"/>
  <c r="D244" i="5" s="1"/>
  <c r="D235" i="8" l="1"/>
  <c r="D236" i="8" s="1"/>
  <c r="B244" i="5"/>
  <c r="E243" i="5"/>
  <c r="C244" i="5"/>
  <c r="C245" i="5" s="1"/>
  <c r="B235" i="8" l="1"/>
  <c r="E235" i="8" s="1"/>
  <c r="C236" i="8" s="1"/>
  <c r="B236" i="8" s="1"/>
  <c r="E236" i="8" s="1"/>
  <c r="C237" i="8" s="1"/>
  <c r="E244" i="5"/>
  <c r="B245" i="5"/>
  <c r="D245" i="5"/>
  <c r="D246" i="5" s="1"/>
  <c r="D237" i="8" l="1"/>
  <c r="D238" i="8" s="1"/>
  <c r="E245" i="5"/>
  <c r="B246" i="5"/>
  <c r="C246" i="5"/>
  <c r="C247" i="5" s="1"/>
  <c r="B237" i="8" l="1"/>
  <c r="E237" i="8" s="1"/>
  <c r="C238" i="8" s="1"/>
  <c r="B238" i="8" s="1"/>
  <c r="E238" i="8" s="1"/>
  <c r="C239" i="8" s="1"/>
  <c r="E246" i="5"/>
  <c r="B247" i="5"/>
  <c r="D247" i="5"/>
  <c r="D248" i="5" s="1"/>
  <c r="D239" i="8" l="1"/>
  <c r="D240" i="8" s="1"/>
  <c r="B248" i="5"/>
  <c r="E247" i="5"/>
  <c r="C248" i="5"/>
  <c r="C249" i="5" s="1"/>
  <c r="B239" i="8" l="1"/>
  <c r="E239" i="8" s="1"/>
  <c r="C240" i="8" s="1"/>
  <c r="B240" i="8" s="1"/>
  <c r="E240" i="8" s="1"/>
  <c r="C241" i="8" s="1"/>
  <c r="E248" i="5"/>
  <c r="B249" i="5"/>
  <c r="D249" i="5"/>
  <c r="D250" i="5" s="1"/>
  <c r="D241" i="8" l="1"/>
  <c r="D242" i="8" s="1"/>
  <c r="E249" i="5"/>
  <c r="B250" i="5"/>
  <c r="C250" i="5"/>
  <c r="C251" i="5" s="1"/>
  <c r="B241" i="8" l="1"/>
  <c r="E241" i="8" s="1"/>
  <c r="C242" i="8" s="1"/>
  <c r="B242" i="8" s="1"/>
  <c r="E242" i="8" s="1"/>
  <c r="C243" i="8" s="1"/>
  <c r="E250" i="5"/>
  <c r="B251" i="5"/>
  <c r="D251" i="5"/>
  <c r="D252" i="5" s="1"/>
  <c r="D243" i="8" l="1"/>
  <c r="D244" i="8" s="1"/>
  <c r="B252" i="5"/>
  <c r="E251" i="5"/>
  <c r="C252" i="5"/>
  <c r="C253" i="5" s="1"/>
  <c r="B243" i="8" l="1"/>
  <c r="E243" i="8" s="1"/>
  <c r="C244" i="8" s="1"/>
  <c r="B244" i="8" s="1"/>
  <c r="E244" i="8" s="1"/>
  <c r="C245" i="8" s="1"/>
  <c r="E252" i="5"/>
  <c r="B253" i="5"/>
  <c r="D253" i="5"/>
  <c r="D254" i="5" s="1"/>
  <c r="D245" i="8" l="1"/>
  <c r="D246" i="8" s="1"/>
  <c r="E253" i="5"/>
  <c r="B254" i="5"/>
  <c r="C254" i="5"/>
  <c r="C255" i="5" s="1"/>
  <c r="B245" i="8" l="1"/>
  <c r="E245" i="8" s="1"/>
  <c r="C246" i="8" s="1"/>
  <c r="B246" i="8" s="1"/>
  <c r="E246" i="8" s="1"/>
  <c r="C247" i="8" s="1"/>
  <c r="E254" i="5"/>
  <c r="B255" i="5"/>
  <c r="D255" i="5"/>
  <c r="D256" i="5" s="1"/>
  <c r="D247" i="8" l="1"/>
  <c r="D248" i="8" s="1"/>
  <c r="B256" i="5"/>
  <c r="E255" i="5"/>
  <c r="C256" i="5"/>
  <c r="C257" i="5" s="1"/>
  <c r="B247" i="8" l="1"/>
  <c r="E247" i="8" s="1"/>
  <c r="C248" i="8" s="1"/>
  <c r="B248" i="8" s="1"/>
  <c r="E248" i="8" s="1"/>
  <c r="C249" i="8" s="1"/>
  <c r="E256" i="5"/>
  <c r="B257" i="5"/>
  <c r="D257" i="5"/>
  <c r="D258" i="5" s="1"/>
  <c r="D249" i="8" l="1"/>
  <c r="D250" i="8" s="1"/>
  <c r="E257" i="5"/>
  <c r="B258" i="5"/>
  <c r="C258" i="5"/>
  <c r="C259" i="5" s="1"/>
  <c r="B249" i="8" l="1"/>
  <c r="E249" i="8" s="1"/>
  <c r="C250" i="8" s="1"/>
  <c r="B250" i="8" s="1"/>
  <c r="E250" i="8" s="1"/>
  <c r="C251" i="8" s="1"/>
  <c r="E258" i="5"/>
  <c r="B259" i="5"/>
  <c r="D259" i="5"/>
  <c r="D260" i="5" s="1"/>
  <c r="D251" i="8" l="1"/>
  <c r="D252" i="8" s="1"/>
  <c r="B260" i="5"/>
  <c r="E259" i="5"/>
  <c r="C260" i="5"/>
  <c r="C261" i="5" s="1"/>
  <c r="B251" i="8" l="1"/>
  <c r="E251" i="8" s="1"/>
  <c r="C252" i="8" s="1"/>
  <c r="B252" i="8" s="1"/>
  <c r="E252" i="8" s="1"/>
  <c r="C253" i="8" s="1"/>
  <c r="E260" i="5"/>
  <c r="B261" i="5"/>
  <c r="D261" i="5"/>
  <c r="D262" i="5" s="1"/>
  <c r="D253" i="8" l="1"/>
  <c r="D254" i="8" s="1"/>
  <c r="E261" i="5"/>
  <c r="B262" i="5"/>
  <c r="C262" i="5"/>
  <c r="C263" i="5" s="1"/>
  <c r="B253" i="8" l="1"/>
  <c r="E253" i="8" s="1"/>
  <c r="C254" i="8" s="1"/>
  <c r="B254" i="8" s="1"/>
  <c r="E254" i="8" s="1"/>
  <c r="C255" i="8" s="1"/>
  <c r="E262" i="5"/>
  <c r="B263" i="5"/>
  <c r="D263" i="5"/>
  <c r="D264" i="5" s="1"/>
  <c r="D255" i="8" l="1"/>
  <c r="D256" i="8" s="1"/>
  <c r="B264" i="5"/>
  <c r="E263" i="5"/>
  <c r="C264" i="5"/>
  <c r="C265" i="5" s="1"/>
  <c r="B255" i="8" l="1"/>
  <c r="E255" i="8" s="1"/>
  <c r="C256" i="8" s="1"/>
  <c r="B256" i="8" s="1"/>
  <c r="E256" i="8" s="1"/>
  <c r="C257" i="8" s="1"/>
  <c r="E264" i="5"/>
  <c r="B265" i="5"/>
  <c r="D265" i="5"/>
  <c r="D266" i="5" s="1"/>
  <c r="D257" i="8" l="1"/>
  <c r="D258" i="8" s="1"/>
  <c r="E265" i="5"/>
  <c r="B266" i="5"/>
  <c r="C266" i="5"/>
  <c r="C267" i="5" s="1"/>
  <c r="B257" i="8" l="1"/>
  <c r="E257" i="8" s="1"/>
  <c r="C258" i="8" s="1"/>
  <c r="B258" i="8" s="1"/>
  <c r="E258" i="8" s="1"/>
  <c r="C259" i="8" s="1"/>
  <c r="E266" i="5"/>
  <c r="B267" i="5"/>
  <c r="D267" i="5"/>
  <c r="D268" i="5" s="1"/>
  <c r="D259" i="8" l="1"/>
  <c r="D260" i="8" s="1"/>
  <c r="B268" i="5"/>
  <c r="E267" i="5"/>
  <c r="C268" i="5"/>
  <c r="C269" i="5" s="1"/>
  <c r="B259" i="8" l="1"/>
  <c r="E259" i="8" s="1"/>
  <c r="C260" i="8" s="1"/>
  <c r="B260" i="8" s="1"/>
  <c r="E260" i="8" s="1"/>
  <c r="C261" i="8" s="1"/>
  <c r="E268" i="5"/>
  <c r="B269" i="5"/>
  <c r="D269" i="5"/>
  <c r="D270" i="5" s="1"/>
  <c r="D261" i="8" l="1"/>
  <c r="D262" i="8" s="1"/>
  <c r="E269" i="5"/>
  <c r="B270" i="5"/>
  <c r="C270" i="5"/>
  <c r="C271" i="5" s="1"/>
  <c r="B261" i="8" l="1"/>
  <c r="E261" i="8" s="1"/>
  <c r="C262" i="8" s="1"/>
  <c r="B262" i="8" s="1"/>
  <c r="E262" i="8" s="1"/>
  <c r="C263" i="8" s="1"/>
  <c r="E270" i="5"/>
  <c r="B271" i="5"/>
  <c r="D271" i="5"/>
  <c r="D272" i="5" s="1"/>
  <c r="D263" i="8" l="1"/>
  <c r="D264" i="8" s="1"/>
  <c r="B272" i="5"/>
  <c r="E271" i="5"/>
  <c r="C272" i="5"/>
  <c r="C273" i="5" s="1"/>
  <c r="B263" i="8" l="1"/>
  <c r="E263" i="8" s="1"/>
  <c r="C264" i="8" s="1"/>
  <c r="B264" i="8" s="1"/>
  <c r="E264" i="8" s="1"/>
  <c r="C265" i="8" s="1"/>
  <c r="E272" i="5"/>
  <c r="B273" i="5"/>
  <c r="D273" i="5"/>
  <c r="D274" i="5" s="1"/>
  <c r="D265" i="8" l="1"/>
  <c r="D266" i="8" s="1"/>
  <c r="E273" i="5"/>
  <c r="B274" i="5"/>
  <c r="C274" i="5"/>
  <c r="C275" i="5" s="1"/>
  <c r="B265" i="8" l="1"/>
  <c r="E265" i="8" s="1"/>
  <c r="C266" i="8" s="1"/>
  <c r="B266" i="8" s="1"/>
  <c r="E266" i="8" s="1"/>
  <c r="C267" i="8" s="1"/>
  <c r="E274" i="5"/>
  <c r="B275" i="5"/>
  <c r="D275" i="5"/>
  <c r="D276" i="5" s="1"/>
  <c r="D267" i="8" l="1"/>
  <c r="D268" i="8" s="1"/>
  <c r="B276" i="5"/>
  <c r="E275" i="5"/>
  <c r="C276" i="5"/>
  <c r="C277" i="5" s="1"/>
  <c r="B267" i="8" l="1"/>
  <c r="E267" i="8" s="1"/>
  <c r="C268" i="8" s="1"/>
  <c r="B268" i="8" s="1"/>
  <c r="E268" i="8" s="1"/>
  <c r="C269" i="8" s="1"/>
  <c r="E276" i="5"/>
  <c r="B277" i="5"/>
  <c r="D277" i="5"/>
  <c r="D278" i="5" s="1"/>
  <c r="D269" i="8" l="1"/>
  <c r="D270" i="8" s="1"/>
  <c r="E277" i="5"/>
  <c r="B278" i="5"/>
  <c r="C278" i="5"/>
  <c r="C279" i="5" s="1"/>
  <c r="B269" i="8" l="1"/>
  <c r="E269" i="8" s="1"/>
  <c r="C270" i="8" s="1"/>
  <c r="B270" i="8" s="1"/>
  <c r="E270" i="8" s="1"/>
  <c r="C271" i="8" s="1"/>
  <c r="E278" i="5"/>
  <c r="B279" i="5"/>
  <c r="D279" i="5"/>
  <c r="D280" i="5" s="1"/>
  <c r="D271" i="8" l="1"/>
  <c r="D272" i="8" s="1"/>
  <c r="B280" i="5"/>
  <c r="E279" i="5"/>
  <c r="C280" i="5"/>
  <c r="C281" i="5" s="1"/>
  <c r="B271" i="8" l="1"/>
  <c r="E271" i="8" s="1"/>
  <c r="C272" i="8" s="1"/>
  <c r="B272" i="8" s="1"/>
  <c r="E272" i="8" s="1"/>
  <c r="C273" i="8" s="1"/>
  <c r="E280" i="5"/>
  <c r="B281" i="5"/>
  <c r="D281" i="5"/>
  <c r="D282" i="5" s="1"/>
  <c r="D273" i="8" l="1"/>
  <c r="D274" i="8" s="1"/>
  <c r="E281" i="5"/>
  <c r="B282" i="5"/>
  <c r="C282" i="5"/>
  <c r="C283" i="5" s="1"/>
  <c r="B273" i="8" l="1"/>
  <c r="E273" i="8" s="1"/>
  <c r="C274" i="8" s="1"/>
  <c r="B274" i="8" s="1"/>
  <c r="E274" i="8" s="1"/>
  <c r="C275" i="8" s="1"/>
  <c r="E282" i="5"/>
  <c r="B283" i="5"/>
  <c r="D283" i="5"/>
  <c r="D284" i="5" s="1"/>
  <c r="D275" i="8" l="1"/>
  <c r="D276" i="8" s="1"/>
  <c r="B284" i="5"/>
  <c r="E283" i="5"/>
  <c r="C284" i="5"/>
  <c r="C285" i="5" s="1"/>
  <c r="B275" i="8" l="1"/>
  <c r="E275" i="8" s="1"/>
  <c r="C276" i="8" s="1"/>
  <c r="B276" i="8" s="1"/>
  <c r="E276" i="8" s="1"/>
  <c r="C277" i="8" s="1"/>
  <c r="E284" i="5"/>
  <c r="B285" i="5"/>
  <c r="D285" i="5"/>
  <c r="D286" i="5" s="1"/>
  <c r="D277" i="8" l="1"/>
  <c r="D278" i="8" s="1"/>
  <c r="E285" i="5"/>
  <c r="B286" i="5"/>
  <c r="C286" i="5"/>
  <c r="C287" i="5" s="1"/>
  <c r="B277" i="8" l="1"/>
  <c r="E277" i="8" s="1"/>
  <c r="C278" i="8" s="1"/>
  <c r="B278" i="8" s="1"/>
  <c r="E278" i="8" s="1"/>
  <c r="C279" i="8" s="1"/>
  <c r="E286" i="5"/>
  <c r="B287" i="5"/>
  <c r="D287" i="5"/>
  <c r="D288" i="5" s="1"/>
  <c r="D279" i="8" l="1"/>
  <c r="D280" i="8" s="1"/>
  <c r="B288" i="5"/>
  <c r="E287" i="5"/>
  <c r="C288" i="5"/>
  <c r="C289" i="5" s="1"/>
  <c r="B279" i="8" l="1"/>
  <c r="E279" i="8" s="1"/>
  <c r="C280" i="8" s="1"/>
  <c r="B280" i="8" s="1"/>
  <c r="E280" i="8" s="1"/>
  <c r="C281" i="8" s="1"/>
  <c r="E288" i="5"/>
  <c r="B289" i="5"/>
  <c r="D289" i="5"/>
  <c r="D290" i="5" s="1"/>
  <c r="D281" i="8" l="1"/>
  <c r="D282" i="8" s="1"/>
  <c r="E289" i="5"/>
  <c r="B290" i="5"/>
  <c r="C290" i="5"/>
  <c r="C291" i="5" s="1"/>
  <c r="B281" i="8" l="1"/>
  <c r="E281" i="8" s="1"/>
  <c r="C282" i="8" s="1"/>
  <c r="B282" i="8" s="1"/>
  <c r="E282" i="8" s="1"/>
  <c r="C283" i="8" s="1"/>
  <c r="E290" i="5"/>
  <c r="B291" i="5"/>
  <c r="D291" i="5"/>
  <c r="D292" i="5" s="1"/>
  <c r="D283" i="8" l="1"/>
  <c r="D284" i="8" s="1"/>
  <c r="B292" i="5"/>
  <c r="E291" i="5"/>
  <c r="C292" i="5"/>
  <c r="C293" i="5" s="1"/>
  <c r="B283" i="8" l="1"/>
  <c r="E283" i="8" s="1"/>
  <c r="C284" i="8" s="1"/>
  <c r="B284" i="8" s="1"/>
  <c r="E284" i="8" s="1"/>
  <c r="C285" i="8" s="1"/>
  <c r="E292" i="5"/>
  <c r="B293" i="5"/>
  <c r="D293" i="5"/>
  <c r="D294" i="5" s="1"/>
  <c r="D285" i="8" l="1"/>
  <c r="D286" i="8" s="1"/>
  <c r="E293" i="5"/>
  <c r="B294" i="5"/>
  <c r="C294" i="5"/>
  <c r="C295" i="5" s="1"/>
  <c r="B285" i="8" l="1"/>
  <c r="E285" i="8" s="1"/>
  <c r="C286" i="8" s="1"/>
  <c r="B286" i="8" s="1"/>
  <c r="E286" i="8" s="1"/>
  <c r="C287" i="8" s="1"/>
  <c r="E294" i="5"/>
  <c r="B295" i="5"/>
  <c r="D295" i="5"/>
  <c r="D296" i="5" s="1"/>
  <c r="D287" i="8" l="1"/>
  <c r="D288" i="8" s="1"/>
  <c r="B296" i="5"/>
  <c r="E295" i="5"/>
  <c r="C296" i="5"/>
  <c r="C297" i="5" s="1"/>
  <c r="B287" i="8" l="1"/>
  <c r="E287" i="8" s="1"/>
  <c r="C288" i="8" s="1"/>
  <c r="B288" i="8" s="1"/>
  <c r="E288" i="8" s="1"/>
  <c r="C289" i="8" s="1"/>
  <c r="E296" i="5"/>
  <c r="B297" i="5"/>
  <c r="D297" i="5"/>
  <c r="D298" i="5" s="1"/>
  <c r="D289" i="8" l="1"/>
  <c r="D290" i="8" s="1"/>
  <c r="E297" i="5"/>
  <c r="B298" i="5"/>
  <c r="C298" i="5"/>
  <c r="C299" i="5" s="1"/>
  <c r="B289" i="8" l="1"/>
  <c r="E289" i="8" s="1"/>
  <c r="C290" i="8" s="1"/>
  <c r="B290" i="8" s="1"/>
  <c r="E290" i="8" s="1"/>
  <c r="C291" i="8" s="1"/>
  <c r="E298" i="5"/>
  <c r="B299" i="5"/>
  <c r="D299" i="5"/>
  <c r="D300" i="5" s="1"/>
  <c r="D291" i="8" l="1"/>
  <c r="D292" i="8" s="1"/>
  <c r="B300" i="5"/>
  <c r="E299" i="5"/>
  <c r="C300" i="5"/>
  <c r="C301" i="5" s="1"/>
  <c r="B291" i="8" l="1"/>
  <c r="E291" i="8" s="1"/>
  <c r="C292" i="8" s="1"/>
  <c r="B292" i="8" s="1"/>
  <c r="E292" i="8" s="1"/>
  <c r="C293" i="8" s="1"/>
  <c r="E300" i="5"/>
  <c r="B301" i="5"/>
  <c r="D301" i="5"/>
  <c r="D302" i="5" s="1"/>
  <c r="D293" i="8" l="1"/>
  <c r="D294" i="8" s="1"/>
  <c r="E301" i="5"/>
  <c r="B302" i="5"/>
  <c r="C302" i="5"/>
  <c r="C303" i="5" s="1"/>
  <c r="B293" i="8" l="1"/>
  <c r="E293" i="8" s="1"/>
  <c r="C294" i="8" s="1"/>
  <c r="B294" i="8" s="1"/>
  <c r="E294" i="8" s="1"/>
  <c r="C295" i="8" s="1"/>
  <c r="E302" i="5"/>
  <c r="B303" i="5"/>
  <c r="D303" i="5"/>
  <c r="D304" i="5" s="1"/>
  <c r="D295" i="8" l="1"/>
  <c r="D296" i="8" s="1"/>
  <c r="B304" i="5"/>
  <c r="E303" i="5"/>
  <c r="C304" i="5"/>
  <c r="C305" i="5" s="1"/>
  <c r="B295" i="8" l="1"/>
  <c r="E295" i="8" s="1"/>
  <c r="C296" i="8" s="1"/>
  <c r="B296" i="8" s="1"/>
  <c r="E296" i="8" s="1"/>
  <c r="C297" i="8" s="1"/>
  <c r="E304" i="5"/>
  <c r="B305" i="5"/>
  <c r="D305" i="5"/>
  <c r="D306" i="5" s="1"/>
  <c r="D297" i="8" l="1"/>
  <c r="D298" i="8" s="1"/>
  <c r="E305" i="5"/>
  <c r="B306" i="5"/>
  <c r="C306" i="5"/>
  <c r="C307" i="5" s="1"/>
  <c r="B297" i="8" l="1"/>
  <c r="E297" i="8" s="1"/>
  <c r="C298" i="8" s="1"/>
  <c r="B298" i="8" s="1"/>
  <c r="E298" i="8" s="1"/>
  <c r="C299" i="8" s="1"/>
  <c r="E306" i="5"/>
  <c r="B307" i="5"/>
  <c r="D307" i="5"/>
  <c r="D308" i="5" s="1"/>
  <c r="D299" i="8" l="1"/>
  <c r="D300" i="8" s="1"/>
  <c r="B308" i="5"/>
  <c r="E307" i="5"/>
  <c r="C308" i="5"/>
  <c r="C309" i="5" s="1"/>
  <c r="B299" i="8" l="1"/>
  <c r="E299" i="8" s="1"/>
  <c r="C300" i="8" s="1"/>
  <c r="B300" i="8" s="1"/>
  <c r="E300" i="8" s="1"/>
  <c r="C301" i="8" s="1"/>
  <c r="E308" i="5"/>
  <c r="B309" i="5"/>
  <c r="D309" i="5"/>
  <c r="D310" i="5" s="1"/>
  <c r="D301" i="8" l="1"/>
  <c r="D302" i="8" s="1"/>
  <c r="E309" i="5"/>
  <c r="B310" i="5"/>
  <c r="C310" i="5"/>
  <c r="C311" i="5" s="1"/>
  <c r="B301" i="8" l="1"/>
  <c r="E301" i="8" s="1"/>
  <c r="C302" i="8" s="1"/>
  <c r="E310" i="5"/>
  <c r="B311" i="5"/>
  <c r="D311" i="5"/>
  <c r="D312" i="5" s="1"/>
  <c r="B302" i="8" l="1"/>
  <c r="C303" i="8" s="1"/>
  <c r="D303" i="8"/>
  <c r="B312" i="5"/>
  <c r="E311" i="5"/>
  <c r="C312" i="5"/>
  <c r="C313" i="5" s="1"/>
  <c r="D304" i="8" l="1"/>
  <c r="E302" i="8"/>
  <c r="B303" i="8"/>
  <c r="E312" i="5"/>
  <c r="B313" i="5"/>
  <c r="D313" i="5"/>
  <c r="D314" i="5" s="1"/>
  <c r="E303" i="8" l="1"/>
  <c r="C304" i="8"/>
  <c r="B304" i="8" s="1"/>
  <c r="E313" i="5"/>
  <c r="B314" i="5"/>
  <c r="C314" i="5"/>
  <c r="C315" i="5" s="1"/>
  <c r="E304" i="8" l="1"/>
  <c r="D305" i="8"/>
  <c r="C305" i="8"/>
  <c r="E314" i="5"/>
  <c r="B315" i="5"/>
  <c r="D315" i="5"/>
  <c r="D316" i="5" s="1"/>
  <c r="B305" i="8" l="1"/>
  <c r="D306" i="8"/>
  <c r="B316" i="5"/>
  <c r="E315" i="5"/>
  <c r="C316" i="5"/>
  <c r="C317" i="5" s="1"/>
  <c r="E305" i="8" l="1"/>
  <c r="C306" i="8"/>
  <c r="E316" i="5"/>
  <c r="B317" i="5"/>
  <c r="D317" i="5"/>
  <c r="D318" i="5" s="1"/>
  <c r="B306" i="8" l="1"/>
  <c r="D307" i="8"/>
  <c r="E317" i="5"/>
  <c r="B318" i="5"/>
  <c r="C318" i="5"/>
  <c r="C319" i="5" s="1"/>
  <c r="E306" i="8" l="1"/>
  <c r="C307" i="8"/>
  <c r="E318" i="5"/>
  <c r="B319" i="5"/>
  <c r="D319" i="5"/>
  <c r="D320" i="5" s="1"/>
  <c r="B307" i="8" l="1"/>
  <c r="D308" i="8"/>
  <c r="B320" i="5"/>
  <c r="E319" i="5"/>
  <c r="C320" i="5"/>
  <c r="C321" i="5" s="1"/>
  <c r="E307" i="8" l="1"/>
  <c r="C308" i="8"/>
  <c r="E320" i="5"/>
  <c r="B321" i="5"/>
  <c r="D321" i="5"/>
  <c r="D322" i="5" s="1"/>
  <c r="B308" i="8" l="1"/>
  <c r="D309" i="8"/>
  <c r="E321" i="5"/>
  <c r="B322" i="5"/>
  <c r="C322" i="5"/>
  <c r="C323" i="5" s="1"/>
  <c r="E308" i="8" l="1"/>
  <c r="C309" i="8"/>
  <c r="E322" i="5"/>
  <c r="B323" i="5"/>
  <c r="D323" i="5"/>
  <c r="D324" i="5" s="1"/>
  <c r="B309" i="8" l="1"/>
  <c r="D310" i="8"/>
  <c r="B324" i="5"/>
  <c r="E323" i="5"/>
  <c r="C324" i="5"/>
  <c r="C325" i="5" s="1"/>
  <c r="E309" i="8" l="1"/>
  <c r="C310" i="8"/>
  <c r="E324" i="5"/>
  <c r="B325" i="5"/>
  <c r="D325" i="5"/>
  <c r="D326" i="5" s="1"/>
  <c r="B310" i="8" l="1"/>
  <c r="D311" i="8"/>
  <c r="E325" i="5"/>
  <c r="B326" i="5"/>
  <c r="C326" i="5"/>
  <c r="C327" i="5" s="1"/>
  <c r="E310" i="8" l="1"/>
  <c r="C311" i="8"/>
  <c r="E326" i="5"/>
  <c r="B327" i="5"/>
  <c r="D327" i="5"/>
  <c r="D328" i="5" s="1"/>
  <c r="B311" i="8" l="1"/>
  <c r="D312" i="8"/>
  <c r="B328" i="5"/>
  <c r="E327" i="5"/>
  <c r="C328" i="5"/>
  <c r="C329" i="5" s="1"/>
  <c r="E311" i="8" l="1"/>
  <c r="C312" i="8"/>
  <c r="E328" i="5"/>
  <c r="B329" i="5"/>
  <c r="D329" i="5"/>
  <c r="D330" i="5" s="1"/>
  <c r="B312" i="8" l="1"/>
  <c r="D313" i="8"/>
  <c r="E329" i="5"/>
  <c r="B330" i="5"/>
  <c r="C330" i="5"/>
  <c r="C331" i="5" s="1"/>
  <c r="E312" i="8" l="1"/>
  <c r="C313" i="8"/>
  <c r="E330" i="5"/>
  <c r="B331" i="5"/>
  <c r="D331" i="5"/>
  <c r="D332" i="5" s="1"/>
  <c r="B313" i="8" l="1"/>
  <c r="D314" i="8"/>
  <c r="B332" i="5"/>
  <c r="E331" i="5"/>
  <c r="C332" i="5"/>
  <c r="C333" i="5" s="1"/>
  <c r="E313" i="8" l="1"/>
  <c r="C314" i="8"/>
  <c r="E332" i="5"/>
  <c r="B333" i="5"/>
  <c r="D333" i="5"/>
  <c r="D334" i="5" s="1"/>
  <c r="B314" i="8" l="1"/>
  <c r="D315" i="8"/>
  <c r="E333" i="5"/>
  <c r="B334" i="5"/>
  <c r="C334" i="5"/>
  <c r="C335" i="5" s="1"/>
  <c r="E314" i="8" l="1"/>
  <c r="C315" i="8"/>
  <c r="E334" i="5"/>
  <c r="B335" i="5"/>
  <c r="D335" i="5"/>
  <c r="D336" i="5" s="1"/>
  <c r="B315" i="8" l="1"/>
  <c r="D316" i="8"/>
  <c r="B336" i="5"/>
  <c r="E335" i="5"/>
  <c r="C336" i="5"/>
  <c r="C337" i="5" s="1"/>
  <c r="E315" i="8" l="1"/>
  <c r="C316" i="8"/>
  <c r="E336" i="5"/>
  <c r="B337" i="5"/>
  <c r="D337" i="5"/>
  <c r="D338" i="5" s="1"/>
  <c r="B316" i="8" l="1"/>
  <c r="D317" i="8"/>
  <c r="E337" i="5"/>
  <c r="B338" i="5"/>
  <c r="C338" i="5"/>
  <c r="C339" i="5" s="1"/>
  <c r="E316" i="8" l="1"/>
  <c r="C317" i="8"/>
  <c r="E338" i="5"/>
  <c r="B339" i="5"/>
  <c r="D339" i="5"/>
  <c r="D340" i="5" s="1"/>
  <c r="B317" i="8" l="1"/>
  <c r="D318" i="8"/>
  <c r="B340" i="5"/>
  <c r="E339" i="5"/>
  <c r="C340" i="5"/>
  <c r="C341" i="5" s="1"/>
  <c r="E317" i="8" l="1"/>
  <c r="C318" i="8"/>
  <c r="E340" i="5"/>
  <c r="B341" i="5"/>
  <c r="D341" i="5"/>
  <c r="D342" i="5" s="1"/>
  <c r="B318" i="8" l="1"/>
  <c r="D319" i="8"/>
  <c r="E341" i="5"/>
  <c r="B342" i="5"/>
  <c r="C342" i="5"/>
  <c r="C343" i="5" s="1"/>
  <c r="E318" i="8" l="1"/>
  <c r="C319" i="8"/>
  <c r="E342" i="5"/>
  <c r="B343" i="5"/>
  <c r="D343" i="5"/>
  <c r="D344" i="5" s="1"/>
  <c r="B319" i="8" l="1"/>
  <c r="D320" i="8"/>
  <c r="B344" i="5"/>
  <c r="E343" i="5"/>
  <c r="C344" i="5"/>
  <c r="C345" i="5" s="1"/>
  <c r="E319" i="8" l="1"/>
  <c r="C320" i="8"/>
  <c r="E344" i="5"/>
  <c r="B345" i="5"/>
  <c r="D345" i="5"/>
  <c r="D346" i="5" s="1"/>
  <c r="B320" i="8" l="1"/>
  <c r="D321" i="8"/>
  <c r="E345" i="5"/>
  <c r="B346" i="5"/>
  <c r="C346" i="5"/>
  <c r="C347" i="5" s="1"/>
  <c r="E320" i="8" l="1"/>
  <c r="C321" i="8"/>
  <c r="E346" i="5"/>
  <c r="B347" i="5"/>
  <c r="D347" i="5"/>
  <c r="D348" i="5" s="1"/>
  <c r="B321" i="8" l="1"/>
  <c r="D322" i="8"/>
  <c r="B348" i="5"/>
  <c r="E347" i="5"/>
  <c r="C348" i="5"/>
  <c r="C349" i="5" s="1"/>
  <c r="E321" i="8" l="1"/>
  <c r="C322" i="8"/>
  <c r="E348" i="5"/>
  <c r="B349" i="5"/>
  <c r="D349" i="5"/>
  <c r="D350" i="5" s="1"/>
  <c r="B322" i="8" l="1"/>
  <c r="D323" i="8"/>
  <c r="E349" i="5"/>
  <c r="B350" i="5"/>
  <c r="C350" i="5"/>
  <c r="C351" i="5" s="1"/>
  <c r="E322" i="8" l="1"/>
  <c r="C323" i="8"/>
  <c r="E350" i="5"/>
  <c r="B351" i="5"/>
  <c r="D351" i="5"/>
  <c r="D352" i="5" s="1"/>
  <c r="B323" i="8" l="1"/>
  <c r="D324" i="8"/>
  <c r="B352" i="5"/>
  <c r="E351" i="5"/>
  <c r="C352" i="5"/>
  <c r="C353" i="5" s="1"/>
  <c r="E323" i="8" l="1"/>
  <c r="C324" i="8"/>
  <c r="E352" i="5"/>
  <c r="B353" i="5"/>
  <c r="D353" i="5"/>
  <c r="D354" i="5" s="1"/>
  <c r="B324" i="8" l="1"/>
  <c r="D325" i="8"/>
  <c r="E353" i="5"/>
  <c r="B354" i="5"/>
  <c r="C354" i="5"/>
  <c r="C355" i="5" s="1"/>
  <c r="E324" i="8" l="1"/>
  <c r="C325" i="8"/>
  <c r="E354" i="5"/>
  <c r="B355" i="5"/>
  <c r="D355" i="5"/>
  <c r="D356" i="5" s="1"/>
  <c r="B325" i="8" l="1"/>
  <c r="D326" i="8"/>
  <c r="B356" i="5"/>
  <c r="E355" i="5"/>
  <c r="C356" i="5"/>
  <c r="C357" i="5" s="1"/>
  <c r="E325" i="8" l="1"/>
  <c r="C326" i="8"/>
  <c r="E356" i="5"/>
  <c r="B357" i="5"/>
  <c r="D357" i="5"/>
  <c r="D358" i="5" s="1"/>
  <c r="B326" i="8" l="1"/>
  <c r="D327" i="8"/>
  <c r="E357" i="5"/>
  <c r="B358" i="5"/>
  <c r="C358" i="5"/>
  <c r="C359" i="5" s="1"/>
  <c r="E326" i="8" l="1"/>
  <c r="C327" i="8"/>
  <c r="E358" i="5"/>
  <c r="B359" i="5"/>
  <c r="D359" i="5"/>
  <c r="D360" i="5" s="1"/>
  <c r="B327" i="8" l="1"/>
  <c r="D328" i="8"/>
  <c r="B360" i="5"/>
  <c r="E359" i="5"/>
  <c r="C360" i="5"/>
  <c r="C361" i="5" s="1"/>
  <c r="E327" i="8" l="1"/>
  <c r="C328" i="8"/>
  <c r="E360" i="5"/>
  <c r="B361" i="5"/>
  <c r="D361" i="5"/>
  <c r="D362" i="5" s="1"/>
  <c r="B328" i="8" l="1"/>
  <c r="D329" i="8"/>
  <c r="E361" i="5"/>
  <c r="B362" i="5"/>
  <c r="C362" i="5"/>
  <c r="C363" i="5" s="1"/>
  <c r="E328" i="8" l="1"/>
  <c r="C329" i="8"/>
  <c r="E362" i="5"/>
  <c r="B363" i="5"/>
  <c r="D363" i="5"/>
  <c r="D364" i="5" s="1"/>
  <c r="B329" i="8" l="1"/>
  <c r="D330" i="8"/>
  <c r="B364" i="5"/>
  <c r="E363" i="5"/>
  <c r="C364" i="5"/>
  <c r="C365" i="5" s="1"/>
  <c r="E329" i="8" l="1"/>
  <c r="C330" i="8"/>
  <c r="E364" i="5"/>
  <c r="B365" i="5"/>
  <c r="D365" i="5"/>
  <c r="D366" i="5" s="1"/>
  <c r="B330" i="8" l="1"/>
  <c r="D331" i="8"/>
  <c r="E365" i="5"/>
  <c r="B366" i="5"/>
  <c r="C366" i="5"/>
  <c r="C367" i="5" s="1"/>
  <c r="E330" i="8" l="1"/>
  <c r="C331" i="8"/>
  <c r="E366" i="5"/>
  <c r="B367" i="5"/>
  <c r="D367" i="5"/>
  <c r="D368" i="5" s="1"/>
  <c r="B331" i="8" l="1"/>
  <c r="D332" i="8"/>
  <c r="B368" i="5"/>
  <c r="E367" i="5"/>
  <c r="C368" i="5"/>
  <c r="C369" i="5" s="1"/>
  <c r="E331" i="8" l="1"/>
  <c r="C332" i="8"/>
  <c r="E368" i="5"/>
  <c r="B369" i="5"/>
  <c r="D369" i="5"/>
  <c r="D370" i="5" s="1"/>
  <c r="B332" i="8" l="1"/>
  <c r="D333" i="8"/>
  <c r="E369" i="5"/>
  <c r="B370" i="5"/>
  <c r="C370" i="5"/>
  <c r="C371" i="5" s="1"/>
  <c r="E332" i="8" l="1"/>
  <c r="C333" i="8"/>
  <c r="E370" i="5"/>
  <c r="B371" i="5"/>
  <c r="D371" i="5"/>
  <c r="D372" i="5" s="1"/>
  <c r="B333" i="8" l="1"/>
  <c r="D334" i="8"/>
  <c r="B372" i="5"/>
  <c r="E371" i="5"/>
  <c r="C372" i="5"/>
  <c r="C373" i="5" s="1"/>
  <c r="E333" i="8" l="1"/>
  <c r="C334" i="8"/>
  <c r="E372" i="5"/>
  <c r="B373" i="5"/>
  <c r="D373" i="5"/>
  <c r="D374" i="5" s="1"/>
  <c r="B334" i="8" l="1"/>
  <c r="D335" i="8"/>
  <c r="E373" i="5"/>
  <c r="B374" i="5"/>
  <c r="C374" i="5"/>
  <c r="C375" i="5" s="1"/>
  <c r="E334" i="8" l="1"/>
  <c r="C335" i="8"/>
  <c r="E374" i="5"/>
  <c r="B375" i="5"/>
  <c r="D375" i="5"/>
  <c r="D376" i="5" s="1"/>
  <c r="B335" i="8" l="1"/>
  <c r="D336" i="8"/>
  <c r="B376" i="5"/>
  <c r="E375" i="5"/>
  <c r="C376" i="5"/>
  <c r="C377" i="5" s="1"/>
  <c r="E335" i="8" l="1"/>
  <c r="C336" i="8"/>
  <c r="E376" i="5"/>
  <c r="B377" i="5"/>
  <c r="D377" i="5"/>
  <c r="D378" i="5" s="1"/>
  <c r="B336" i="8" l="1"/>
  <c r="D337" i="8"/>
  <c r="E377" i="5"/>
  <c r="B378" i="5"/>
  <c r="C378" i="5"/>
  <c r="C379" i="5" s="1"/>
  <c r="E336" i="8" l="1"/>
  <c r="C337" i="8"/>
  <c r="E378" i="5"/>
  <c r="B379" i="5"/>
  <c r="D379" i="5"/>
  <c r="D380" i="5" s="1"/>
  <c r="B337" i="8" l="1"/>
  <c r="D338" i="8"/>
  <c r="B380" i="5"/>
  <c r="E379" i="5"/>
  <c r="C380" i="5"/>
  <c r="C381" i="5" s="1"/>
  <c r="E337" i="8" l="1"/>
  <c r="C338" i="8"/>
  <c r="E380" i="5"/>
  <c r="B381" i="5"/>
  <c r="D381" i="5"/>
  <c r="D382" i="5" s="1"/>
  <c r="B338" i="8" l="1"/>
  <c r="D339" i="8"/>
  <c r="E381" i="5"/>
  <c r="B382" i="5"/>
  <c r="C382" i="5"/>
  <c r="C383" i="5" s="1"/>
  <c r="E338" i="8" l="1"/>
  <c r="C339" i="8"/>
  <c r="E382" i="5"/>
  <c r="B383" i="5"/>
  <c r="D383" i="5"/>
  <c r="D384" i="5" s="1"/>
  <c r="B339" i="8" l="1"/>
  <c r="D340" i="8"/>
  <c r="B384" i="5"/>
  <c r="E383" i="5"/>
  <c r="C384" i="5"/>
  <c r="C385" i="5" s="1"/>
  <c r="E339" i="8" l="1"/>
  <c r="C340" i="8"/>
  <c r="E384" i="5"/>
  <c r="B385" i="5"/>
  <c r="D385" i="5"/>
  <c r="D386" i="5" s="1"/>
  <c r="B340" i="8" l="1"/>
  <c r="D341" i="8"/>
  <c r="E385" i="5"/>
  <c r="B386" i="5"/>
  <c r="C386" i="5"/>
  <c r="C387" i="5" s="1"/>
  <c r="E340" i="8" l="1"/>
  <c r="C341" i="8"/>
  <c r="E386" i="5"/>
  <c r="B387" i="5"/>
  <c r="D387" i="5"/>
  <c r="D388" i="5" s="1"/>
  <c r="B341" i="8" l="1"/>
  <c r="D342" i="8"/>
  <c r="B388" i="5"/>
  <c r="E387" i="5"/>
  <c r="C388" i="5"/>
  <c r="C389" i="5" s="1"/>
  <c r="E341" i="8" l="1"/>
  <c r="C342" i="8"/>
  <c r="E388" i="5"/>
  <c r="B389" i="5"/>
  <c r="D389" i="5"/>
  <c r="D390" i="5" s="1"/>
  <c r="B342" i="8" l="1"/>
  <c r="D343" i="8"/>
  <c r="E389" i="5"/>
  <c r="B390" i="5"/>
  <c r="C390" i="5"/>
  <c r="C391" i="5" s="1"/>
  <c r="E342" i="8" l="1"/>
  <c r="C343" i="8"/>
  <c r="E390" i="5"/>
  <c r="B391" i="5"/>
  <c r="D391" i="5"/>
  <c r="D392" i="5" s="1"/>
  <c r="B343" i="8" l="1"/>
  <c r="D344" i="8"/>
  <c r="B392" i="5"/>
  <c r="E391" i="5"/>
  <c r="C392" i="5"/>
  <c r="C393" i="5" s="1"/>
  <c r="E343" i="8" l="1"/>
  <c r="C344" i="8"/>
  <c r="E392" i="5"/>
  <c r="B393" i="5"/>
  <c r="D393" i="5"/>
  <c r="D394" i="5" s="1"/>
  <c r="B344" i="8" l="1"/>
  <c r="D345" i="8"/>
  <c r="E393" i="5"/>
  <c r="B394" i="5"/>
  <c r="C394" i="5"/>
  <c r="C395" i="5" s="1"/>
  <c r="B345" i="8" l="1"/>
  <c r="E344" i="8"/>
  <c r="C345" i="8"/>
  <c r="C346" i="8" s="1"/>
  <c r="E394" i="5"/>
  <c r="B395" i="5"/>
  <c r="D395" i="5"/>
  <c r="D396" i="5" s="1"/>
  <c r="D346" i="8" l="1"/>
  <c r="D347" i="8" s="1"/>
  <c r="B346" i="8"/>
  <c r="E345" i="8"/>
  <c r="B396" i="5"/>
  <c r="E395" i="5"/>
  <c r="C396" i="5"/>
  <c r="C397" i="5" s="1"/>
  <c r="B347" i="8" l="1"/>
  <c r="E346" i="8"/>
  <c r="C347" i="8"/>
  <c r="C348" i="8" s="1"/>
  <c r="E396" i="5"/>
  <c r="B397" i="5"/>
  <c r="D397" i="5"/>
  <c r="D398" i="5" s="1"/>
  <c r="B348" i="8" l="1"/>
  <c r="E347" i="8"/>
  <c r="D348" i="8"/>
  <c r="D349" i="8" s="1"/>
  <c r="E397" i="5"/>
  <c r="B398" i="5"/>
  <c r="C398" i="5"/>
  <c r="C399" i="5" s="1"/>
  <c r="B349" i="8" l="1"/>
  <c r="E348" i="8"/>
  <c r="C349" i="8"/>
  <c r="C350" i="8" s="1"/>
  <c r="E398" i="5"/>
  <c r="B399" i="5"/>
  <c r="D399" i="5"/>
  <c r="D400" i="5" s="1"/>
  <c r="E349" i="8" l="1"/>
  <c r="B350" i="8"/>
  <c r="D350" i="8"/>
  <c r="D351" i="8" s="1"/>
  <c r="E399" i="5"/>
  <c r="B400" i="5"/>
  <c r="C400" i="5"/>
  <c r="C401" i="5" s="1"/>
  <c r="B351" i="8" l="1"/>
  <c r="E350" i="8"/>
  <c r="C351" i="8"/>
  <c r="C352" i="8" s="1"/>
  <c r="E400" i="5"/>
  <c r="B401" i="5"/>
  <c r="D401" i="5"/>
  <c r="D402" i="5" s="1"/>
  <c r="E351" i="8" l="1"/>
  <c r="B352" i="8"/>
  <c r="D352" i="8"/>
  <c r="D353" i="8" s="1"/>
  <c r="E401" i="5"/>
  <c r="B402" i="5"/>
  <c r="C402" i="5"/>
  <c r="C403" i="5" s="1"/>
  <c r="B353" i="8" l="1"/>
  <c r="E352" i="8"/>
  <c r="C353" i="8"/>
  <c r="C354" i="8" s="1"/>
  <c r="E402" i="5"/>
  <c r="B403" i="5"/>
  <c r="D403" i="5"/>
  <c r="D404" i="5" s="1"/>
  <c r="B354" i="8" l="1"/>
  <c r="E353" i="8"/>
  <c r="D354" i="8"/>
  <c r="D355" i="8" s="1"/>
  <c r="E403" i="5"/>
  <c r="B404" i="5"/>
  <c r="C404" i="5"/>
  <c r="C405" i="5" s="1"/>
  <c r="B355" i="8" l="1"/>
  <c r="E354" i="8"/>
  <c r="C355" i="8"/>
  <c r="C356" i="8" s="1"/>
  <c r="E404" i="5"/>
  <c r="B405" i="5"/>
  <c r="D405" i="5"/>
  <c r="D406" i="5" s="1"/>
  <c r="E355" i="8" l="1"/>
  <c r="B356" i="8"/>
  <c r="D356" i="8"/>
  <c r="D357" i="8" s="1"/>
  <c r="E405" i="5"/>
  <c r="B406" i="5"/>
  <c r="C406" i="5"/>
  <c r="C407" i="5" s="1"/>
  <c r="B357" i="8" l="1"/>
  <c r="E356" i="8"/>
  <c r="C357" i="8"/>
  <c r="C358" i="8" s="1"/>
  <c r="E406" i="5"/>
  <c r="B407" i="5"/>
  <c r="D407" i="5"/>
  <c r="D408" i="5" s="1"/>
  <c r="B358" i="8" l="1"/>
  <c r="E357" i="8"/>
  <c r="D358" i="8"/>
  <c r="D359" i="8" s="1"/>
  <c r="E407" i="5"/>
  <c r="B408" i="5"/>
  <c r="C408" i="5"/>
  <c r="C409" i="5" s="1"/>
  <c r="B359" i="8" l="1"/>
  <c r="E358" i="8"/>
  <c r="C359" i="8"/>
  <c r="C360" i="8" s="1"/>
  <c r="E408" i="5"/>
  <c r="B409" i="5"/>
  <c r="D409" i="5"/>
  <c r="D410" i="5" s="1"/>
  <c r="E359" i="8" l="1"/>
  <c r="B360" i="8"/>
  <c r="D360" i="8"/>
  <c r="D361" i="8" s="1"/>
  <c r="E409" i="5"/>
  <c r="B410" i="5"/>
  <c r="C410" i="5"/>
  <c r="C411" i="5" s="1"/>
  <c r="B361" i="8" l="1"/>
  <c r="E360" i="8"/>
  <c r="C361" i="8"/>
  <c r="C362" i="8" s="1"/>
  <c r="E410" i="5"/>
  <c r="B411" i="5"/>
  <c r="D411" i="5"/>
  <c r="D412" i="5" s="1"/>
  <c r="B362" i="8" l="1"/>
  <c r="E361" i="8"/>
  <c r="D362" i="8"/>
  <c r="D363" i="8" s="1"/>
  <c r="E411" i="5"/>
  <c r="B412" i="5"/>
  <c r="C412" i="5"/>
  <c r="C413" i="5" s="1"/>
  <c r="B363" i="8" l="1"/>
  <c r="E362" i="8"/>
  <c r="C363" i="8"/>
  <c r="C364" i="8" s="1"/>
  <c r="E412" i="5"/>
  <c r="B413" i="5"/>
  <c r="D413" i="5"/>
  <c r="D414" i="5" s="1"/>
  <c r="E363" i="8" l="1"/>
  <c r="B364" i="8"/>
  <c r="D364" i="8"/>
  <c r="D365" i="8" s="1"/>
  <c r="E413" i="5"/>
  <c r="B414" i="5"/>
  <c r="C414" i="5"/>
  <c r="C415" i="5" s="1"/>
  <c r="B365" i="8" l="1"/>
  <c r="E364" i="8"/>
  <c r="C365" i="8"/>
  <c r="C366" i="8" s="1"/>
  <c r="E414" i="5"/>
  <c r="B415" i="5"/>
  <c r="D415" i="5"/>
  <c r="D416" i="5" s="1"/>
  <c r="B366" i="8" l="1"/>
  <c r="E365" i="8"/>
  <c r="D366" i="8"/>
  <c r="D367" i="8" s="1"/>
  <c r="E415" i="5"/>
  <c r="B416" i="5"/>
  <c r="C416" i="5"/>
  <c r="C417" i="5" s="1"/>
  <c r="B367" i="8" l="1"/>
  <c r="E366" i="8"/>
  <c r="C367" i="8"/>
  <c r="C368" i="8" s="1"/>
  <c r="E416" i="5"/>
  <c r="B417" i="5"/>
  <c r="D417" i="5"/>
  <c r="D418" i="5" s="1"/>
  <c r="E367" i="8" l="1"/>
  <c r="B368" i="8"/>
  <c r="D368" i="8"/>
  <c r="D369" i="8" s="1"/>
  <c r="E417" i="5"/>
  <c r="B418" i="5"/>
  <c r="C418" i="5"/>
  <c r="C419" i="5" s="1"/>
  <c r="B369" i="8" l="1"/>
  <c r="E368" i="8"/>
  <c r="C369" i="8"/>
  <c r="C370" i="8" s="1"/>
  <c r="E418" i="5"/>
  <c r="B419" i="5"/>
  <c r="D419" i="5"/>
  <c r="D420" i="5" s="1"/>
  <c r="B370" i="8" l="1"/>
  <c r="E369" i="8"/>
  <c r="D370" i="8"/>
  <c r="D371" i="8" s="1"/>
  <c r="E419" i="5"/>
  <c r="B420" i="5"/>
  <c r="C420" i="5"/>
  <c r="C421" i="5" s="1"/>
  <c r="B371" i="8" l="1"/>
  <c r="E370" i="8"/>
  <c r="C371" i="8"/>
  <c r="C372" i="8" s="1"/>
  <c r="E420" i="5"/>
  <c r="B421" i="5"/>
  <c r="D421" i="5"/>
  <c r="D422" i="5" s="1"/>
  <c r="E371" i="8" l="1"/>
  <c r="B372" i="8"/>
  <c r="D372" i="8"/>
  <c r="D373" i="8" s="1"/>
  <c r="E421" i="5"/>
  <c r="B422" i="5"/>
  <c r="C422" i="5"/>
  <c r="C423" i="5" s="1"/>
  <c r="B373" i="8" l="1"/>
  <c r="E372" i="8"/>
  <c r="C373" i="8"/>
  <c r="C374" i="8" s="1"/>
  <c r="E422" i="5"/>
  <c r="B423" i="5"/>
  <c r="D423" i="5"/>
  <c r="D424" i="5" s="1"/>
  <c r="B374" i="8" l="1"/>
  <c r="E373" i="8"/>
  <c r="D374" i="8"/>
  <c r="D375" i="8" s="1"/>
  <c r="E423" i="5"/>
  <c r="B424" i="5"/>
  <c r="C424" i="5"/>
  <c r="C425" i="5" s="1"/>
  <c r="B375" i="8" l="1"/>
  <c r="E374" i="8"/>
  <c r="C375" i="8"/>
  <c r="C376" i="8" s="1"/>
  <c r="E424" i="5"/>
  <c r="B425" i="5"/>
  <c r="D425" i="5"/>
  <c r="D426" i="5" s="1"/>
  <c r="E375" i="8" l="1"/>
  <c r="B376" i="8"/>
  <c r="D376" i="8"/>
  <c r="D377" i="8" s="1"/>
  <c r="E425" i="5"/>
  <c r="B426" i="5"/>
  <c r="C426" i="5"/>
  <c r="C427" i="5" s="1"/>
  <c r="B377" i="8" l="1"/>
  <c r="E376" i="8"/>
  <c r="C377" i="8"/>
  <c r="C378" i="8" s="1"/>
  <c r="E426" i="5"/>
  <c r="B427" i="5"/>
  <c r="D427" i="5"/>
  <c r="D428" i="5" s="1"/>
  <c r="B378" i="8" l="1"/>
  <c r="E377" i="8"/>
  <c r="D378" i="8"/>
  <c r="D379" i="8" s="1"/>
  <c r="E427" i="5"/>
  <c r="B428" i="5"/>
  <c r="C428" i="5"/>
  <c r="C429" i="5" s="1"/>
  <c r="B379" i="8" l="1"/>
  <c r="E378" i="8"/>
  <c r="C379" i="8"/>
  <c r="C380" i="8" s="1"/>
  <c r="E428" i="5"/>
  <c r="B429" i="5"/>
  <c r="D429" i="5"/>
  <c r="D430" i="5" s="1"/>
  <c r="E379" i="8" l="1"/>
  <c r="B380" i="8"/>
  <c r="D380" i="8"/>
  <c r="D381" i="8" s="1"/>
  <c r="E429" i="5"/>
  <c r="B430" i="5"/>
  <c r="C430" i="5"/>
  <c r="C431" i="5" s="1"/>
  <c r="B381" i="8" l="1"/>
  <c r="E380" i="8"/>
  <c r="C381" i="8"/>
  <c r="C382" i="8" s="1"/>
  <c r="E430" i="5"/>
  <c r="B431" i="5"/>
  <c r="D431" i="5"/>
  <c r="D432" i="5" s="1"/>
  <c r="B382" i="8" l="1"/>
  <c r="E381" i="8"/>
  <c r="D382" i="8"/>
  <c r="D383" i="8" s="1"/>
  <c r="E431" i="5"/>
  <c r="B432" i="5"/>
  <c r="C432" i="5"/>
  <c r="C433" i="5" s="1"/>
  <c r="B383" i="8" l="1"/>
  <c r="E382" i="8"/>
  <c r="C383" i="8"/>
  <c r="C384" i="8" s="1"/>
  <c r="E432" i="5"/>
  <c r="B433" i="5"/>
  <c r="D433" i="5"/>
  <c r="D434" i="5" s="1"/>
  <c r="E383" i="8" l="1"/>
  <c r="B384" i="8"/>
  <c r="D384" i="8"/>
  <c r="D385" i="8" s="1"/>
  <c r="E433" i="5"/>
  <c r="B434" i="5"/>
  <c r="C434" i="5"/>
  <c r="C435" i="5" s="1"/>
  <c r="B385" i="8" l="1"/>
  <c r="E384" i="8"/>
  <c r="C385" i="8"/>
  <c r="C386" i="8" s="1"/>
  <c r="E434" i="5"/>
  <c r="B435" i="5"/>
  <c r="D435" i="5"/>
  <c r="D436" i="5" s="1"/>
  <c r="B386" i="8" l="1"/>
  <c r="E385" i="8"/>
  <c r="D386" i="8"/>
  <c r="D387" i="8" s="1"/>
  <c r="E435" i="5"/>
  <c r="B436" i="5"/>
  <c r="C436" i="5"/>
  <c r="C437" i="5" s="1"/>
  <c r="B387" i="8" l="1"/>
  <c r="E386" i="8"/>
  <c r="C387" i="8"/>
  <c r="C388" i="8" s="1"/>
  <c r="E436" i="5"/>
  <c r="B437" i="5"/>
  <c r="D437" i="5"/>
  <c r="D438" i="5" s="1"/>
  <c r="B388" i="8" l="1"/>
  <c r="E387" i="8"/>
  <c r="D388" i="8"/>
  <c r="D389" i="8" s="1"/>
  <c r="E437" i="5"/>
  <c r="B438" i="5"/>
  <c r="C438" i="5"/>
  <c r="C439" i="5" s="1"/>
  <c r="B389" i="8" l="1"/>
  <c r="E388" i="8"/>
  <c r="C389" i="8"/>
  <c r="C390" i="8" s="1"/>
  <c r="E438" i="5"/>
  <c r="B439" i="5"/>
  <c r="D439" i="5"/>
  <c r="D440" i="5" s="1"/>
  <c r="E389" i="8" l="1"/>
  <c r="B390" i="8"/>
  <c r="D390" i="8"/>
  <c r="D391" i="8" s="1"/>
  <c r="E439" i="5"/>
  <c r="B440" i="5"/>
  <c r="C440" i="5"/>
  <c r="C441" i="5" s="1"/>
  <c r="B391" i="8" l="1"/>
  <c r="E390" i="8"/>
  <c r="C391" i="8"/>
  <c r="C392" i="8" s="1"/>
  <c r="E440" i="5"/>
  <c r="B441" i="5"/>
  <c r="D441" i="5"/>
  <c r="D442" i="5" s="1"/>
  <c r="B392" i="8" l="1"/>
  <c r="E391" i="8"/>
  <c r="D392" i="8"/>
  <c r="D393" i="8" s="1"/>
  <c r="E441" i="5"/>
  <c r="B442" i="5"/>
  <c r="C442" i="5"/>
  <c r="C443" i="5" s="1"/>
  <c r="B393" i="8" l="1"/>
  <c r="E392" i="8"/>
  <c r="C393" i="8"/>
  <c r="C394" i="8" s="1"/>
  <c r="E442" i="5"/>
  <c r="B443" i="5"/>
  <c r="D443" i="5"/>
  <c r="D444" i="5" s="1"/>
  <c r="B394" i="8" l="1"/>
  <c r="E393" i="8"/>
  <c r="D394" i="8"/>
  <c r="D395" i="8" s="1"/>
  <c r="E443" i="5"/>
  <c r="B444" i="5"/>
  <c r="C444" i="5"/>
  <c r="C445" i="5" s="1"/>
  <c r="E394" i="8" l="1"/>
  <c r="B395" i="8"/>
  <c r="C395" i="8"/>
  <c r="E444" i="5"/>
  <c r="B445" i="5"/>
  <c r="D445" i="5"/>
  <c r="D446" i="5" s="1"/>
  <c r="C396" i="8" l="1"/>
  <c r="E395" i="8"/>
  <c r="B396" i="8"/>
  <c r="D396" i="8"/>
  <c r="E445" i="5"/>
  <c r="B446" i="5"/>
  <c r="C446" i="5"/>
  <c r="C447" i="5" s="1"/>
  <c r="D397" i="8" l="1"/>
  <c r="E396" i="8"/>
  <c r="B397" i="8"/>
  <c r="C397" i="8"/>
  <c r="E446" i="5"/>
  <c r="B447" i="5"/>
  <c r="D447" i="5"/>
  <c r="D448" i="5" s="1"/>
  <c r="C398" i="8" l="1"/>
  <c r="B398" i="8"/>
  <c r="E397" i="8"/>
  <c r="D398" i="8"/>
  <c r="E447" i="5"/>
  <c r="B448" i="5"/>
  <c r="C448" i="5"/>
  <c r="C449" i="5" s="1"/>
  <c r="D399" i="8" l="1"/>
  <c r="B399" i="8"/>
  <c r="E398" i="8"/>
  <c r="C399" i="8"/>
  <c r="C400" i="8" s="1"/>
  <c r="E448" i="5"/>
  <c r="B449" i="5"/>
  <c r="D449" i="5"/>
  <c r="D450" i="5" s="1"/>
  <c r="E399" i="8" l="1"/>
  <c r="B400" i="8"/>
  <c r="D400" i="8"/>
  <c r="D401" i="8" s="1"/>
  <c r="E449" i="5"/>
  <c r="B450" i="5"/>
  <c r="C450" i="5"/>
  <c r="C451" i="5" s="1"/>
  <c r="B401" i="8" l="1"/>
  <c r="E400" i="8"/>
  <c r="C401" i="8"/>
  <c r="C402" i="8" s="1"/>
  <c r="E450" i="5"/>
  <c r="B451" i="5"/>
  <c r="D451" i="5"/>
  <c r="D452" i="5" s="1"/>
  <c r="B402" i="8" l="1"/>
  <c r="E401" i="8"/>
  <c r="D402" i="8"/>
  <c r="D403" i="8" s="1"/>
  <c r="E451" i="5"/>
  <c r="B452" i="5"/>
  <c r="C452" i="5"/>
  <c r="C453" i="5" s="1"/>
  <c r="B403" i="8" l="1"/>
  <c r="E402" i="8"/>
  <c r="C403" i="8"/>
  <c r="C404" i="8" s="1"/>
  <c r="E452" i="5"/>
  <c r="B453" i="5"/>
  <c r="D453" i="5"/>
  <c r="D454" i="5" s="1"/>
  <c r="E403" i="8" l="1"/>
  <c r="B404" i="8"/>
  <c r="D404" i="8"/>
  <c r="D405" i="8" s="1"/>
  <c r="E453" i="5"/>
  <c r="B454" i="5"/>
  <c r="C454" i="5"/>
  <c r="C455" i="5" s="1"/>
  <c r="B405" i="8" l="1"/>
  <c r="E404" i="8"/>
  <c r="C405" i="8"/>
  <c r="C406" i="8" s="1"/>
  <c r="E454" i="5"/>
  <c r="B455" i="5"/>
  <c r="D455" i="5"/>
  <c r="D456" i="5" s="1"/>
  <c r="B406" i="8" l="1"/>
  <c r="E405" i="8"/>
  <c r="D406" i="8"/>
  <c r="D407" i="8" s="1"/>
  <c r="E455" i="5"/>
  <c r="B456" i="5"/>
  <c r="C456" i="5"/>
  <c r="C457" i="5" s="1"/>
  <c r="B407" i="8" l="1"/>
  <c r="E406" i="8"/>
  <c r="C407" i="8"/>
  <c r="C408" i="8" s="1"/>
  <c r="E456" i="5"/>
  <c r="B457" i="5"/>
  <c r="D457" i="5"/>
  <c r="D458" i="5" s="1"/>
  <c r="E407" i="8" l="1"/>
  <c r="B408" i="8"/>
  <c r="D408" i="8"/>
  <c r="D409" i="8" s="1"/>
  <c r="E457" i="5"/>
  <c r="B458" i="5"/>
  <c r="C458" i="5"/>
  <c r="C459" i="5" s="1"/>
  <c r="B409" i="8" l="1"/>
  <c r="E408" i="8"/>
  <c r="C409" i="8"/>
  <c r="C410" i="8" s="1"/>
  <c r="E458" i="5"/>
  <c r="B459" i="5"/>
  <c r="D459" i="5"/>
  <c r="D460" i="5" s="1"/>
  <c r="B410" i="8" l="1"/>
  <c r="E409" i="8"/>
  <c r="D410" i="8"/>
  <c r="D411" i="8" s="1"/>
  <c r="E459" i="5"/>
  <c r="B460" i="5"/>
  <c r="C460" i="5"/>
  <c r="C461" i="5" s="1"/>
  <c r="B411" i="8" l="1"/>
  <c r="E410" i="8"/>
  <c r="C411" i="8"/>
  <c r="C412" i="8" s="1"/>
  <c r="E460" i="5"/>
  <c r="B461" i="5"/>
  <c r="D461" i="5"/>
  <c r="D462" i="5" s="1"/>
  <c r="E411" i="8" l="1"/>
  <c r="B412" i="8"/>
  <c r="D412" i="8"/>
  <c r="D413" i="8" s="1"/>
  <c r="E461" i="5"/>
  <c r="B462" i="5"/>
  <c r="C462" i="5"/>
  <c r="C463" i="5" s="1"/>
  <c r="B413" i="8" l="1"/>
  <c r="E412" i="8"/>
  <c r="C413" i="8"/>
  <c r="C414" i="8" s="1"/>
  <c r="E462" i="5"/>
  <c r="B463" i="5"/>
  <c r="D463" i="5"/>
  <c r="D464" i="5" s="1"/>
  <c r="B414" i="8" l="1"/>
  <c r="E413" i="8"/>
  <c r="D414" i="8"/>
  <c r="D415" i="8" s="1"/>
  <c r="E463" i="5"/>
  <c r="B464" i="5"/>
  <c r="C464" i="5"/>
  <c r="C465" i="5" s="1"/>
  <c r="B415" i="8" l="1"/>
  <c r="E414" i="8"/>
  <c r="C415" i="8"/>
  <c r="C416" i="8" s="1"/>
  <c r="E464" i="5"/>
  <c r="B465" i="5"/>
  <c r="D465" i="5"/>
  <c r="D466" i="5" s="1"/>
  <c r="E415" i="8" l="1"/>
  <c r="B416" i="8"/>
  <c r="D416" i="8"/>
  <c r="D417" i="8" s="1"/>
  <c r="E465" i="5"/>
  <c r="B466" i="5"/>
  <c r="C466" i="5"/>
  <c r="C467" i="5" s="1"/>
  <c r="B417" i="8" l="1"/>
  <c r="E416" i="8"/>
  <c r="C417" i="8"/>
  <c r="C418" i="8" s="1"/>
  <c r="E466" i="5"/>
  <c r="B467" i="5"/>
  <c r="D467" i="5"/>
  <c r="D468" i="5" s="1"/>
  <c r="B418" i="8" l="1"/>
  <c r="E417" i="8"/>
  <c r="D418" i="8"/>
  <c r="D419" i="8" s="1"/>
  <c r="E467" i="5"/>
  <c r="B468" i="5"/>
  <c r="C468" i="5"/>
  <c r="C469" i="5" s="1"/>
  <c r="B419" i="8" l="1"/>
  <c r="E418" i="8"/>
  <c r="C419" i="8"/>
  <c r="C420" i="8" s="1"/>
  <c r="E468" i="5"/>
  <c r="B469" i="5"/>
  <c r="D469" i="5"/>
  <c r="D470" i="5" s="1"/>
  <c r="E419" i="8" l="1"/>
  <c r="B420" i="8"/>
  <c r="D420" i="8"/>
  <c r="D421" i="8" s="1"/>
  <c r="E469" i="5"/>
  <c r="B470" i="5"/>
  <c r="C470" i="5"/>
  <c r="C471" i="5" s="1"/>
  <c r="B421" i="8" l="1"/>
  <c r="E420" i="8"/>
  <c r="C421" i="8"/>
  <c r="C422" i="8" s="1"/>
  <c r="E470" i="5"/>
  <c r="B471" i="5"/>
  <c r="D471" i="5"/>
  <c r="D472" i="5" s="1"/>
  <c r="B422" i="8" l="1"/>
  <c r="E421" i="8"/>
  <c r="D422" i="8"/>
  <c r="D423" i="8" s="1"/>
  <c r="E471" i="5"/>
  <c r="B472" i="5"/>
  <c r="C472" i="5"/>
  <c r="C473" i="5" s="1"/>
  <c r="B423" i="8" l="1"/>
  <c r="E422" i="8"/>
  <c r="C423" i="8"/>
  <c r="C424" i="8" s="1"/>
  <c r="E472" i="5"/>
  <c r="B473" i="5"/>
  <c r="D473" i="5"/>
  <c r="D474" i="5" s="1"/>
  <c r="E423" i="8" l="1"/>
  <c r="B424" i="8"/>
  <c r="D424" i="8"/>
  <c r="D425" i="8" s="1"/>
  <c r="E473" i="5"/>
  <c r="B474" i="5"/>
  <c r="C474" i="5"/>
  <c r="C475" i="5" s="1"/>
  <c r="B425" i="8" l="1"/>
  <c r="E424" i="8"/>
  <c r="C425" i="8"/>
  <c r="C426" i="8" s="1"/>
  <c r="E474" i="5"/>
  <c r="B475" i="5"/>
  <c r="D475" i="5"/>
  <c r="D476" i="5" s="1"/>
  <c r="B426" i="8" l="1"/>
  <c r="E425" i="8"/>
  <c r="D426" i="8"/>
  <c r="D427" i="8" s="1"/>
  <c r="E475" i="5"/>
  <c r="B476" i="5"/>
  <c r="C476" i="5"/>
  <c r="C477" i="5" s="1"/>
  <c r="B427" i="8" l="1"/>
  <c r="E426" i="8"/>
  <c r="C427" i="8"/>
  <c r="C428" i="8" s="1"/>
  <c r="E476" i="5"/>
  <c r="B477" i="5"/>
  <c r="D477" i="5"/>
  <c r="D478" i="5" s="1"/>
  <c r="E427" i="8" l="1"/>
  <c r="B428" i="8"/>
  <c r="D428" i="8"/>
  <c r="D429" i="8" s="1"/>
  <c r="E477" i="5"/>
  <c r="B478" i="5"/>
  <c r="C478" i="5"/>
  <c r="C479" i="5" s="1"/>
  <c r="B429" i="8" l="1"/>
  <c r="E428" i="8"/>
  <c r="C429" i="8"/>
  <c r="C430" i="8" s="1"/>
  <c r="E478" i="5"/>
  <c r="B479" i="5"/>
  <c r="D479" i="5"/>
  <c r="D480" i="5" s="1"/>
  <c r="B430" i="8" l="1"/>
  <c r="E429" i="8"/>
  <c r="D430" i="8"/>
  <c r="D431" i="8" s="1"/>
  <c r="E479" i="5"/>
  <c r="B480" i="5"/>
  <c r="C480" i="5"/>
  <c r="C481" i="5" s="1"/>
  <c r="B431" i="8" l="1"/>
  <c r="E430" i="8"/>
  <c r="C431" i="8"/>
  <c r="C432" i="8" s="1"/>
  <c r="E480" i="5"/>
  <c r="B481" i="5"/>
  <c r="E481" i="5" s="1"/>
  <c r="D481" i="5"/>
  <c r="E431" i="8" l="1"/>
  <c r="B432" i="8"/>
  <c r="D432" i="8"/>
  <c r="D433" i="8" s="1"/>
  <c r="B433" i="8" l="1"/>
  <c r="E432" i="8"/>
  <c r="C433" i="8"/>
  <c r="C434" i="8" s="1"/>
  <c r="B434" i="8" l="1"/>
  <c r="E433" i="8"/>
  <c r="D434" i="8"/>
  <c r="D435" i="8" s="1"/>
  <c r="B435" i="8" l="1"/>
  <c r="E434" i="8"/>
  <c r="C435" i="8"/>
  <c r="C436" i="8" s="1"/>
  <c r="E435" i="8" l="1"/>
  <c r="B436" i="8"/>
  <c r="D436" i="8"/>
  <c r="D437" i="8" s="1"/>
  <c r="B437" i="8" l="1"/>
  <c r="E436" i="8"/>
  <c r="C437" i="8"/>
  <c r="C438" i="8" s="1"/>
  <c r="B438" i="8" l="1"/>
  <c r="E437" i="8"/>
  <c r="D438" i="8"/>
  <c r="D439" i="8" s="1"/>
  <c r="B439" i="8" l="1"/>
  <c r="E438" i="8"/>
  <c r="C439" i="8"/>
  <c r="C440" i="8" s="1"/>
  <c r="E439" i="8" l="1"/>
  <c r="B440" i="8"/>
  <c r="D440" i="8"/>
  <c r="D441" i="8" s="1"/>
  <c r="B441" i="8" l="1"/>
  <c r="E440" i="8"/>
  <c r="C441" i="8"/>
  <c r="C442" i="8" s="1"/>
  <c r="B442" i="8" l="1"/>
  <c r="E441" i="8"/>
  <c r="D442" i="8"/>
  <c r="D443" i="8" s="1"/>
  <c r="B443" i="8" l="1"/>
  <c r="E442" i="8"/>
  <c r="C443" i="8"/>
  <c r="C444" i="8" s="1"/>
  <c r="E443" i="8" l="1"/>
  <c r="B444" i="8"/>
  <c r="D444" i="8"/>
  <c r="D445" i="8" s="1"/>
  <c r="B445" i="8" l="1"/>
  <c r="E444" i="8"/>
  <c r="C445" i="8"/>
  <c r="C446" i="8" s="1"/>
  <c r="B446" i="8" l="1"/>
  <c r="E445" i="8"/>
  <c r="D446" i="8"/>
  <c r="D447" i="8" s="1"/>
  <c r="B447" i="8" l="1"/>
  <c r="E446" i="8"/>
  <c r="C447" i="8"/>
  <c r="C448" i="8" s="1"/>
  <c r="B448" i="8" l="1"/>
  <c r="E447" i="8"/>
  <c r="D448" i="8"/>
  <c r="D449" i="8" s="1"/>
  <c r="E448" i="8" l="1"/>
  <c r="B449" i="8"/>
  <c r="C449" i="8"/>
  <c r="C450" i="8" l="1"/>
  <c r="B450" i="8"/>
  <c r="E449" i="8"/>
  <c r="D450" i="8"/>
  <c r="D451" i="8" l="1"/>
  <c r="B451" i="8"/>
  <c r="E450" i="8"/>
  <c r="C451" i="8"/>
  <c r="C452" i="8" s="1"/>
  <c r="B452" i="8" l="1"/>
  <c r="E451" i="8"/>
  <c r="D452" i="8"/>
  <c r="D453" i="8" s="1"/>
  <c r="E452" i="8" l="1"/>
  <c r="B453" i="8"/>
  <c r="C453" i="8"/>
  <c r="C454" i="8" l="1"/>
  <c r="B454" i="8"/>
  <c r="E453" i="8"/>
  <c r="D454" i="8"/>
  <c r="D455" i="8" l="1"/>
  <c r="B455" i="8"/>
  <c r="E454" i="8"/>
  <c r="C455" i="8"/>
  <c r="C456" i="8" s="1"/>
  <c r="B456" i="8" l="1"/>
  <c r="E455" i="8"/>
  <c r="D456" i="8"/>
  <c r="D457" i="8" s="1"/>
  <c r="E456" i="8" l="1"/>
  <c r="B457" i="8"/>
  <c r="C457" i="8"/>
  <c r="C458" i="8" l="1"/>
  <c r="B458" i="8"/>
  <c r="E457" i="8"/>
  <c r="D458" i="8"/>
  <c r="D459" i="8" l="1"/>
  <c r="B459" i="8"/>
  <c r="E458" i="8"/>
  <c r="C459" i="8"/>
  <c r="C460" i="8" s="1"/>
  <c r="B460" i="8" l="1"/>
  <c r="E459" i="8"/>
  <c r="D460" i="8"/>
  <c r="D461" i="8" s="1"/>
  <c r="E460" i="8" l="1"/>
  <c r="B461" i="8"/>
  <c r="C461" i="8"/>
  <c r="C462" i="8" l="1"/>
  <c r="B462" i="8"/>
  <c r="E461" i="8"/>
  <c r="D462" i="8"/>
  <c r="D463" i="8" l="1"/>
  <c r="B463" i="8"/>
  <c r="E462" i="8"/>
  <c r="C463" i="8"/>
  <c r="C464" i="8" s="1"/>
  <c r="B464" i="8" l="1"/>
  <c r="E463" i="8"/>
  <c r="D464" i="8"/>
  <c r="D465" i="8" s="1"/>
  <c r="E464" i="8" l="1"/>
  <c r="B465" i="8"/>
  <c r="C465" i="8"/>
  <c r="C466" i="8" l="1"/>
  <c r="B466" i="8"/>
  <c r="E465" i="8"/>
  <c r="D466" i="8"/>
  <c r="D467" i="8" l="1"/>
  <c r="B467" i="8"/>
  <c r="E466" i="8"/>
  <c r="C467" i="8"/>
  <c r="C468" i="8" s="1"/>
  <c r="B468" i="8" l="1"/>
  <c r="E467" i="8"/>
  <c r="D468" i="8"/>
  <c r="D469" i="8" s="1"/>
  <c r="E468" i="8" l="1"/>
  <c r="B469" i="8"/>
  <c r="C469" i="8"/>
  <c r="C470" i="8" l="1"/>
  <c r="B470" i="8"/>
  <c r="E469" i="8"/>
  <c r="D470" i="8"/>
  <c r="D471" i="8" l="1"/>
  <c r="B471" i="8"/>
  <c r="E470" i="8"/>
  <c r="C471" i="8"/>
  <c r="C472" i="8" s="1"/>
  <c r="B472" i="8" l="1"/>
  <c r="E471" i="8"/>
  <c r="D472" i="8"/>
  <c r="D473" i="8" s="1"/>
  <c r="E472" i="8" l="1"/>
  <c r="B473" i="8"/>
  <c r="C473" i="8"/>
  <c r="C474" i="8" l="1"/>
  <c r="B474" i="8"/>
  <c r="E473" i="8"/>
  <c r="D474" i="8"/>
  <c r="D475" i="8" l="1"/>
  <c r="B475" i="8"/>
  <c r="E474" i="8"/>
  <c r="C475" i="8"/>
  <c r="C476" i="8" s="1"/>
  <c r="B476" i="8" l="1"/>
  <c r="E475" i="8"/>
  <c r="D476" i="8"/>
  <c r="D477" i="8" s="1"/>
  <c r="E476" i="8" l="1"/>
  <c r="B477" i="8"/>
  <c r="C477" i="8"/>
  <c r="C478" i="8" l="1"/>
  <c r="B478" i="8"/>
  <c r="E477" i="8"/>
  <c r="D478" i="8"/>
  <c r="D479" i="8" l="1"/>
  <c r="B479" i="8"/>
  <c r="E478" i="8"/>
  <c r="C479" i="8"/>
  <c r="C480" i="8" s="1"/>
  <c r="B480" i="8" l="1"/>
  <c r="E479" i="8"/>
  <c r="D480" i="8"/>
  <c r="D481" i="8" s="1"/>
  <c r="E480" i="8" l="1"/>
  <c r="B481" i="8"/>
  <c r="C481" i="8"/>
  <c r="E481" i="8" l="1"/>
</calcChain>
</file>

<file path=xl/sharedStrings.xml><?xml version="1.0" encoding="utf-8"?>
<sst xmlns="http://schemas.openxmlformats.org/spreadsheetml/2006/main" count="64" uniqueCount="29">
  <si>
    <t>SIR model</t>
  </si>
  <si>
    <t>Time</t>
  </si>
  <si>
    <t>Susceptible</t>
  </si>
  <si>
    <t>Infected</t>
  </si>
  <si>
    <t>Recovered</t>
  </si>
  <si>
    <t>N</t>
  </si>
  <si>
    <t>Infected(I)=</t>
  </si>
  <si>
    <t>Total Population(N)=</t>
  </si>
  <si>
    <t>Recovery rate(𝛾)=</t>
  </si>
  <si>
    <t>Column1</t>
  </si>
  <si>
    <t>Column2</t>
  </si>
  <si>
    <t>Column3</t>
  </si>
  <si>
    <t>Column4</t>
  </si>
  <si>
    <r>
      <t>Transmission rate(</t>
    </r>
    <r>
      <rPr>
        <sz val="16"/>
        <color theme="1"/>
        <rFont val="Calibri"/>
        <family val="2"/>
      </rPr>
      <t>β)</t>
    </r>
    <r>
      <rPr>
        <sz val="16"/>
        <color theme="1"/>
        <rFont val="Calibri"/>
        <family val="2"/>
        <scheme val="minor"/>
      </rPr>
      <t>=</t>
    </r>
  </si>
  <si>
    <t>x</t>
  </si>
  <si>
    <t>p(x)</t>
  </si>
  <si>
    <t>0</t>
  </si>
  <si>
    <t>1</t>
  </si>
  <si>
    <t>combination</t>
  </si>
  <si>
    <t>Proabability</t>
  </si>
  <si>
    <t>No of people infected</t>
  </si>
  <si>
    <t>S+I+R</t>
  </si>
  <si>
    <t>Constants</t>
  </si>
  <si>
    <t>h</t>
  </si>
  <si>
    <r>
      <t>t</t>
    </r>
    <r>
      <rPr>
        <b/>
        <vertAlign val="subscript"/>
        <sz val="14"/>
        <color theme="1"/>
        <rFont val="Calibri"/>
        <family val="2"/>
        <scheme val="minor"/>
      </rPr>
      <t>i</t>
    </r>
  </si>
  <si>
    <r>
      <t>S(t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</si>
  <si>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t>I(t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</si>
  <si>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t>R(t</t>
    </r>
    <r>
      <rPr>
        <b/>
        <vertAlign val="subscript"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>)</t>
    </r>
  </si>
  <si>
    <r>
      <t>R</t>
    </r>
    <r>
      <rPr>
        <b/>
        <vertAlign val="subscript"/>
        <sz val="14"/>
        <color theme="1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</si>
</sst>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6" x14ac:knownFonts="1"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b/>
      <vertAlign val="subscript"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 style="double">
        <color theme="4"/>
      </right>
      <top style="double">
        <color theme="4"/>
      </top>
      <bottom style="double">
        <color theme="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right" vertical="top" wrapText="1"/>
    </xf>
    <xf numFmtId="2" fontId="2" fillId="0" borderId="0" xfId="0" applyNumberFormat="1" applyFont="1" applyBorder="1" applyAlignment="1">
      <alignment vertical="top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Alignment="1">
      <alignment vertical="top" wrapText="1"/>
    </xf>
    <xf numFmtId="0" fontId="3" fillId="2" borderId="0" xfId="0" applyFont="1" applyFill="1" applyAlignment="1">
      <alignment horizontal="center"/>
    </xf>
    <xf numFmtId="0" fontId="3" fillId="0" borderId="0" xfId="0" applyFont="1" applyBorder="1" applyAlignment="1">
      <alignment horizontal="right" vertical="top" wrapText="1"/>
    </xf>
    <xf numFmtId="2" fontId="3" fillId="0" borderId="0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0" xfId="0" applyFont="1"/>
    <xf numFmtId="0" fontId="3" fillId="0" borderId="5" xfId="0" applyFont="1" applyBorder="1" applyAlignment="1">
      <alignment horizontal="right" vertical="top" wrapText="1"/>
    </xf>
    <xf numFmtId="1" fontId="3" fillId="0" borderId="5" xfId="0" applyNumberFormat="1" applyFont="1" applyBorder="1" applyAlignment="1">
      <alignment vertical="top"/>
    </xf>
    <xf numFmtId="2" fontId="3" fillId="0" borderId="5" xfId="0" applyNumberFormat="1" applyFont="1" applyBorder="1" applyAlignment="1">
      <alignment vertical="top"/>
    </xf>
    <xf numFmtId="9" fontId="0" fillId="0" borderId="0" xfId="0" applyNumberFormat="1"/>
    <xf numFmtId="0" fontId="0" fillId="0" borderId="0" xfId="0" quotePrefix="1"/>
    <xf numFmtId="0" fontId="0" fillId="2" borderId="5" xfId="0" applyFill="1" applyBorder="1" applyAlignment="1">
      <alignment horizontal="center"/>
    </xf>
    <xf numFmtId="170" fontId="0" fillId="3" borderId="1" xfId="0" applyNumberFormat="1" applyFill="1" applyBorder="1" applyAlignment="1">
      <alignment horizontal="center"/>
    </xf>
    <xf numFmtId="170" fontId="0" fillId="0" borderId="0" xfId="0" applyNumberFormat="1"/>
    <xf numFmtId="2" fontId="2" fillId="0" borderId="0" xfId="0" quotePrefix="1" applyNumberFormat="1" applyFont="1" applyBorder="1" applyAlignment="1">
      <alignment vertical="top"/>
    </xf>
    <xf numFmtId="2" fontId="0" fillId="3" borderId="0" xfId="0" applyNumberForma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2" fontId="0" fillId="0" borderId="0" xfId="0" quotePrefix="1" applyNumberFormat="1" applyFont="1" applyBorder="1" applyAlignment="1">
      <alignment horizontal="center" vertical="center"/>
    </xf>
    <xf numFmtId="13" fontId="0" fillId="0" borderId="0" xfId="0" quotePrefix="1" applyNumberFormat="1" applyFont="1" applyBorder="1" applyAlignment="1">
      <alignment horizontal="center" vertical="center"/>
    </xf>
    <xf numFmtId="12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" fontId="1" fillId="4" borderId="0" xfId="0" applyNumberFormat="1" applyFont="1" applyFill="1" applyBorder="1"/>
    <xf numFmtId="1" fontId="0" fillId="4" borderId="0" xfId="0" applyNumberFormat="1" applyFill="1" applyBorder="1"/>
    <xf numFmtId="0" fontId="0" fillId="4" borderId="0" xfId="0" applyNumberFormat="1" applyFill="1" applyBorder="1"/>
    <xf numFmtId="1" fontId="1" fillId="3" borderId="0" xfId="0" applyNumberFormat="1" applyFont="1" applyFill="1" applyBorder="1"/>
    <xf numFmtId="1" fontId="0" fillId="3" borderId="0" xfId="0" applyNumberFormat="1" applyFill="1" applyBorder="1"/>
    <xf numFmtId="0" fontId="0" fillId="3" borderId="0" xfId="0" applyNumberFormat="1" applyFill="1" applyBorder="1"/>
    <xf numFmtId="1" fontId="1" fillId="5" borderId="0" xfId="0" applyNumberFormat="1" applyFont="1" applyFill="1" applyBorder="1"/>
    <xf numFmtId="1" fontId="0" fillId="5" borderId="0" xfId="0" applyNumberFormat="1" applyFill="1" applyBorder="1"/>
    <xf numFmtId="2" fontId="0" fillId="0" borderId="0" xfId="0" quotePrefix="1" applyNumberFormat="1" applyFont="1" applyBorder="1" applyAlignment="1">
      <alignment horizontal="center" vertical="center"/>
    </xf>
    <xf numFmtId="2" fontId="1" fillId="3" borderId="0" xfId="0" applyNumberFormat="1" applyFont="1" applyFill="1" applyBorder="1"/>
    <xf numFmtId="2" fontId="0" fillId="3" borderId="0" xfId="0" applyNumberFormat="1" applyFill="1" applyBorder="1"/>
    <xf numFmtId="2" fontId="1" fillId="4" borderId="0" xfId="0" applyNumberFormat="1" applyFont="1" applyFill="1" applyBorder="1"/>
    <xf numFmtId="2" fontId="0" fillId="4" borderId="0" xfId="0" applyNumberFormat="1" applyFill="1" applyBorder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alignment horizontal="right" vertical="top" textRotation="0" wrapText="1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alignment horizontal="right" vertical="top" textRotation="0" wrapText="1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6"/>
        <color rgb="FF000000"/>
        <name val="Calibri"/>
        <family val="2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numFmt numFmtId="2" formatCode="0.00"/>
      <alignment horizontal="general" vertical="top" textRotation="0" wrapText="0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alignment horizontal="right" vertical="top" textRotation="0" wrapText="1" indent="0" justifyLastLine="0" shrinkToFit="0" readingOrder="0"/>
      <border diagonalUp="0" diagonalDown="0">
        <left style="double">
          <color theme="4"/>
        </left>
        <right style="double">
          <color theme="4"/>
        </right>
        <top style="double">
          <color theme="4"/>
        </top>
        <bottom style="double">
          <color theme="4"/>
        </bottom>
        <vertical style="double">
          <color theme="4"/>
        </vertical>
        <horizontal style="double">
          <color theme="4"/>
        </horizontal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</font>
      <alignment horizontal="general" vertical="top" textRotation="0" wrapText="0" indent="0" justifyLastLine="0" shrinkToFit="0" readingOrder="0"/>
    </dxf>
    <dxf>
      <border outline="0">
        <left style="thin">
          <color auto="1"/>
        </lef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SIR model</a:t>
            </a:r>
          </a:p>
        </c:rich>
      </c:tx>
      <c:layout>
        <c:manualLayout>
          <c:xMode val="edge"/>
          <c:yMode val="edge"/>
          <c:x val="0.43404052493438322"/>
          <c:y val="9.5462900572152367E-3"/>
        </c:manualLayout>
      </c:layout>
      <c:overlay val="0"/>
      <c:spPr>
        <a:noFill/>
        <a:ln>
          <a:noFill/>
        </a:ln>
        <a:effectLst>
          <a:glow rad="63500">
            <a:schemeClr val="accent5">
              <a:satMod val="175000"/>
              <a:alpha val="40000"/>
            </a:schemeClr>
          </a:glow>
          <a:softEdge rad="31750"/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(2)'!$B$9</c:f>
              <c:strCache>
                <c:ptCount val="1"/>
                <c:pt idx="0">
                  <c:v>Susceptible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'SIR (2)'!$A$10:$A$47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'SIR (2)'!$B$10:$B$47</c:f>
              <c:numCache>
                <c:formatCode>0.00</c:formatCode>
                <c:ptCount val="38"/>
                <c:pt idx="0">
                  <c:v>999</c:v>
                </c:pt>
                <c:pt idx="1">
                  <c:v>499.5</c:v>
                </c:pt>
                <c:pt idx="2">
                  <c:v>249.75</c:v>
                </c:pt>
                <c:pt idx="3">
                  <c:v>124.875</c:v>
                </c:pt>
                <c:pt idx="4">
                  <c:v>62.4375</c:v>
                </c:pt>
                <c:pt idx="5">
                  <c:v>31.21875</c:v>
                </c:pt>
                <c:pt idx="6">
                  <c:v>15.609375</c:v>
                </c:pt>
                <c:pt idx="7">
                  <c:v>7.8046875</c:v>
                </c:pt>
                <c:pt idx="8">
                  <c:v>3.90234375</c:v>
                </c:pt>
                <c:pt idx="9">
                  <c:v>1.951171875</c:v>
                </c:pt>
                <c:pt idx="10">
                  <c:v>0.9755859375</c:v>
                </c:pt>
                <c:pt idx="11">
                  <c:v>0.48779296875</c:v>
                </c:pt>
                <c:pt idx="12">
                  <c:v>0.243896484375</c:v>
                </c:pt>
                <c:pt idx="13">
                  <c:v>0.1219482421875</c:v>
                </c:pt>
                <c:pt idx="14">
                  <c:v>6.097412109375E-2</c:v>
                </c:pt>
                <c:pt idx="15">
                  <c:v>3.0487060546875E-2</c:v>
                </c:pt>
                <c:pt idx="16">
                  <c:v>1.52435302734375E-2</c:v>
                </c:pt>
                <c:pt idx="17">
                  <c:v>7.62176513671875E-3</c:v>
                </c:pt>
                <c:pt idx="18">
                  <c:v>3.810882568359375E-3</c:v>
                </c:pt>
                <c:pt idx="19">
                  <c:v>1.9054412841796875E-3</c:v>
                </c:pt>
                <c:pt idx="20">
                  <c:v>9.5272064208984375E-4</c:v>
                </c:pt>
                <c:pt idx="21">
                  <c:v>4.7636032104492188E-4</c:v>
                </c:pt>
                <c:pt idx="22">
                  <c:v>2.3818016052246094E-4</c:v>
                </c:pt>
                <c:pt idx="23">
                  <c:v>1.1909008026123047E-4</c:v>
                </c:pt>
                <c:pt idx="24">
                  <c:v>5.9545040130615234E-5</c:v>
                </c:pt>
                <c:pt idx="25">
                  <c:v>2.9772520065307617E-5</c:v>
                </c:pt>
                <c:pt idx="26">
                  <c:v>1.4886260032653809E-5</c:v>
                </c:pt>
                <c:pt idx="27">
                  <c:v>7.4431300163269043E-6</c:v>
                </c:pt>
                <c:pt idx="28">
                  <c:v>3.7215650081634521E-6</c:v>
                </c:pt>
                <c:pt idx="29">
                  <c:v>1.8607825040817261E-6</c:v>
                </c:pt>
                <c:pt idx="30">
                  <c:v>9.3039125204086304E-7</c:v>
                </c:pt>
                <c:pt idx="31">
                  <c:v>4.6519562602043152E-7</c:v>
                </c:pt>
                <c:pt idx="32">
                  <c:v>2.3259781301021576E-7</c:v>
                </c:pt>
                <c:pt idx="33">
                  <c:v>1.1629890650510788E-7</c:v>
                </c:pt>
                <c:pt idx="34">
                  <c:v>5.814945325255394E-8</c:v>
                </c:pt>
                <c:pt idx="35">
                  <c:v>2.907472662627697E-8</c:v>
                </c:pt>
                <c:pt idx="36">
                  <c:v>1.4537363313138485E-8</c:v>
                </c:pt>
                <c:pt idx="37">
                  <c:v>7.2686816565692425E-9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D-4AAD-86A9-FE308DD5D640}"/>
            </c:ext>
          </c:extLst>
        </c:ser>
        <c:ser>
          <c:idx val="1"/>
          <c:order val="1"/>
          <c:tx>
            <c:strRef>
              <c:f>'SIR (2)'!$C$9</c:f>
              <c:strCache>
                <c:ptCount val="1"/>
                <c:pt idx="0">
                  <c:v>Infected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'SIR (2)'!$A$10:$A$47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'SIR (2)'!$C$10:$C$47</c:f>
              <c:numCache>
                <c:formatCode>0.00</c:formatCode>
                <c:ptCount val="38"/>
                <c:pt idx="0">
                  <c:v>1</c:v>
                </c:pt>
                <c:pt idx="1">
                  <c:v>500.4</c:v>
                </c:pt>
                <c:pt idx="2">
                  <c:v>700.11</c:v>
                </c:pt>
                <c:pt idx="3">
                  <c:v>754.97400000000005</c:v>
                </c:pt>
                <c:pt idx="4">
                  <c:v>741.91410000000008</c:v>
                </c:pt>
                <c:pt idx="5">
                  <c:v>698.94144000000006</c:v>
                </c:pt>
                <c:pt idx="6">
                  <c:v>644.65667100000007</c:v>
                </c:pt>
                <c:pt idx="7">
                  <c:v>587.99569140000006</c:v>
                </c:pt>
                <c:pt idx="8">
                  <c:v>533.09846601000004</c:v>
                </c:pt>
                <c:pt idx="9">
                  <c:v>481.73979128400003</c:v>
                </c:pt>
                <c:pt idx="10">
                  <c:v>434.54139809310004</c:v>
                </c:pt>
                <c:pt idx="11">
                  <c:v>391.57505125254005</c:v>
                </c:pt>
                <c:pt idx="12">
                  <c:v>352.66144261166107</c:v>
                </c:pt>
                <c:pt idx="13">
                  <c:v>317.51724659268245</c:v>
                </c:pt>
                <c:pt idx="14">
                  <c:v>285.82649605450797</c:v>
                </c:pt>
                <c:pt idx="15">
                  <c:v>257.27433350960405</c:v>
                </c:pt>
                <c:pt idx="16">
                  <c:v>231.56214368891708</c:v>
                </c:pt>
                <c:pt idx="17">
                  <c:v>208.41355108516208</c:v>
                </c:pt>
                <c:pt idx="18">
                  <c:v>187.57600685921423</c:v>
                </c:pt>
                <c:pt idx="19">
                  <c:v>168.82031161457698</c:v>
                </c:pt>
                <c:pt idx="20">
                  <c:v>151.93923317376138</c:v>
                </c:pt>
                <c:pt idx="21">
                  <c:v>136.74578621670628</c:v>
                </c:pt>
                <c:pt idx="22">
                  <c:v>123.07144577519617</c:v>
                </c:pt>
                <c:pt idx="23">
                  <c:v>110.76442028775681</c:v>
                </c:pt>
                <c:pt idx="24">
                  <c:v>99.688037804021263</c:v>
                </c:pt>
                <c:pt idx="25">
                  <c:v>89.719263796139202</c:v>
                </c:pt>
                <c:pt idx="26">
                  <c:v>80.747352302785316</c:v>
                </c:pt>
                <c:pt idx="27">
                  <c:v>72.672624515636798</c:v>
                </c:pt>
                <c:pt idx="28">
                  <c:v>65.405365785638125</c:v>
                </c:pt>
                <c:pt idx="29">
                  <c:v>58.864831067856812</c:v>
                </c:pt>
                <c:pt idx="30">
                  <c:v>52.978348891462382</c:v>
                </c:pt>
                <c:pt idx="31">
                  <c:v>47.68051446751177</c:v>
                </c:pt>
                <c:pt idx="32">
                  <c:v>42.912463253358403</c:v>
                </c:pt>
                <c:pt idx="33">
                  <c:v>38.621217044321469</c:v>
                </c:pt>
                <c:pt idx="34">
                  <c:v>34.759095398038774</c:v>
                </c:pt>
                <c:pt idx="35">
                  <c:v>31.283185887309621</c:v>
                </c:pt>
                <c:pt idx="36">
                  <c:v>28.154867313116021</c:v>
                </c:pt>
                <c:pt idx="37">
                  <c:v>25.339380589073102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D-4AAD-86A9-FE308DD5D640}"/>
            </c:ext>
          </c:extLst>
        </c:ser>
        <c:ser>
          <c:idx val="2"/>
          <c:order val="2"/>
          <c:tx>
            <c:strRef>
              <c:f>'SIR (2)'!$D$9</c:f>
              <c:strCache>
                <c:ptCount val="1"/>
                <c:pt idx="0">
                  <c:v>Recovered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'SIR (2)'!$A$10:$A$47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'SIR (2)'!$D$10:$D$47</c:f>
              <c:numCache>
                <c:formatCode>0.00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50.14</c:v>
                </c:pt>
                <c:pt idx="3">
                  <c:v>120.15100000000001</c:v>
                </c:pt>
                <c:pt idx="4">
                  <c:v>195.64840000000004</c:v>
                </c:pt>
                <c:pt idx="5">
                  <c:v>269.83981000000006</c:v>
                </c:pt>
                <c:pt idx="6">
                  <c:v>339.73395400000004</c:v>
                </c:pt>
                <c:pt idx="7">
                  <c:v>404.19962110000006</c:v>
                </c:pt>
                <c:pt idx="8">
                  <c:v>462.99919024000008</c:v>
                </c:pt>
                <c:pt idx="9">
                  <c:v>516.30903684100008</c:v>
                </c:pt>
                <c:pt idx="10">
                  <c:v>564.48301596940007</c:v>
                </c:pt>
                <c:pt idx="11">
                  <c:v>607.93715577871012</c:v>
                </c:pt>
                <c:pt idx="12">
                  <c:v>647.09466090396415</c:v>
                </c:pt>
                <c:pt idx="13">
                  <c:v>682.36080516513027</c:v>
                </c:pt>
                <c:pt idx="14">
                  <c:v>714.11252982439851</c:v>
                </c:pt>
                <c:pt idx="15">
                  <c:v>742.6951794298493</c:v>
                </c:pt>
                <c:pt idx="16">
                  <c:v>768.42261278080969</c:v>
                </c:pt>
                <c:pt idx="17">
                  <c:v>791.5788271497014</c:v>
                </c:pt>
                <c:pt idx="18">
                  <c:v>812.42018225821766</c:v>
                </c:pt>
                <c:pt idx="19">
                  <c:v>831.17778294413904</c:v>
                </c:pt>
                <c:pt idx="20">
                  <c:v>848.05981410559673</c:v>
                </c:pt>
                <c:pt idx="21">
                  <c:v>863.2537374229729</c:v>
                </c:pt>
                <c:pt idx="22">
                  <c:v>876.92831604464357</c:v>
                </c:pt>
                <c:pt idx="23">
                  <c:v>889.23546062216315</c:v>
                </c:pt>
                <c:pt idx="24">
                  <c:v>900.3119026509388</c:v>
                </c:pt>
                <c:pt idx="25">
                  <c:v>910.28070643134095</c:v>
                </c:pt>
                <c:pt idx="26">
                  <c:v>919.25263281095488</c:v>
                </c:pt>
                <c:pt idx="27">
                  <c:v>927.3273680412334</c:v>
                </c:pt>
                <c:pt idx="28">
                  <c:v>934.59463049279702</c:v>
                </c:pt>
                <c:pt idx="29">
                  <c:v>941.1351670713608</c:v>
                </c:pt>
                <c:pt idx="30">
                  <c:v>947.0216501781465</c:v>
                </c:pt>
                <c:pt idx="31">
                  <c:v>952.3194850672927</c:v>
                </c:pt>
                <c:pt idx="32">
                  <c:v>957.0875365140439</c:v>
                </c:pt>
                <c:pt idx="33">
                  <c:v>961.37878283937971</c:v>
                </c:pt>
                <c:pt idx="34">
                  <c:v>965.24090454381189</c:v>
                </c:pt>
                <c:pt idx="35">
                  <c:v>968.71681408361576</c:v>
                </c:pt>
                <c:pt idx="36">
                  <c:v>971.84513267234672</c:v>
                </c:pt>
                <c:pt idx="37">
                  <c:v>974.6606194036583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AD-4AAD-86A9-FE308DD5D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7983"/>
        <c:axId val="70603823"/>
      </c:lineChart>
      <c:dateAx>
        <c:axId val="7060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3823"/>
        <c:crosses val="autoZero"/>
        <c:auto val="0"/>
        <c:lblOffset val="100"/>
        <c:baseTimeUnit val="days"/>
        <c:majorUnit val="4"/>
        <c:majorTimeUnit val="days"/>
      </c:dateAx>
      <c:valAx>
        <c:axId val="706038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7983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32324402543832"/>
          <c:y val="0.14183166344269182"/>
          <c:w val="0.5897839679557404"/>
          <c:h val="5.8823160890805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SIR model</a:t>
            </a:r>
          </a:p>
        </c:rich>
      </c:tx>
      <c:layout>
        <c:manualLayout>
          <c:xMode val="edge"/>
          <c:yMode val="edge"/>
          <c:x val="0.43404052493438322"/>
          <c:y val="9.5462900572152367E-3"/>
        </c:manualLayout>
      </c:layout>
      <c:overlay val="0"/>
      <c:spPr>
        <a:noFill/>
        <a:ln>
          <a:noFill/>
        </a:ln>
        <a:effectLst>
          <a:glow rad="63500">
            <a:schemeClr val="accent5">
              <a:satMod val="175000"/>
              <a:alpha val="40000"/>
            </a:schemeClr>
          </a:glow>
          <a:softEdge rad="31750"/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SIR!$B$9</c:f>
              <c:strCache>
                <c:ptCount val="1"/>
                <c:pt idx="0">
                  <c:v>Susceptible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SIR!$A$10:$A$47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SIR!$B$10:$B$47</c:f>
              <c:numCache>
                <c:formatCode>0.00</c:formatCode>
                <c:ptCount val="38"/>
                <c:pt idx="0">
                  <c:v>999</c:v>
                </c:pt>
                <c:pt idx="1">
                  <c:v>499.5</c:v>
                </c:pt>
                <c:pt idx="2">
                  <c:v>249.75</c:v>
                </c:pt>
                <c:pt idx="3">
                  <c:v>124.875</c:v>
                </c:pt>
                <c:pt idx="4">
                  <c:v>62.4375</c:v>
                </c:pt>
                <c:pt idx="5">
                  <c:v>31.21875</c:v>
                </c:pt>
                <c:pt idx="6">
                  <c:v>15.609375</c:v>
                </c:pt>
                <c:pt idx="7">
                  <c:v>7.8046875</c:v>
                </c:pt>
                <c:pt idx="8">
                  <c:v>3.90234375</c:v>
                </c:pt>
                <c:pt idx="9">
                  <c:v>1.951171875</c:v>
                </c:pt>
                <c:pt idx="10">
                  <c:v>0.9755859375</c:v>
                </c:pt>
                <c:pt idx="11">
                  <c:v>0.48779296875</c:v>
                </c:pt>
                <c:pt idx="12">
                  <c:v>0.243896484375</c:v>
                </c:pt>
                <c:pt idx="13">
                  <c:v>0.1219482421875</c:v>
                </c:pt>
                <c:pt idx="14">
                  <c:v>6.097412109375E-2</c:v>
                </c:pt>
                <c:pt idx="15">
                  <c:v>3.0487060546875E-2</c:v>
                </c:pt>
                <c:pt idx="16">
                  <c:v>1.52435302734375E-2</c:v>
                </c:pt>
                <c:pt idx="17">
                  <c:v>7.62176513671875E-3</c:v>
                </c:pt>
                <c:pt idx="18">
                  <c:v>3.810882568359375E-3</c:v>
                </c:pt>
                <c:pt idx="19">
                  <c:v>1.9054412841796875E-3</c:v>
                </c:pt>
                <c:pt idx="20">
                  <c:v>9.5272064208984375E-4</c:v>
                </c:pt>
                <c:pt idx="21">
                  <c:v>4.7636032104492188E-4</c:v>
                </c:pt>
                <c:pt idx="22">
                  <c:v>2.3818016052246094E-4</c:v>
                </c:pt>
                <c:pt idx="23">
                  <c:v>1.1909008026123047E-4</c:v>
                </c:pt>
                <c:pt idx="24">
                  <c:v>5.9545040130615234E-5</c:v>
                </c:pt>
                <c:pt idx="25">
                  <c:v>2.9772520065307617E-5</c:v>
                </c:pt>
                <c:pt idx="26">
                  <c:v>1.4886260032653809E-5</c:v>
                </c:pt>
                <c:pt idx="27">
                  <c:v>7.4431300163269043E-6</c:v>
                </c:pt>
                <c:pt idx="28">
                  <c:v>3.7215650081634521E-6</c:v>
                </c:pt>
                <c:pt idx="29">
                  <c:v>1.8607825040817261E-6</c:v>
                </c:pt>
                <c:pt idx="30">
                  <c:v>9.3039125204086304E-7</c:v>
                </c:pt>
                <c:pt idx="31">
                  <c:v>4.6519562602043152E-7</c:v>
                </c:pt>
                <c:pt idx="32">
                  <c:v>2.3259781301021576E-7</c:v>
                </c:pt>
                <c:pt idx="33">
                  <c:v>1.1629890650510788E-7</c:v>
                </c:pt>
                <c:pt idx="34">
                  <c:v>5.814945325255394E-8</c:v>
                </c:pt>
                <c:pt idx="35">
                  <c:v>2.907472662627697E-8</c:v>
                </c:pt>
                <c:pt idx="36">
                  <c:v>1.4537363313138485E-8</c:v>
                </c:pt>
                <c:pt idx="37">
                  <c:v>7.2686816565692425E-9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4-44A1-9375-AE9DF46E2B60}"/>
            </c:ext>
          </c:extLst>
        </c:ser>
        <c:ser>
          <c:idx val="1"/>
          <c:order val="1"/>
          <c:tx>
            <c:strRef>
              <c:f>SIR!$C$9</c:f>
              <c:strCache>
                <c:ptCount val="1"/>
                <c:pt idx="0">
                  <c:v>Infected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SIR!$A$10:$A$47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SIR!$C$10:$C$47</c:f>
              <c:numCache>
                <c:formatCode>0.00</c:formatCode>
                <c:ptCount val="38"/>
                <c:pt idx="0">
                  <c:v>1</c:v>
                </c:pt>
                <c:pt idx="1">
                  <c:v>500.4</c:v>
                </c:pt>
                <c:pt idx="2">
                  <c:v>700.11</c:v>
                </c:pt>
                <c:pt idx="3">
                  <c:v>754.97400000000005</c:v>
                </c:pt>
                <c:pt idx="4">
                  <c:v>741.91410000000008</c:v>
                </c:pt>
                <c:pt idx="5">
                  <c:v>698.94144000000006</c:v>
                </c:pt>
                <c:pt idx="6">
                  <c:v>644.65667100000007</c:v>
                </c:pt>
                <c:pt idx="7">
                  <c:v>587.99569140000006</c:v>
                </c:pt>
                <c:pt idx="8">
                  <c:v>533.09846601000004</c:v>
                </c:pt>
                <c:pt idx="9">
                  <c:v>481.73979128400003</c:v>
                </c:pt>
                <c:pt idx="10">
                  <c:v>434.54139809310004</c:v>
                </c:pt>
                <c:pt idx="11">
                  <c:v>391.57505125254005</c:v>
                </c:pt>
                <c:pt idx="12">
                  <c:v>352.66144261166107</c:v>
                </c:pt>
                <c:pt idx="13">
                  <c:v>317.51724659268245</c:v>
                </c:pt>
                <c:pt idx="14">
                  <c:v>285.82649605450797</c:v>
                </c:pt>
                <c:pt idx="15">
                  <c:v>257.27433350960405</c:v>
                </c:pt>
                <c:pt idx="16">
                  <c:v>231.56214368891708</c:v>
                </c:pt>
                <c:pt idx="17">
                  <c:v>208.41355108516208</c:v>
                </c:pt>
                <c:pt idx="18">
                  <c:v>187.57600685921423</c:v>
                </c:pt>
                <c:pt idx="19">
                  <c:v>168.82031161457698</c:v>
                </c:pt>
                <c:pt idx="20">
                  <c:v>151.93923317376138</c:v>
                </c:pt>
                <c:pt idx="21">
                  <c:v>136.74578621670628</c:v>
                </c:pt>
                <c:pt idx="22">
                  <c:v>123.07144577519617</c:v>
                </c:pt>
                <c:pt idx="23">
                  <c:v>110.76442028775681</c:v>
                </c:pt>
                <c:pt idx="24">
                  <c:v>99.688037804021263</c:v>
                </c:pt>
                <c:pt idx="25">
                  <c:v>89.719263796139202</c:v>
                </c:pt>
                <c:pt idx="26">
                  <c:v>80.747352302785316</c:v>
                </c:pt>
                <c:pt idx="27">
                  <c:v>72.672624515636798</c:v>
                </c:pt>
                <c:pt idx="28">
                  <c:v>65.405365785638125</c:v>
                </c:pt>
                <c:pt idx="29">
                  <c:v>58.864831067856812</c:v>
                </c:pt>
                <c:pt idx="30">
                  <c:v>52.978348891462382</c:v>
                </c:pt>
                <c:pt idx="31">
                  <c:v>47.68051446751177</c:v>
                </c:pt>
                <c:pt idx="32">
                  <c:v>42.912463253358403</c:v>
                </c:pt>
                <c:pt idx="33">
                  <c:v>38.621217044321469</c:v>
                </c:pt>
                <c:pt idx="34">
                  <c:v>34.759095398038774</c:v>
                </c:pt>
                <c:pt idx="35">
                  <c:v>31.283185887309621</c:v>
                </c:pt>
                <c:pt idx="36">
                  <c:v>28.154867313116021</c:v>
                </c:pt>
                <c:pt idx="37">
                  <c:v>25.339380589073102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4-44A1-9375-AE9DF46E2B60}"/>
            </c:ext>
          </c:extLst>
        </c:ser>
        <c:ser>
          <c:idx val="2"/>
          <c:order val="2"/>
          <c:tx>
            <c:strRef>
              <c:f>SIR!$D$9</c:f>
              <c:strCache>
                <c:ptCount val="1"/>
                <c:pt idx="0">
                  <c:v>Recovered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SIR!$A$10:$A$47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SIR!$D$10:$D$47</c:f>
              <c:numCache>
                <c:formatCode>0.00</c:formatCode>
                <c:ptCount val="38"/>
                <c:pt idx="0">
                  <c:v>0</c:v>
                </c:pt>
                <c:pt idx="1">
                  <c:v>0.1</c:v>
                </c:pt>
                <c:pt idx="2">
                  <c:v>50.14</c:v>
                </c:pt>
                <c:pt idx="3">
                  <c:v>120.15100000000001</c:v>
                </c:pt>
                <c:pt idx="4">
                  <c:v>195.64840000000004</c:v>
                </c:pt>
                <c:pt idx="5">
                  <c:v>269.83981000000006</c:v>
                </c:pt>
                <c:pt idx="6">
                  <c:v>339.73395400000004</c:v>
                </c:pt>
                <c:pt idx="7">
                  <c:v>404.19962110000006</c:v>
                </c:pt>
                <c:pt idx="8">
                  <c:v>462.99919024000008</c:v>
                </c:pt>
                <c:pt idx="9">
                  <c:v>516.30903684100008</c:v>
                </c:pt>
                <c:pt idx="10">
                  <c:v>564.48301596940007</c:v>
                </c:pt>
                <c:pt idx="11">
                  <c:v>607.93715577871012</c:v>
                </c:pt>
                <c:pt idx="12">
                  <c:v>647.09466090396415</c:v>
                </c:pt>
                <c:pt idx="13">
                  <c:v>682.36080516513027</c:v>
                </c:pt>
                <c:pt idx="14">
                  <c:v>714.11252982439851</c:v>
                </c:pt>
                <c:pt idx="15">
                  <c:v>742.6951794298493</c:v>
                </c:pt>
                <c:pt idx="16">
                  <c:v>768.42261278080969</c:v>
                </c:pt>
                <c:pt idx="17">
                  <c:v>791.5788271497014</c:v>
                </c:pt>
                <c:pt idx="18">
                  <c:v>812.42018225821766</c:v>
                </c:pt>
                <c:pt idx="19">
                  <c:v>831.17778294413904</c:v>
                </c:pt>
                <c:pt idx="20">
                  <c:v>848.05981410559673</c:v>
                </c:pt>
                <c:pt idx="21">
                  <c:v>863.2537374229729</c:v>
                </c:pt>
                <c:pt idx="22">
                  <c:v>876.92831604464357</c:v>
                </c:pt>
                <c:pt idx="23">
                  <c:v>889.23546062216315</c:v>
                </c:pt>
                <c:pt idx="24">
                  <c:v>900.3119026509388</c:v>
                </c:pt>
                <c:pt idx="25">
                  <c:v>910.28070643134095</c:v>
                </c:pt>
                <c:pt idx="26">
                  <c:v>919.25263281095488</c:v>
                </c:pt>
                <c:pt idx="27">
                  <c:v>927.3273680412334</c:v>
                </c:pt>
                <c:pt idx="28">
                  <c:v>934.59463049279702</c:v>
                </c:pt>
                <c:pt idx="29">
                  <c:v>941.1351670713608</c:v>
                </c:pt>
                <c:pt idx="30">
                  <c:v>947.0216501781465</c:v>
                </c:pt>
                <c:pt idx="31">
                  <c:v>952.3194850672927</c:v>
                </c:pt>
                <c:pt idx="32">
                  <c:v>957.0875365140439</c:v>
                </c:pt>
                <c:pt idx="33">
                  <c:v>961.37878283937971</c:v>
                </c:pt>
                <c:pt idx="34">
                  <c:v>965.24090454381189</c:v>
                </c:pt>
                <c:pt idx="35">
                  <c:v>968.71681408361576</c:v>
                </c:pt>
                <c:pt idx="36">
                  <c:v>971.84513267234672</c:v>
                </c:pt>
                <c:pt idx="37">
                  <c:v>974.6606194036583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4-44A1-9375-AE9DF46E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7983"/>
        <c:axId val="70603823"/>
      </c:lineChart>
      <c:dateAx>
        <c:axId val="7060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3823"/>
        <c:crosses val="autoZero"/>
        <c:auto val="0"/>
        <c:lblOffset val="100"/>
        <c:baseTimeUnit val="days"/>
        <c:majorUnit val="4"/>
        <c:majorTimeUnit val="days"/>
      </c:dateAx>
      <c:valAx>
        <c:axId val="7060382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7983"/>
        <c:crosses val="autoZero"/>
        <c:crossBetween val="between"/>
        <c:majorUnit val="100"/>
        <c:min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532324402543832"/>
          <c:y val="0.14183166344269182"/>
          <c:w val="0.5897839679557404"/>
          <c:h val="5.8823160890805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Susceptible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'Euler (2)'!$A$2:$A$481</c:f>
              <c:numCache>
                <c:formatCode>0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'Euler (2)'!$B$2:$B$481</c:f>
              <c:numCache>
                <c:formatCode>0.00</c:formatCode>
                <c:ptCount val="480"/>
                <c:pt idx="0">
                  <c:v>20</c:v>
                </c:pt>
                <c:pt idx="1">
                  <c:v>19.270000000000003</c:v>
                </c:pt>
                <c:pt idx="2">
                  <c:v>18.422600000000003</c:v>
                </c:pt>
                <c:pt idx="3">
                  <c:v>16.048018000000003</c:v>
                </c:pt>
                <c:pt idx="4">
                  <c:v>14.548693640000002</c:v>
                </c:pt>
                <c:pt idx="5">
                  <c:v>12.973438848400001</c:v>
                </c:pt>
                <c:pt idx="6">
                  <c:v>11.333667774608001</c:v>
                </c:pt>
                <c:pt idx="7">
                  <c:v>9.6410674258924001</c:v>
                </c:pt>
                <c:pt idx="8">
                  <c:v>7.9075168768386987</c:v>
                </c:pt>
                <c:pt idx="9">
                  <c:v>6.1450062937551824</c:v>
                </c:pt>
                <c:pt idx="10">
                  <c:v>4.3655563109462001</c:v>
                </c:pt>
                <c:pt idx="11">
                  <c:v>2.5811382862546139</c:v>
                </c:pt>
                <c:pt idx="12">
                  <c:v>0.80359595040461418</c:v>
                </c:pt>
                <c:pt idx="13">
                  <c:v>-0.95543105141766604</c:v>
                </c:pt>
                <c:pt idx="14">
                  <c:v>-2.6845812464761711</c:v>
                </c:pt>
                <c:pt idx="15">
                  <c:v>-2.7331673101810026</c:v>
                </c:pt>
                <c:pt idx="16">
                  <c:v>-1.0367637007180708</c:v>
                </c:pt>
                <c:pt idx="17">
                  <c:v>-1.2725831408480222</c:v>
                </c:pt>
                <c:pt idx="18">
                  <c:v>-1.4856472879281799</c:v>
                </c:pt>
                <c:pt idx="19">
                  <c:v>-1.6876075116419953</c:v>
                </c:pt>
                <c:pt idx="20">
                  <c:v>-1.8771294821519373</c:v>
                </c:pt>
                <c:pt idx="21">
                  <c:v>-2.0530557411513546</c:v>
                </c:pt>
                <c:pt idx="22">
                  <c:v>-2.2143252653939465</c:v>
                </c:pt>
                <c:pt idx="23">
                  <c:v>-2.3599803445694834</c:v>
                </c:pt>
                <c:pt idx="24">
                  <c:v>-2.489172154269911</c:v>
                </c:pt>
                <c:pt idx="25">
                  <c:v>-2.6011655810247296</c:v>
                </c:pt>
                <c:pt idx="26">
                  <c:v>-2.6953432689702934</c:v>
                </c:pt>
                <c:pt idx="27">
                  <c:v>-2.7712088669387649</c:v>
                </c:pt>
                <c:pt idx="28">
                  <c:v>-2.8283894601131032</c:v>
                </c:pt>
                <c:pt idx="29">
                  <c:v>-2.866637175848751</c:v>
                </c:pt>
                <c:pt idx="30">
                  <c:v>-2.8858299587478902</c:v>
                </c:pt>
                <c:pt idx="31">
                  <c:v>-2.8859715155523</c:v>
                </c:pt>
                <c:pt idx="32">
                  <c:v>-2.8671904358600195</c:v>
                </c:pt>
                <c:pt idx="33">
                  <c:v>-2.8297385000338489</c:v>
                </c:pt>
                <c:pt idx="34">
                  <c:v>-2.7739881909215565</c:v>
                </c:pt>
                <c:pt idx="35">
                  <c:v>-2.7004294311148338</c:v>
                </c:pt>
                <c:pt idx="36">
                  <c:v>-2.6096655724040221</c:v>
                </c:pt>
                <c:pt idx="37">
                  <c:v>-2.5024086688073441</c:v>
                </c:pt>
                <c:pt idx="38">
                  <c:v>-2.3794740690372422</c:v>
                </c:pt>
                <c:pt idx="39">
                  <c:v>-2.2417743684846756</c:v>
                </c:pt>
                <c:pt idx="40">
                  <c:v>-2.0903127647290316</c:v>
                </c:pt>
                <c:pt idx="41">
                  <c:v>-1.9261758641928548</c:v>
                </c:pt>
                <c:pt idx="42">
                  <c:v>-1.7505259908354027</c:v>
                </c:pt>
                <c:pt idx="43">
                  <c:v>-1.564593050697888</c:v>
                </c:pt>
                <c:pt idx="44">
                  <c:v>-1.3696660086594508</c:v>
                </c:pt>
                <c:pt idx="45">
                  <c:v>-1.1670840359222687</c:v>
                </c:pt>
                <c:pt idx="46">
                  <c:v>-0.95822738850522426</c:v>
                </c:pt>
                <c:pt idx="47">
                  <c:v>-0.74450807837936828</c:v>
                </c:pt>
                <c:pt idx="48">
                  <c:v>-0.52736039981894245</c:v>
                </c:pt>
                <c:pt idx="49">
                  <c:v>-0.30823137406559065</c:v>
                </c:pt>
                <c:pt idx="50">
                  <c:v>-8.8571175510002098E-2</c:v>
                </c:pt>
                <c:pt idx="51">
                  <c:v>0.13017639771327966</c:v>
                </c:pt>
                <c:pt idx="52">
                  <c:v>0.34658334654092871</c:v>
                </c:pt>
                <c:pt idx="53">
                  <c:v>0.55924672615039084</c:v>
                </c:pt>
                <c:pt idx="54">
                  <c:v>0.766797673942756</c:v>
                </c:pt>
                <c:pt idx="55">
                  <c:v>0.96791015269210379</c:v>
                </c:pt>
                <c:pt idx="56">
                  <c:v>1.1613093534738721</c:v>
                </c:pt>
                <c:pt idx="57">
                  <c:v>1.3457797055919827</c:v>
                </c:pt>
                <c:pt idx="58">
                  <c:v>1.5201724436599633</c:v>
                </c:pt>
                <c:pt idx="59">
                  <c:v>1.6834126852336566</c:v>
                </c:pt>
                <c:pt idx="60">
                  <c:v>1.834505975918969</c:v>
                </c:pt>
                <c:pt idx="61">
                  <c:v>1.9725442626624194</c:v>
                </c:pt>
                <c:pt idx="62">
                  <c:v>2.0967112599484587</c:v>
                </c:pt>
                <c:pt idx="63">
                  <c:v>2.2062871778477118</c:v>
                </c:pt>
                <c:pt idx="64">
                  <c:v>2.3006527852554082</c:v>
                </c:pt>
                <c:pt idx="65">
                  <c:v>2.3792927861992905</c:v>
                </c:pt>
                <c:pt idx="66">
                  <c:v>2.4417984917505007</c:v>
                </c:pt>
                <c:pt idx="67">
                  <c:v>2.4878697748080008</c:v>
                </c:pt>
                <c:pt idx="68">
                  <c:v>2.5173162998154353</c:v>
                </c:pt>
                <c:pt idx="69">
                  <c:v>2.5300580242771677</c:v>
                </c:pt>
                <c:pt idx="70">
                  <c:v>2.526124973735933</c:v>
                </c:pt>
                <c:pt idx="71">
                  <c:v>2.5056562966267411</c:v>
                </c:pt>
                <c:pt idx="72">
                  <c:v>2.4688986100995036</c:v>
                </c:pt>
                <c:pt idx="73">
                  <c:v>2.4162036524761534</c:v>
                </c:pt>
                <c:pt idx="74">
                  <c:v>2.3480252624475342</c:v>
                </c:pt>
                <c:pt idx="75">
                  <c:v>2.2649157093928305</c:v>
                </c:pt>
                <c:pt idx="76">
                  <c:v>2.1675214032928785</c:v>
                </c:pt>
                <c:pt idx="77">
                  <c:v>2.0565780165827716</c:v>
                </c:pt>
                <c:pt idx="78">
                  <c:v>1.9329050539248744</c:v>
                </c:pt>
                <c:pt idx="79">
                  <c:v>1.7973999092584021</c:v>
                </c:pt>
                <c:pt idx="80">
                  <c:v>1.651031452575813</c:v>
                </c:pt>
                <c:pt idx="81">
                  <c:v>1.4948331916709712</c:v>
                </c:pt>
                <c:pt idx="82">
                  <c:v>1.3298960565831208</c:v>
                </c:pt>
                <c:pt idx="83">
                  <c:v>1.1573608566100271</c:v>
                </c:pt>
                <c:pt idx="84">
                  <c:v>0.9784104615713668</c:v>
                </c:pt>
                <c:pt idx="85">
                  <c:v>0.79426176046003127</c:v>
                </c:pt>
                <c:pt idx="86">
                  <c:v>0.60615745171729629</c:v>
                </c:pt>
                <c:pt idx="87">
                  <c:v>0.41535772010304495</c:v>
                </c:pt>
                <c:pt idx="88">
                  <c:v>0.22313185550204237</c:v>
                </c:pt>
                <c:pt idx="89">
                  <c:v>3.0749869011725689E-2</c:v>
                </c:pt>
                <c:pt idx="90">
                  <c:v>-0.16052583870146475</c:v>
                </c:pt>
                <c:pt idx="91">
                  <c:v>-0.3494487025067049</c:v>
                </c:pt>
                <c:pt idx="92">
                  <c:v>-0.53479605817131759</c:v>
                </c:pt>
                <c:pt idx="93">
                  <c:v>-0.71537699618720829</c:v>
                </c:pt>
                <c:pt idx="94">
                  <c:v>-0.89003995400623703</c:v>
                </c:pt>
                <c:pt idx="95">
                  <c:v>-1.0576799986849545</c:v>
                </c:pt>
                <c:pt idx="96">
                  <c:v>-1.2172457542952622</c:v>
                </c:pt>
                <c:pt idx="97">
                  <c:v>-1.3677459310969222</c:v>
                </c:pt>
                <c:pt idx="98">
                  <c:v>-1.5082554163712285</c:v>
                </c:pt>
                <c:pt idx="99">
                  <c:v>-1.6379208899617002</c:v>
                </c:pt>
                <c:pt idx="100">
                  <c:v>-1.7559659309351225</c:v>
                </c:pt>
                <c:pt idx="101">
                  <c:v>-1.8616955853410264</c:v>
                </c:pt>
                <c:pt idx="102">
                  <c:v>-1.9545003687850651</c:v>
                </c:pt>
                <c:pt idx="103">
                  <c:v>-2.0338596814160508</c:v>
                </c:pt>
                <c:pt idx="104">
                  <c:v>-2.099344616931166</c:v>
                </c:pt>
                <c:pt idx="105">
                  <c:v>-2.1506201513019976</c:v>
                </c:pt>
                <c:pt idx="106">
                  <c:v>-2.1874467010880667</c:v>
                </c:pt>
                <c:pt idx="107">
                  <c:v>-2.2096810454066689</c:v>
                </c:pt>
                <c:pt idx="108">
                  <c:v>-2.2172766098403054</c:v>
                </c:pt>
                <c:pt idx="109">
                  <c:v>-2.2102831147580879</c:v>
                </c:pt>
                <c:pt idx="110">
                  <c:v>-2.1888455946778311</c:v>
                </c:pt>
                <c:pt idx="111">
                  <c:v>-2.1532027993742333</c:v>
                </c:pt>
                <c:pt idx="112">
                  <c:v>-2.1036849914193043</c:v>
                </c:pt>
                <c:pt idx="113">
                  <c:v>-2.0407111586986</c:v>
                </c:pt>
                <c:pt idx="114">
                  <c:v>-1.9647856641564398</c:v>
                </c:pt>
                <c:pt idx="115">
                  <c:v>-1.8764943585617555</c:v>
                </c:pt>
                <c:pt idx="116">
                  <c:v>-1.7765001854315541</c:v>
                </c:pt>
                <c:pt idx="117">
                  <c:v>-1.6655383103805241</c:v>
                </c:pt>
                <c:pt idx="118">
                  <c:v>-1.5444108100640073</c:v>
                </c:pt>
                <c:pt idx="119">
                  <c:v>-1.4139809585299723</c:v>
                </c:pt>
                <c:pt idx="120">
                  <c:v>-1.2751671511781069</c:v>
                </c:pt>
                <c:pt idx="121">
                  <c:v>-1.1289365086268561</c:v>
                </c:pt>
                <c:pt idx="122">
                  <c:v>-0.97629820460033256</c:v>
                </c:pt>
                <c:pt idx="123">
                  <c:v>-0.81829656345656399</c:v>
                </c:pt>
                <c:pt idx="124">
                  <c:v>-0.65600397417873357</c:v>
                </c:pt>
                <c:pt idx="125">
                  <c:v>-0.49051366853609762</c:v>
                </c:pt>
                <c:pt idx="126">
                  <c:v>-0.32293241168750103</c:v>
                </c:pt>
                <c:pt idx="127">
                  <c:v>-0.1543731537462967</c:v>
                </c:pt>
                <c:pt idx="128">
                  <c:v>1.4052309248421768E-2</c:v>
                </c:pt>
                <c:pt idx="129">
                  <c:v>0.18124061690038337</c:v>
                </c:pt>
                <c:pt idx="130">
                  <c:v>0.34610402121403128</c:v>
                </c:pt>
                <c:pt idx="131">
                  <c:v>0.50757741220036667</c:v>
                </c:pt>
                <c:pt idx="132">
                  <c:v>0.66462514729543276</c:v>
                </c:pt>
                <c:pt idx="133">
                  <c:v>0.81624764114858495</c:v>
                </c:pt>
                <c:pt idx="134">
                  <c:v>0.96148767420415171</c:v>
                </c:pt>
                <c:pt idx="135">
                  <c:v>1.0994363806264573</c:v>
                </c:pt>
                <c:pt idx="136">
                  <c:v>1.2292388784887363</c:v>
                </c:pt>
                <c:pt idx="137">
                  <c:v>1.3500995077440221</c:v>
                </c:pt>
                <c:pt idx="138">
                  <c:v>1.4612866443020676</c:v>
                </c:pt>
                <c:pt idx="139">
                  <c:v>1.5621370615309265</c:v>
                </c:pt>
                <c:pt idx="140">
                  <c:v>1.6520598136640976</c:v>
                </c:pt>
                <c:pt idx="141">
                  <c:v>1.7305396189022118</c:v>
                </c:pt>
                <c:pt idx="142">
                  <c:v>1.7971397234294595</c:v>
                </c:pt>
                <c:pt idx="143">
                  <c:v>1.8515042310959793</c:v>
                </c:pt>
                <c:pt idx="144">
                  <c:v>1.8933598871244139</c:v>
                </c:pt>
                <c:pt idx="145">
                  <c:v>1.9225173078576456</c:v>
                </c:pt>
                <c:pt idx="146">
                  <c:v>1.9388716522509792</c:v>
                </c:pt>
                <c:pt idx="147">
                  <c:v>1.9424027345014248</c:v>
                </c:pt>
                <c:pt idx="148">
                  <c:v>1.9331745808750012</c:v>
                </c:pt>
                <c:pt idx="149">
                  <c:v>1.9113344374162495</c:v>
                </c:pt>
                <c:pt idx="150">
                  <c:v>1.8771112387789635</c:v>
                </c:pt>
                <c:pt idx="151">
                  <c:v>1.8308135518806481</c:v>
                </c:pt>
                <c:pt idx="152">
                  <c:v>1.7728270114333518</c:v>
                </c:pt>
                <c:pt idx="153">
                  <c:v>1.7036112676190602</c:v>
                </c:pt>
                <c:pt idx="154">
                  <c:v>1.6236964692386424</c:v>
                </c:pt>
                <c:pt idx="155">
                  <c:v>1.5336793085503726</c:v>
                </c:pt>
                <c:pt idx="156">
                  <c:v>1.4342186567095825</c:v>
                </c:pt>
                <c:pt idx="157">
                  <c:v>1.3260308212086331</c:v>
                </c:pt>
                <c:pt idx="158">
                  <c:v>1.2098844589812705</c:v>
                </c:pt>
                <c:pt idx="159">
                  <c:v>1.0865951808641716</c:v>
                </c:pt>
                <c:pt idx="160">
                  <c:v>0.95701988488943779</c:v>
                </c:pt>
                <c:pt idx="161">
                  <c:v>0.82205085740492223</c:v>
                </c:pt>
                <c:pt idx="162">
                  <c:v>0.6826096822763934</c:v>
                </c:pt>
                <c:pt idx="163">
                  <c:v>0.53964099941016497</c:v>
                </c:pt>
                <c:pt idx="164">
                  <c:v>0.39410615454238862</c:v>
                </c:pt>
                <c:pt idx="165">
                  <c:v>0.24697678266894355</c:v>
                </c:pt>
                <c:pt idx="166">
                  <c:v>9.9228367636860298E-2</c:v>
                </c:pt>
                <c:pt idx="167">
                  <c:v>-4.8166179714561053E-2</c:v>
                </c:pt>
                <c:pt idx="168">
                  <c:v>-0.19424288288456901</c:v>
                </c:pt>
                <c:pt idx="169">
                  <c:v>-0.33805295921758005</c:v>
                </c:pt>
                <c:pt idx="170">
                  <c:v>-0.47866893723781478</c:v>
                </c:pt>
                <c:pt idx="171">
                  <c:v>-0.61519059267060672</c:v>
                </c:pt>
                <c:pt idx="172">
                  <c:v>-0.74675066546390678</c:v>
                </c:pt>
                <c:pt idx="173">
                  <c:v>-0.87252032181557126</c:v>
                </c:pt>
                <c:pt idx="174">
                  <c:v>-0.99171432712857632</c:v>
                </c:pt>
                <c:pt idx="175">
                  <c:v>-1.1035958979432596</c:v>
                </c:pt>
                <c:pt idx="176">
                  <c:v>-1.2074812032176665</c:v>
                </c:pt>
                <c:pt idx="177">
                  <c:v>-1.3027434878275366</c:v>
                </c:pt>
                <c:pt idx="178">
                  <c:v>-1.3888167938187839</c:v>
                </c:pt>
                <c:pt idx="179">
                  <c:v>-1.4651992577489696</c:v>
                </c:pt>
                <c:pt idx="180">
                  <c:v>-1.5314559653808899</c:v>
                </c:pt>
                <c:pt idx="181">
                  <c:v>-1.5872213480209676</c:v>
                </c:pt>
                <c:pt idx="182">
                  <c:v>-1.6322011079071006</c:v>
                </c:pt>
                <c:pt idx="183">
                  <c:v>-1.6973170112745271</c:v>
                </c:pt>
                <c:pt idx="184">
                  <c:v>-1.7624329146419535</c:v>
                </c:pt>
                <c:pt idx="185">
                  <c:v>-1.82754881800938</c:v>
                </c:pt>
                <c:pt idx="186">
                  <c:v>-1.8926647213768064</c:v>
                </c:pt>
                <c:pt idx="187">
                  <c:v>-1.9577806247442329</c:v>
                </c:pt>
                <c:pt idx="188">
                  <c:v>-2.0228965281116595</c:v>
                </c:pt>
                <c:pt idx="189">
                  <c:v>-2.0880124314790862</c:v>
                </c:pt>
                <c:pt idx="190">
                  <c:v>-2.1531283348465129</c:v>
                </c:pt>
                <c:pt idx="191">
                  <c:v>-2.2182442382139396</c:v>
                </c:pt>
                <c:pt idx="192">
                  <c:v>-2.2833601415813662</c:v>
                </c:pt>
                <c:pt idx="193">
                  <c:v>-2.3484760449487929</c:v>
                </c:pt>
                <c:pt idx="194">
                  <c:v>-2.4135919483162196</c:v>
                </c:pt>
                <c:pt idx="195">
                  <c:v>-2.4787078516836463</c:v>
                </c:pt>
                <c:pt idx="196">
                  <c:v>-2.5438237550510729</c:v>
                </c:pt>
                <c:pt idx="197">
                  <c:v>-2.6089396584184996</c:v>
                </c:pt>
                <c:pt idx="198">
                  <c:v>-2.6740555617859263</c:v>
                </c:pt>
                <c:pt idx="199">
                  <c:v>-2.739171465153353</c:v>
                </c:pt>
                <c:pt idx="200">
                  <c:v>-2.8042873685207796</c:v>
                </c:pt>
                <c:pt idx="201">
                  <c:v>-2.8694032718882063</c:v>
                </c:pt>
                <c:pt idx="202">
                  <c:v>-2.934519175255633</c:v>
                </c:pt>
                <c:pt idx="203">
                  <c:v>-2.9996350786230597</c:v>
                </c:pt>
                <c:pt idx="204">
                  <c:v>-3.0647509819904863</c:v>
                </c:pt>
                <c:pt idx="205">
                  <c:v>-3.129866885357913</c:v>
                </c:pt>
                <c:pt idx="206">
                  <c:v>-3.1949827887253397</c:v>
                </c:pt>
                <c:pt idx="207">
                  <c:v>-3.2600986920927664</c:v>
                </c:pt>
                <c:pt idx="208">
                  <c:v>-3.325214595460193</c:v>
                </c:pt>
                <c:pt idx="209">
                  <c:v>-3.3903304988276197</c:v>
                </c:pt>
                <c:pt idx="210">
                  <c:v>-3.4554464021950464</c:v>
                </c:pt>
                <c:pt idx="211">
                  <c:v>-3.5205623055624731</c:v>
                </c:pt>
                <c:pt idx="212">
                  <c:v>-3.5856782089298997</c:v>
                </c:pt>
                <c:pt idx="213">
                  <c:v>-3.6507941122973264</c:v>
                </c:pt>
                <c:pt idx="214">
                  <c:v>-3.7159100156647531</c:v>
                </c:pt>
                <c:pt idx="215">
                  <c:v>-3.7810259190321798</c:v>
                </c:pt>
                <c:pt idx="216">
                  <c:v>-3.8461418223996064</c:v>
                </c:pt>
                <c:pt idx="217">
                  <c:v>-3.9112577257670331</c:v>
                </c:pt>
                <c:pt idx="218">
                  <c:v>-3.9763736291344598</c:v>
                </c:pt>
                <c:pt idx="219">
                  <c:v>-4.0414895325018865</c:v>
                </c:pt>
                <c:pt idx="220">
                  <c:v>-4.1066054358693131</c:v>
                </c:pt>
                <c:pt idx="221">
                  <c:v>-4.1717213392367398</c:v>
                </c:pt>
                <c:pt idx="222">
                  <c:v>-4.2368372426041665</c:v>
                </c:pt>
                <c:pt idx="223">
                  <c:v>-4.3019531459715932</c:v>
                </c:pt>
                <c:pt idx="224">
                  <c:v>-4.3670690493390198</c:v>
                </c:pt>
                <c:pt idx="225">
                  <c:v>-4.4321849527064465</c:v>
                </c:pt>
                <c:pt idx="226">
                  <c:v>-4.4973008560738732</c:v>
                </c:pt>
                <c:pt idx="227">
                  <c:v>-4.5624167594412999</c:v>
                </c:pt>
                <c:pt idx="228">
                  <c:v>-4.6275326628087265</c:v>
                </c:pt>
                <c:pt idx="229">
                  <c:v>-4.6926485661761532</c:v>
                </c:pt>
                <c:pt idx="230">
                  <c:v>-4.7577644695435799</c:v>
                </c:pt>
                <c:pt idx="231">
                  <c:v>-4.8228803729110066</c:v>
                </c:pt>
                <c:pt idx="232">
                  <c:v>-4.8879962762784332</c:v>
                </c:pt>
                <c:pt idx="233">
                  <c:v>-4.9531121796458599</c:v>
                </c:pt>
                <c:pt idx="234">
                  <c:v>-5.0182280830132866</c:v>
                </c:pt>
                <c:pt idx="235">
                  <c:v>-5.0833439863807133</c:v>
                </c:pt>
                <c:pt idx="236">
                  <c:v>-5.14845988974814</c:v>
                </c:pt>
                <c:pt idx="237">
                  <c:v>-5.2135757931155666</c:v>
                </c:pt>
                <c:pt idx="238">
                  <c:v>-5.2786916964829933</c:v>
                </c:pt>
                <c:pt idx="239">
                  <c:v>-5.34380759985042</c:v>
                </c:pt>
                <c:pt idx="240">
                  <c:v>-5.4089235032178467</c:v>
                </c:pt>
                <c:pt idx="241">
                  <c:v>-5.4740394065852733</c:v>
                </c:pt>
                <c:pt idx="242">
                  <c:v>-5.5391553099527</c:v>
                </c:pt>
                <c:pt idx="243">
                  <c:v>-5.6042712133201267</c:v>
                </c:pt>
                <c:pt idx="244">
                  <c:v>-5.6693871166875534</c:v>
                </c:pt>
                <c:pt idx="245">
                  <c:v>-5.73450302005498</c:v>
                </c:pt>
                <c:pt idx="246">
                  <c:v>-5.7996189234224067</c:v>
                </c:pt>
                <c:pt idx="247">
                  <c:v>-5.8647348267898334</c:v>
                </c:pt>
                <c:pt idx="248">
                  <c:v>-5.9298507301572601</c:v>
                </c:pt>
                <c:pt idx="249">
                  <c:v>-5.9949666335246867</c:v>
                </c:pt>
                <c:pt idx="250">
                  <c:v>-6.0600825368921134</c:v>
                </c:pt>
                <c:pt idx="251">
                  <c:v>-6.1251984402595401</c:v>
                </c:pt>
                <c:pt idx="252">
                  <c:v>-6.1903143436269668</c:v>
                </c:pt>
                <c:pt idx="253">
                  <c:v>-6.2554302469943934</c:v>
                </c:pt>
                <c:pt idx="254">
                  <c:v>-6.3205461503618201</c:v>
                </c:pt>
                <c:pt idx="255">
                  <c:v>-6.3856620537292468</c:v>
                </c:pt>
                <c:pt idx="256">
                  <c:v>-6.4507779570966735</c:v>
                </c:pt>
                <c:pt idx="257">
                  <c:v>-6.5158938604641001</c:v>
                </c:pt>
                <c:pt idx="258">
                  <c:v>-6.5810097638315268</c:v>
                </c:pt>
                <c:pt idx="259">
                  <c:v>-6.6461256671989535</c:v>
                </c:pt>
                <c:pt idx="260">
                  <c:v>-6.7112415705663802</c:v>
                </c:pt>
                <c:pt idx="261">
                  <c:v>-6.7763574739338068</c:v>
                </c:pt>
                <c:pt idx="262">
                  <c:v>-6.8414733773012335</c:v>
                </c:pt>
                <c:pt idx="263">
                  <c:v>-6.9065892806686602</c:v>
                </c:pt>
                <c:pt idx="264">
                  <c:v>-6.9717051840360869</c:v>
                </c:pt>
                <c:pt idx="265">
                  <c:v>-7.0368210874035135</c:v>
                </c:pt>
                <c:pt idx="266">
                  <c:v>-7.1019369907709402</c:v>
                </c:pt>
                <c:pt idx="267">
                  <c:v>-7.1670528941383669</c:v>
                </c:pt>
                <c:pt idx="268">
                  <c:v>-7.2321687975057936</c:v>
                </c:pt>
                <c:pt idx="269">
                  <c:v>-7.2972847008732202</c:v>
                </c:pt>
                <c:pt idx="270">
                  <c:v>-7.3624006042406469</c:v>
                </c:pt>
                <c:pt idx="271">
                  <c:v>-7.4275165076080736</c:v>
                </c:pt>
                <c:pt idx="272">
                  <c:v>-7.4926324109755003</c:v>
                </c:pt>
                <c:pt idx="273">
                  <c:v>-7.5577483143429269</c:v>
                </c:pt>
                <c:pt idx="274">
                  <c:v>-7.6228642177103536</c:v>
                </c:pt>
                <c:pt idx="275">
                  <c:v>-7.6879801210777803</c:v>
                </c:pt>
                <c:pt idx="276">
                  <c:v>-7.753096024445207</c:v>
                </c:pt>
                <c:pt idx="277">
                  <c:v>-7.8182119278126336</c:v>
                </c:pt>
                <c:pt idx="278">
                  <c:v>-7.8833278311800603</c:v>
                </c:pt>
                <c:pt idx="279">
                  <c:v>-7.948443734547487</c:v>
                </c:pt>
                <c:pt idx="280">
                  <c:v>-8.0135596379149128</c:v>
                </c:pt>
                <c:pt idx="281">
                  <c:v>-8.0786755412823386</c:v>
                </c:pt>
                <c:pt idx="282">
                  <c:v>-8.1437914446497643</c:v>
                </c:pt>
                <c:pt idx="283">
                  <c:v>-8.2089073480171901</c:v>
                </c:pt>
                <c:pt idx="284">
                  <c:v>-8.2740232513846159</c:v>
                </c:pt>
                <c:pt idx="285">
                  <c:v>-8.3391391547520417</c:v>
                </c:pt>
                <c:pt idx="286">
                  <c:v>-8.4042550581194675</c:v>
                </c:pt>
                <c:pt idx="287">
                  <c:v>-8.4693709614868933</c:v>
                </c:pt>
                <c:pt idx="288">
                  <c:v>-8.5344868648543191</c:v>
                </c:pt>
                <c:pt idx="289">
                  <c:v>-8.5996027682217449</c:v>
                </c:pt>
                <c:pt idx="290">
                  <c:v>-8.6647186715891706</c:v>
                </c:pt>
                <c:pt idx="291">
                  <c:v>-8.7298345749565964</c:v>
                </c:pt>
                <c:pt idx="292">
                  <c:v>-8.7949504783240222</c:v>
                </c:pt>
                <c:pt idx="293">
                  <c:v>-8.860066381691448</c:v>
                </c:pt>
                <c:pt idx="294">
                  <c:v>-8.9251822850588738</c:v>
                </c:pt>
                <c:pt idx="295">
                  <c:v>-8.9902981884262996</c:v>
                </c:pt>
                <c:pt idx="296">
                  <c:v>-9.0554140917937254</c:v>
                </c:pt>
                <c:pt idx="297">
                  <c:v>-9.1205299951611511</c:v>
                </c:pt>
                <c:pt idx="298">
                  <c:v>-9.1856458985285769</c:v>
                </c:pt>
                <c:pt idx="299">
                  <c:v>-9.2507618018960027</c:v>
                </c:pt>
                <c:pt idx="300">
                  <c:v>-9.3158777052634285</c:v>
                </c:pt>
                <c:pt idx="301">
                  <c:v>-9.3809936086308543</c:v>
                </c:pt>
                <c:pt idx="302">
                  <c:v>-9.4461095119982801</c:v>
                </c:pt>
                <c:pt idx="303">
                  <c:v>-9.5112254153657059</c:v>
                </c:pt>
                <c:pt idx="304">
                  <c:v>-9.5763413187331317</c:v>
                </c:pt>
                <c:pt idx="305">
                  <c:v>-9.6414572221005574</c:v>
                </c:pt>
                <c:pt idx="306">
                  <c:v>-9.7065731254679832</c:v>
                </c:pt>
                <c:pt idx="307">
                  <c:v>-9.771689028835409</c:v>
                </c:pt>
                <c:pt idx="308">
                  <c:v>-9.8368049322028348</c:v>
                </c:pt>
                <c:pt idx="309">
                  <c:v>-9.9019208355702606</c:v>
                </c:pt>
                <c:pt idx="310">
                  <c:v>-9.9670367389376864</c:v>
                </c:pt>
                <c:pt idx="311">
                  <c:v>-10.032152642305112</c:v>
                </c:pt>
                <c:pt idx="312">
                  <c:v>-10.097268545672538</c:v>
                </c:pt>
                <c:pt idx="313">
                  <c:v>-10.162384449039964</c:v>
                </c:pt>
                <c:pt idx="314">
                  <c:v>-10.22750035240739</c:v>
                </c:pt>
                <c:pt idx="315">
                  <c:v>-10.292616255774815</c:v>
                </c:pt>
                <c:pt idx="316">
                  <c:v>-10.357732159142241</c:v>
                </c:pt>
                <c:pt idx="317">
                  <c:v>-10.422848062509667</c:v>
                </c:pt>
                <c:pt idx="318">
                  <c:v>-10.487963965877093</c:v>
                </c:pt>
                <c:pt idx="319">
                  <c:v>-10.553079869244518</c:v>
                </c:pt>
                <c:pt idx="320">
                  <c:v>-10.618195772611944</c:v>
                </c:pt>
                <c:pt idx="321">
                  <c:v>-10.68331167597937</c:v>
                </c:pt>
                <c:pt idx="322">
                  <c:v>-10.748427579346796</c:v>
                </c:pt>
                <c:pt idx="323">
                  <c:v>-10.813543482714222</c:v>
                </c:pt>
                <c:pt idx="324">
                  <c:v>-10.878659386081647</c:v>
                </c:pt>
                <c:pt idx="325">
                  <c:v>-10.943775289449073</c:v>
                </c:pt>
                <c:pt idx="326">
                  <c:v>-11.008891192816499</c:v>
                </c:pt>
                <c:pt idx="327">
                  <c:v>-11.074007096183925</c:v>
                </c:pt>
                <c:pt idx="328">
                  <c:v>-11.139122999551351</c:v>
                </c:pt>
                <c:pt idx="329">
                  <c:v>-11.204238902918776</c:v>
                </c:pt>
                <c:pt idx="330">
                  <c:v>-11.269354806286202</c:v>
                </c:pt>
                <c:pt idx="331">
                  <c:v>-11.334470709653628</c:v>
                </c:pt>
                <c:pt idx="332">
                  <c:v>-11.399586613021054</c:v>
                </c:pt>
                <c:pt idx="333">
                  <c:v>-11.464702516388479</c:v>
                </c:pt>
                <c:pt idx="334">
                  <c:v>-11.529818419755905</c:v>
                </c:pt>
                <c:pt idx="335">
                  <c:v>-11.594934323123331</c:v>
                </c:pt>
                <c:pt idx="336">
                  <c:v>-11.660050226490757</c:v>
                </c:pt>
                <c:pt idx="337">
                  <c:v>-11.725166129858183</c:v>
                </c:pt>
                <c:pt idx="338">
                  <c:v>-11.790282033225608</c:v>
                </c:pt>
                <c:pt idx="339">
                  <c:v>-11.855397936593034</c:v>
                </c:pt>
                <c:pt idx="340">
                  <c:v>-11.92051383996046</c:v>
                </c:pt>
                <c:pt idx="341">
                  <c:v>-11.985629743327886</c:v>
                </c:pt>
                <c:pt idx="342">
                  <c:v>-12.050745646695312</c:v>
                </c:pt>
                <c:pt idx="343">
                  <c:v>-12.050745646695312</c:v>
                </c:pt>
                <c:pt idx="344">
                  <c:v>-12.050745646695312</c:v>
                </c:pt>
                <c:pt idx="345">
                  <c:v>-12.050745646695312</c:v>
                </c:pt>
                <c:pt idx="346">
                  <c:v>-12.050745646695312</c:v>
                </c:pt>
                <c:pt idx="347">
                  <c:v>-12.050745646695312</c:v>
                </c:pt>
                <c:pt idx="348">
                  <c:v>-12.050745646695312</c:v>
                </c:pt>
                <c:pt idx="349">
                  <c:v>-12.050745646695312</c:v>
                </c:pt>
                <c:pt idx="350">
                  <c:v>-12.050745646695312</c:v>
                </c:pt>
                <c:pt idx="351">
                  <c:v>-12.050745646695312</c:v>
                </c:pt>
                <c:pt idx="352">
                  <c:v>-12.050745646695312</c:v>
                </c:pt>
                <c:pt idx="353">
                  <c:v>-12.050745646695312</c:v>
                </c:pt>
                <c:pt idx="354">
                  <c:v>-12.050745646695312</c:v>
                </c:pt>
                <c:pt idx="355">
                  <c:v>-12.050745646695312</c:v>
                </c:pt>
                <c:pt idx="356">
                  <c:v>-12.050745646695312</c:v>
                </c:pt>
                <c:pt idx="357">
                  <c:v>-12.050745646695312</c:v>
                </c:pt>
                <c:pt idx="358">
                  <c:v>-12.050745646695312</c:v>
                </c:pt>
                <c:pt idx="359">
                  <c:v>-12.050745646695312</c:v>
                </c:pt>
                <c:pt idx="360">
                  <c:v>-12.050745646695312</c:v>
                </c:pt>
                <c:pt idx="361">
                  <c:v>-12.050745646695312</c:v>
                </c:pt>
                <c:pt idx="362">
                  <c:v>-12.050745646695312</c:v>
                </c:pt>
                <c:pt idx="363">
                  <c:v>-12.050745646695312</c:v>
                </c:pt>
                <c:pt idx="364">
                  <c:v>-12.050745646695312</c:v>
                </c:pt>
                <c:pt idx="365">
                  <c:v>-12.050745646695312</c:v>
                </c:pt>
                <c:pt idx="366">
                  <c:v>-12.050745646695312</c:v>
                </c:pt>
                <c:pt idx="367">
                  <c:v>-12.050745646695312</c:v>
                </c:pt>
                <c:pt idx="368">
                  <c:v>-12.050745646695312</c:v>
                </c:pt>
                <c:pt idx="369">
                  <c:v>-12.050745646695312</c:v>
                </c:pt>
                <c:pt idx="370">
                  <c:v>-12.050745646695312</c:v>
                </c:pt>
                <c:pt idx="371">
                  <c:v>-12.050745646695312</c:v>
                </c:pt>
                <c:pt idx="372">
                  <c:v>-12.050745646695312</c:v>
                </c:pt>
                <c:pt idx="373">
                  <c:v>-12.050745646695312</c:v>
                </c:pt>
                <c:pt idx="374">
                  <c:v>-12.050745646695312</c:v>
                </c:pt>
                <c:pt idx="375">
                  <c:v>-12.050745646695312</c:v>
                </c:pt>
                <c:pt idx="376">
                  <c:v>-12.050745646695312</c:v>
                </c:pt>
                <c:pt idx="377">
                  <c:v>-12.050745646695312</c:v>
                </c:pt>
                <c:pt idx="378">
                  <c:v>-12.050745646695312</c:v>
                </c:pt>
                <c:pt idx="379">
                  <c:v>-12.050745646695312</c:v>
                </c:pt>
                <c:pt idx="380">
                  <c:v>-12.050745646695312</c:v>
                </c:pt>
                <c:pt idx="381">
                  <c:v>-12.050745646695312</c:v>
                </c:pt>
                <c:pt idx="382">
                  <c:v>-12.050745646695312</c:v>
                </c:pt>
                <c:pt idx="383">
                  <c:v>-12.050745646695312</c:v>
                </c:pt>
                <c:pt idx="384">
                  <c:v>-12.050745646695312</c:v>
                </c:pt>
                <c:pt idx="385">
                  <c:v>-12.050745646695312</c:v>
                </c:pt>
                <c:pt idx="386">
                  <c:v>-12.050745646695312</c:v>
                </c:pt>
                <c:pt idx="387">
                  <c:v>-12.050745646695312</c:v>
                </c:pt>
                <c:pt idx="388">
                  <c:v>-12.050745646695312</c:v>
                </c:pt>
                <c:pt idx="389">
                  <c:v>-12.050745646695312</c:v>
                </c:pt>
                <c:pt idx="390">
                  <c:v>-12.050745646695312</c:v>
                </c:pt>
                <c:pt idx="391">
                  <c:v>-12.050745646695312</c:v>
                </c:pt>
                <c:pt idx="392">
                  <c:v>-12.050745646695312</c:v>
                </c:pt>
                <c:pt idx="393">
                  <c:v>-12.050745646695312</c:v>
                </c:pt>
                <c:pt idx="394">
                  <c:v>-12.050745646695312</c:v>
                </c:pt>
                <c:pt idx="395">
                  <c:v>-12.050745646695312</c:v>
                </c:pt>
                <c:pt idx="396">
                  <c:v>-12.050745646695312</c:v>
                </c:pt>
                <c:pt idx="397">
                  <c:v>-12.050745646695312</c:v>
                </c:pt>
                <c:pt idx="398">
                  <c:v>-12.050745646695312</c:v>
                </c:pt>
                <c:pt idx="399">
                  <c:v>-12.050745646695312</c:v>
                </c:pt>
                <c:pt idx="400">
                  <c:v>-12.050745646695312</c:v>
                </c:pt>
                <c:pt idx="401">
                  <c:v>-12.050745646695312</c:v>
                </c:pt>
                <c:pt idx="402">
                  <c:v>-12.050745646695312</c:v>
                </c:pt>
                <c:pt idx="403">
                  <c:v>-12.050745646695312</c:v>
                </c:pt>
                <c:pt idx="404">
                  <c:v>-12.050745646695312</c:v>
                </c:pt>
                <c:pt idx="405">
                  <c:v>-12.050745646695312</c:v>
                </c:pt>
                <c:pt idx="406">
                  <c:v>-12.050745646695312</c:v>
                </c:pt>
                <c:pt idx="407">
                  <c:v>-12.050745646695312</c:v>
                </c:pt>
                <c:pt idx="408">
                  <c:v>-12.050745646695312</c:v>
                </c:pt>
                <c:pt idx="409">
                  <c:v>-12.050745646695312</c:v>
                </c:pt>
                <c:pt idx="410">
                  <c:v>-12.050745646695312</c:v>
                </c:pt>
                <c:pt idx="411">
                  <c:v>-12.050745646695312</c:v>
                </c:pt>
                <c:pt idx="412">
                  <c:v>-12.050745646695312</c:v>
                </c:pt>
                <c:pt idx="413">
                  <c:v>-12.050745646695312</c:v>
                </c:pt>
                <c:pt idx="414">
                  <c:v>-12.050745646695312</c:v>
                </c:pt>
                <c:pt idx="415">
                  <c:v>-12.050745646695312</c:v>
                </c:pt>
                <c:pt idx="416">
                  <c:v>-12.050745646695312</c:v>
                </c:pt>
                <c:pt idx="417">
                  <c:v>-12.050745646695312</c:v>
                </c:pt>
                <c:pt idx="418">
                  <c:v>-12.050745646695312</c:v>
                </c:pt>
                <c:pt idx="419">
                  <c:v>-12.050745646695312</c:v>
                </c:pt>
                <c:pt idx="420">
                  <c:v>-12.050745646695312</c:v>
                </c:pt>
                <c:pt idx="421">
                  <c:v>-12.050745646695312</c:v>
                </c:pt>
                <c:pt idx="422">
                  <c:v>-12.050745646695312</c:v>
                </c:pt>
                <c:pt idx="423">
                  <c:v>-12.050745646695312</c:v>
                </c:pt>
                <c:pt idx="424">
                  <c:v>-12.050745646695312</c:v>
                </c:pt>
                <c:pt idx="425">
                  <c:v>-12.050745646695312</c:v>
                </c:pt>
                <c:pt idx="426">
                  <c:v>-12.050745646695312</c:v>
                </c:pt>
                <c:pt idx="427">
                  <c:v>-12.050745646695312</c:v>
                </c:pt>
                <c:pt idx="428">
                  <c:v>-12.050745646695312</c:v>
                </c:pt>
                <c:pt idx="429">
                  <c:v>-12.050745646695312</c:v>
                </c:pt>
                <c:pt idx="430">
                  <c:v>-12.050745646695312</c:v>
                </c:pt>
                <c:pt idx="431">
                  <c:v>-12.050745646695312</c:v>
                </c:pt>
                <c:pt idx="432">
                  <c:v>-12.050745646695312</c:v>
                </c:pt>
                <c:pt idx="433">
                  <c:v>-12.050745646695312</c:v>
                </c:pt>
                <c:pt idx="434">
                  <c:v>-12.050745646695312</c:v>
                </c:pt>
                <c:pt idx="435">
                  <c:v>-12.050745646695312</c:v>
                </c:pt>
                <c:pt idx="436">
                  <c:v>-12.050745646695312</c:v>
                </c:pt>
                <c:pt idx="437">
                  <c:v>-12.050745646695312</c:v>
                </c:pt>
                <c:pt idx="438">
                  <c:v>-12.050745646695312</c:v>
                </c:pt>
                <c:pt idx="439">
                  <c:v>-12.050745646695312</c:v>
                </c:pt>
                <c:pt idx="440">
                  <c:v>-12.050745646695312</c:v>
                </c:pt>
                <c:pt idx="441">
                  <c:v>-12.050745646695312</c:v>
                </c:pt>
                <c:pt idx="442">
                  <c:v>-12.050745646695312</c:v>
                </c:pt>
                <c:pt idx="443">
                  <c:v>-12.050745646695312</c:v>
                </c:pt>
                <c:pt idx="444">
                  <c:v>-12.050745646695312</c:v>
                </c:pt>
                <c:pt idx="445">
                  <c:v>-12.050745646695312</c:v>
                </c:pt>
                <c:pt idx="446">
                  <c:v>-12.050745646695312</c:v>
                </c:pt>
                <c:pt idx="447">
                  <c:v>-12.050745646695312</c:v>
                </c:pt>
                <c:pt idx="448">
                  <c:v>-12.050745646695312</c:v>
                </c:pt>
                <c:pt idx="449">
                  <c:v>-12.050745646695312</c:v>
                </c:pt>
                <c:pt idx="450">
                  <c:v>-12.050745646695312</c:v>
                </c:pt>
                <c:pt idx="451">
                  <c:v>-12.050745646695312</c:v>
                </c:pt>
                <c:pt idx="452">
                  <c:v>-12.050745646695312</c:v>
                </c:pt>
                <c:pt idx="453">
                  <c:v>-12.050745646695312</c:v>
                </c:pt>
                <c:pt idx="454">
                  <c:v>-12.050745646695312</c:v>
                </c:pt>
                <c:pt idx="455">
                  <c:v>-12.050745646695312</c:v>
                </c:pt>
                <c:pt idx="456">
                  <c:v>-12.050745646695312</c:v>
                </c:pt>
                <c:pt idx="457">
                  <c:v>-12.050745646695312</c:v>
                </c:pt>
                <c:pt idx="458">
                  <c:v>-12.050745646695312</c:v>
                </c:pt>
                <c:pt idx="459">
                  <c:v>-12.050745646695312</c:v>
                </c:pt>
                <c:pt idx="460">
                  <c:v>-12.050745646695312</c:v>
                </c:pt>
                <c:pt idx="461">
                  <c:v>-12.050745646695312</c:v>
                </c:pt>
                <c:pt idx="462">
                  <c:v>-12.050745646695312</c:v>
                </c:pt>
                <c:pt idx="463">
                  <c:v>-12.050745646695312</c:v>
                </c:pt>
                <c:pt idx="464">
                  <c:v>-12.050745646695312</c:v>
                </c:pt>
                <c:pt idx="465">
                  <c:v>-12.050745646695312</c:v>
                </c:pt>
                <c:pt idx="466">
                  <c:v>-12.050745646695312</c:v>
                </c:pt>
                <c:pt idx="467">
                  <c:v>-12.050745646695312</c:v>
                </c:pt>
                <c:pt idx="468">
                  <c:v>-12.050745646695312</c:v>
                </c:pt>
                <c:pt idx="469">
                  <c:v>-12.050745646695312</c:v>
                </c:pt>
                <c:pt idx="470">
                  <c:v>-12.050745646695312</c:v>
                </c:pt>
                <c:pt idx="471">
                  <c:v>-12.050745646695312</c:v>
                </c:pt>
                <c:pt idx="472">
                  <c:v>-12.050745646695312</c:v>
                </c:pt>
                <c:pt idx="473">
                  <c:v>-12.050745646695312</c:v>
                </c:pt>
                <c:pt idx="474">
                  <c:v>-12.050745646695312</c:v>
                </c:pt>
                <c:pt idx="475">
                  <c:v>-12.050745646695312</c:v>
                </c:pt>
                <c:pt idx="476">
                  <c:v>-12.050745646695312</c:v>
                </c:pt>
                <c:pt idx="477">
                  <c:v>-12.050745646695312</c:v>
                </c:pt>
                <c:pt idx="478">
                  <c:v>-12.050745646695312</c:v>
                </c:pt>
                <c:pt idx="479">
                  <c:v>-12.050745646695312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A-4B0F-A762-26894A2ECA06}"/>
            </c:ext>
          </c:extLst>
        </c:ser>
        <c:ser>
          <c:idx val="1"/>
          <c:order val="1"/>
          <c:tx>
            <c:v>Infected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'Euler (2)'!$A$2:$A$481</c:f>
              <c:numCache>
                <c:formatCode>0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'Euler (2)'!$C$2:$C$481</c:f>
              <c:numCache>
                <c:formatCode>0.00</c:formatCode>
                <c:ptCount val="480"/>
                <c:pt idx="0">
                  <c:v>1</c:v>
                </c:pt>
                <c:pt idx="1">
                  <c:v>0.4</c:v>
                </c:pt>
                <c:pt idx="2">
                  <c:v>0.38540000000000008</c:v>
                </c:pt>
                <c:pt idx="3">
                  <c:v>1.7854000000000001</c:v>
                </c:pt>
                <c:pt idx="4">
                  <c:v>0.32096036000000006</c:v>
                </c:pt>
                <c:pt idx="5">
                  <c:v>0.29097387280000003</c:v>
                </c:pt>
                <c:pt idx="6">
                  <c:v>0.25946877696800003</c:v>
                </c:pt>
                <c:pt idx="7">
                  <c:v>0.22667335549216003</c:v>
                </c:pt>
                <c:pt idx="8">
                  <c:v>0.19282134851784802</c:v>
                </c:pt>
                <c:pt idx="9">
                  <c:v>0.15815033753677399</c:v>
                </c:pt>
                <c:pt idx="10">
                  <c:v>0.12290012587510366</c:v>
                </c:pt>
                <c:pt idx="11">
                  <c:v>8.7311126218924007E-2</c:v>
                </c:pt>
                <c:pt idx="12">
                  <c:v>5.1622765725092279E-2</c:v>
                </c:pt>
                <c:pt idx="13">
                  <c:v>1.6071919008092284E-2</c:v>
                </c:pt>
                <c:pt idx="14">
                  <c:v>-1.9108621028353322E-2</c:v>
                </c:pt>
                <c:pt idx="15">
                  <c:v>-1.6933669074426707</c:v>
                </c:pt>
                <c:pt idx="16">
                  <c:v>-2.8795455011543525</c:v>
                </c:pt>
                <c:pt idx="17">
                  <c:v>2.9275638194669984E-3</c:v>
                </c:pt>
                <c:pt idx="18">
                  <c:v>-2.0793825290750755E-2</c:v>
                </c:pt>
                <c:pt idx="19">
                  <c:v>-2.503578631114543E-2</c:v>
                </c:pt>
                <c:pt idx="20">
                  <c:v>-2.9212230032340695E-2</c:v>
                </c:pt>
                <c:pt idx="21">
                  <c:v>-3.3167905632193094E-2</c:v>
                </c:pt>
                <c:pt idx="22">
                  <c:v>-3.6879231530394886E-2</c:v>
                </c:pt>
                <c:pt idx="23">
                  <c:v>-4.0323530192419195E-2</c:v>
                </c:pt>
                <c:pt idx="24">
                  <c:v>-4.348003470403055E-2</c:v>
                </c:pt>
                <c:pt idx="25">
                  <c:v>-4.6330006197309058E-2</c:v>
                </c:pt>
                <c:pt idx="26">
                  <c:v>-4.8856842961452041E-2</c:v>
                </c:pt>
                <c:pt idx="27">
                  <c:v>-5.104617476126555E-2</c:v>
                </c:pt>
                <c:pt idx="28">
                  <c:v>-5.2885941884180561E-2</c:v>
                </c:pt>
                <c:pt idx="29">
                  <c:v>-5.4366458501091681E-2</c:v>
                </c:pt>
                <c:pt idx="30">
                  <c:v>-5.5480460032240234E-2</c:v>
                </c:pt>
                <c:pt idx="31">
                  <c:v>-5.622313431633022E-2</c:v>
                </c:pt>
                <c:pt idx="32">
                  <c:v>-5.6592136488631199E-2</c:v>
                </c:pt>
                <c:pt idx="33">
                  <c:v>-5.6587587581273378E-2</c:v>
                </c:pt>
                <c:pt idx="34">
                  <c:v>-5.6212056965574922E-2</c:v>
                </c:pt>
                <c:pt idx="35">
                  <c:v>-5.5470528861365484E-2</c:v>
                </c:pt>
                <c:pt idx="36">
                  <c:v>-5.4370353241203817E-2</c:v>
                </c:pt>
                <c:pt idx="37">
                  <c:v>-5.29211815574726E-2</c:v>
                </c:pt>
                <c:pt idx="38">
                  <c:v>-5.1134887816930992E-2</c:v>
                </c:pt>
                <c:pt idx="39">
                  <c:v>-4.9025475619808266E-2</c:v>
                </c:pt>
                <c:pt idx="40">
                  <c:v>-4.6608971868348677E-2</c:v>
                </c:pt>
                <c:pt idx="41">
                  <c:v>-4.3903307932326538E-2</c:v>
                </c:pt>
                <c:pt idx="42">
                  <c:v>-4.0928189135934101E-2</c:v>
                </c:pt>
                <c:pt idx="43">
                  <c:v>-3.7704953501138415E-2</c:v>
                </c:pt>
                <c:pt idx="44">
                  <c:v>-3.4256420746685286E-2</c:v>
                </c:pt>
                <c:pt idx="45">
                  <c:v>-3.0606732599024054E-2</c:v>
                </c:pt>
                <c:pt idx="46">
                  <c:v>-2.6781185521208534E-2</c:v>
                </c:pt>
                <c:pt idx="47">
                  <c:v>-2.2806057008021203E-2</c:v>
                </c:pt>
                <c:pt idx="48">
                  <c:v>-1.8708426629944059E-2</c:v>
                </c:pt>
                <c:pt idx="49">
                  <c:v>-1.4515993034988484E-2</c:v>
                </c:pt>
                <c:pt idx="50">
                  <c:v>-1.0256888135679076E-2</c:v>
                </c:pt>
                <c:pt idx="51">
                  <c:v>-5.9594897185982314E-3</c:v>
                </c:pt>
                <c:pt idx="52">
                  <c:v>-1.6522337158280775E-3</c:v>
                </c:pt>
                <c:pt idx="53">
                  <c:v>2.6365726285821549E-3</c:v>
                </c:pt>
                <c:pt idx="54">
                  <c:v>6.8789354782469335E-3</c:v>
                </c:pt>
                <c:pt idx="55">
                  <c:v>1.1047355813442879E-2</c:v>
                </c:pt>
                <c:pt idx="56">
                  <c:v>1.5115006362586263E-2</c:v>
                </c:pt>
                <c:pt idx="57">
                  <c:v>1.9055902926590353E-2</c:v>
                </c:pt>
                <c:pt idx="58">
                  <c:v>2.2845069010945632E-2</c:v>
                </c:pt>
                <c:pt idx="59">
                  <c:v>2.6458692731620742E-2</c:v>
                </c:pt>
                <c:pt idx="60">
                  <c:v>2.9874275018566848E-2</c:v>
                </c:pt>
                <c:pt idx="61">
                  <c:v>3.3070768204301798E-2</c:v>
                </c:pt>
                <c:pt idx="62">
                  <c:v>3.6028704154293351E-2</c:v>
                </c:pt>
                <c:pt idx="63">
                  <c:v>3.8730311170162526E-2</c:v>
                </c:pt>
                <c:pt idx="64">
                  <c:v>4.1159618975565922E-2</c:v>
                </c:pt>
                <c:pt idx="65">
                  <c:v>4.3302551177442916E-2</c:v>
                </c:pt>
                <c:pt idx="66">
                  <c:v>4.5147004681559307E-2</c:v>
                </c:pt>
                <c:pt idx="67">
                  <c:v>4.6682915630354628E-2</c:v>
                </c:pt>
                <c:pt idx="68">
                  <c:v>4.7902311522402923E-2</c:v>
                </c:pt>
                <c:pt idx="69">
                  <c:v>4.8799349265711951E-2</c:v>
                </c:pt>
                <c:pt idx="70">
                  <c:v>4.9370339010994461E-2</c:v>
                </c:pt>
                <c:pt idx="71">
                  <c:v>4.9613753705323463E-2</c:v>
                </c:pt>
                <c:pt idx="72">
                  <c:v>4.9530224400612194E-2</c:v>
                </c:pt>
                <c:pt idx="73">
                  <c:v>4.9122521444522581E-2</c:v>
                </c:pt>
                <c:pt idx="74">
                  <c:v>4.8395521773099616E-2</c:v>
                </c:pt>
                <c:pt idx="75">
                  <c:v>4.735616261406108E-2</c:v>
                </c:pt>
                <c:pt idx="76">
                  <c:v>4.6013381996669461E-2</c:v>
                </c:pt>
                <c:pt idx="77">
                  <c:v>4.4378046547923225E-2</c:v>
                </c:pt>
                <c:pt idx="78">
                  <c:v>4.24628671348991E-2</c:v>
                </c:pt>
                <c:pt idx="79">
                  <c:v>4.0282302988957457E-2</c:v>
                </c:pt>
                <c:pt idx="80">
                  <c:v>3.785245501871834E-2</c:v>
                </c:pt>
                <c:pt idx="81">
                  <c:v>3.5190949084793678E-2</c:v>
                </c:pt>
                <c:pt idx="82">
                  <c:v>3.2316810069820387E-2</c:v>
                </c:pt>
                <c:pt idx="83">
                  <c:v>2.9250327632023017E-2</c:v>
                </c:pt>
                <c:pt idx="84">
                  <c:v>2.6012914579021957E-2</c:v>
                </c:pt>
                <c:pt idx="85">
                  <c:v>2.2626958840620097E-2</c:v>
                </c:pt>
                <c:pt idx="86">
                  <c:v>1.9115670054614935E-2</c:v>
                </c:pt>
                <c:pt idx="87">
                  <c:v>1.5502921808108328E-2</c:v>
                </c:pt>
                <c:pt idx="88">
                  <c:v>1.181309059818376E-2</c:v>
                </c:pt>
                <c:pt idx="89">
                  <c:v>8.0708925900972242E-3</c:v>
                </c:pt>
                <c:pt idx="90">
                  <c:v>4.3012192582389036E-3</c:v>
                </c:pt>
                <c:pt idx="91">
                  <c:v>5.2897299506973565E-4</c:v>
                </c:pt>
                <c:pt idx="92">
                  <c:v>-3.2210962339306909E-3</c:v>
                </c:pt>
                <c:pt idx="93">
                  <c:v>-6.9245521254554842E-3</c:v>
                </c:pt>
                <c:pt idx="94">
                  <c:v>-1.0557430120917241E-2</c:v>
                </c:pt>
                <c:pt idx="95">
                  <c:v>-1.4096391321325822E-2</c:v>
                </c:pt>
                <c:pt idx="96">
                  <c:v>-1.7518871253698227E-2</c:v>
                </c:pt>
                <c:pt idx="97">
                  <c:v>-2.0803222548625128E-2</c:v>
                </c:pt>
                <c:pt idx="98">
                  <c:v>-2.392885063493274E-2</c:v>
                </c:pt>
                <c:pt idx="99">
                  <c:v>-2.6876341609239792E-2</c:v>
                </c:pt>
                <c:pt idx="100">
                  <c:v>-2.962758149523978E-2</c:v>
                </c:pt>
                <c:pt idx="101">
                  <c:v>-3.2165866169329205E-2</c:v>
                </c:pt>
                <c:pt idx="102">
                  <c:v>-3.4476001295315868E-2</c:v>
                </c:pt>
                <c:pt idx="103">
                  <c:v>-3.6544391680914216E-2</c:v>
                </c:pt>
                <c:pt idx="104">
                  <c:v>-3.8359119542083014E-2</c:v>
                </c:pt>
                <c:pt idx="105">
                  <c:v>-3.9910011237479358E-2</c:v>
                </c:pt>
                <c:pt idx="106">
                  <c:v>-4.1188692113873736E-2</c:v>
                </c:pt>
                <c:pt idx="107">
                  <c:v>-4.2188629183762476E-2</c:v>
                </c:pt>
                <c:pt idx="108">
                  <c:v>-4.2905161438086085E-2</c:v>
                </c:pt>
                <c:pt idx="109">
                  <c:v>-4.3335517679371653E-2</c:v>
                </c:pt>
                <c:pt idx="110">
                  <c:v>-4.3478821843218676E-2</c:v>
                </c:pt>
                <c:pt idx="111">
                  <c:v>-4.3336085858297388E-2</c:v>
                </c:pt>
                <c:pt idx="112">
                  <c:v>-4.2910190176390674E-2</c:v>
                </c:pt>
                <c:pt idx="113">
                  <c:v>-4.2205852183956852E-2</c:v>
                </c:pt>
                <c:pt idx="114">
                  <c:v>-4.1229582784706953E-2</c:v>
                </c:pt>
                <c:pt idx="115">
                  <c:v>-3.9989631518277863E-2</c:v>
                </c:pt>
                <c:pt idx="116">
                  <c:v>-3.8495920652763242E-2</c:v>
                </c:pt>
                <c:pt idx="117">
                  <c:v>-3.6759968758179842E-2</c:v>
                </c:pt>
                <c:pt idx="118">
                  <c:v>-3.4794804333467481E-2</c:v>
                </c:pt>
                <c:pt idx="119">
                  <c:v>-3.2614870120941136E-2</c:v>
                </c:pt>
                <c:pt idx="120">
                  <c:v>-3.0235918798861321E-2</c:v>
                </c:pt>
                <c:pt idx="121">
                  <c:v>-2.7674900794622221E-2</c:v>
                </c:pt>
                <c:pt idx="122">
                  <c:v>-2.4949845007669693E-2</c:v>
                </c:pt>
                <c:pt idx="123">
                  <c:v>-2.2079733272383727E-2</c:v>
                </c:pt>
                <c:pt idx="124">
                  <c:v>-1.9084369426558976E-2</c:v>
                </c:pt>
                <c:pt idx="125">
                  <c:v>-1.5984243880600098E-2</c:v>
                </c:pt>
                <c:pt idx="126">
                  <c:v>-1.280039460596267E-2</c:v>
                </c:pt>
                <c:pt idx="127">
                  <c:v>-9.5542654786027002E-3</c:v>
                </c:pt>
                <c:pt idx="128">
                  <c:v>-6.267562924177965E-3</c:v>
                </c:pt>
                <c:pt idx="129">
                  <c:v>-2.962111816442375E-3</c:v>
                </c:pt>
                <c:pt idx="130">
                  <c:v>3.4028842129728287E-4</c:v>
                </c:pt>
                <c:pt idx="131">
                  <c:v>3.6180065695817221E-3</c:v>
                </c:pt>
                <c:pt idx="132">
                  <c:v>6.849720292888991E-3</c:v>
                </c:pt>
                <c:pt idx="133">
                  <c:v>1.0014553838149554E-2</c:v>
                </c:pt>
                <c:pt idx="134">
                  <c:v>1.3092211869145665E-2</c:v>
                </c:pt>
                <c:pt idx="135">
                  <c:v>1.6063108585588785E-2</c:v>
                </c:pt>
                <c:pt idx="136">
                  <c:v>1.890849131237126E-2</c:v>
                </c:pt>
                <c:pt idx="137">
                  <c:v>2.1610557786281723E-2</c:v>
                </c:pt>
                <c:pt idx="138">
                  <c:v>2.415256641404909E-2</c:v>
                </c:pt>
                <c:pt idx="139">
                  <c:v>2.6518938826599458E-2</c:v>
                </c:pt>
                <c:pt idx="140">
                  <c:v>2.8695354109509363E-2</c:v>
                </c:pt>
                <c:pt idx="141">
                  <c:v>3.0668834148428342E-2</c:v>
                </c:pt>
                <c:pt idx="142">
                  <c:v>3.2427819590313385E-2</c:v>
                </c:pt>
                <c:pt idx="143">
                  <c:v>3.3962235986237967E-2</c:v>
                </c:pt>
                <c:pt idx="144">
                  <c:v>3.5263549748864434E-2</c:v>
                </c:pt>
                <c:pt idx="145">
                  <c:v>3.6324813626942294E-2</c:v>
                </c:pt>
                <c:pt idx="146">
                  <c:v>3.7140701469949432E-2</c:v>
                </c:pt>
                <c:pt idx="147">
                  <c:v>3.7707532127753927E-2</c:v>
                </c:pt>
                <c:pt idx="148">
                  <c:v>3.8023282402464505E-2</c:v>
                </c:pt>
                <c:pt idx="149">
                  <c:v>3.808758904197921E-2</c:v>
                </c:pt>
                <c:pt idx="150">
                  <c:v>3.7901739836660439E-2</c:v>
                </c:pt>
                <c:pt idx="151">
                  <c:v>3.7468653951591782E-2</c:v>
                </c:pt>
                <c:pt idx="152">
                  <c:v>3.6792851696547432E-2</c:v>
                </c:pt>
                <c:pt idx="153">
                  <c:v>3.5880414003682012E-2</c:v>
                </c:pt>
                <c:pt idx="154">
                  <c:v>3.4738931948593399E-2</c:v>
                </c:pt>
                <c:pt idx="155">
                  <c:v>3.3377446713409337E-2</c:v>
                </c:pt>
                <c:pt idx="156">
                  <c:v>3.1806380450504664E-2</c:v>
                </c:pt>
                <c:pt idx="157">
                  <c:v>3.0037458561997358E-2</c:v>
                </c:pt>
                <c:pt idx="158">
                  <c:v>2.8083623962951703E-2</c:v>
                </c:pt>
                <c:pt idx="159">
                  <c:v>2.5958943944913635E-2</c:v>
                </c:pt>
                <c:pt idx="160">
                  <c:v>2.3678510300727137E-2</c:v>
                </c:pt>
                <c:pt idx="161">
                  <c:v>2.1258333411268891E-2</c:v>
                </c:pt>
                <c:pt idx="162">
                  <c:v>1.8715231029563378E-2</c:v>
                </c:pt>
                <c:pt idx="163">
                  <c:v>1.6066712527507177E-2</c:v>
                </c:pt>
                <c:pt idx="164">
                  <c:v>1.3330859394977726E-2</c:v>
                </c:pt>
                <c:pt idx="165">
                  <c:v>1.0526202800303749E-2</c:v>
                </c:pt>
                <c:pt idx="166">
                  <c:v>7.6715990348416975E-3</c:v>
                </c:pt>
                <c:pt idx="167">
                  <c:v>4.7861036726820376E-3</c:v>
                </c:pt>
                <c:pt idx="168">
                  <c:v>1.8888452792835653E-3</c:v>
                </c:pt>
                <c:pt idx="169">
                  <c:v>-1.0011004998768925E-3</c:v>
                </c:pt>
                <c:pt idx="170">
                  <c:v>-3.8648356476938418E-3</c:v>
                </c:pt>
                <c:pt idx="171">
                  <c:v>-6.683762471397724E-3</c:v>
                </c:pt>
                <c:pt idx="172">
                  <c:v>-9.4397034953283415E-3</c:v>
                </c:pt>
                <c:pt idx="173">
                  <c:v>-1.2115017783505568E-2</c:v>
                </c:pt>
                <c:pt idx="174">
                  <c:v>-1.4692712953608024E-2</c:v>
                </c:pt>
                <c:pt idx="175">
                  <c:v>-1.7156552177239263E-2</c:v>
                </c:pt>
                <c:pt idx="176">
                  <c:v>-1.9491155499026743E-2</c:v>
                </c:pt>
                <c:pt idx="177">
                  <c:v>-2.1682094848884659E-2</c:v>
                </c:pt>
                <c:pt idx="178">
                  <c:v>-2.3715982167375638E-2</c:v>
                </c:pt>
                <c:pt idx="179">
                  <c:v>-2.5580550113203222E-2</c:v>
                </c:pt>
                <c:pt idx="180">
                  <c:v>-2.7264724874111614E-2</c:v>
                </c:pt>
                <c:pt idx="181">
                  <c:v>-2.8758690657497161E-2</c:v>
                </c:pt>
                <c:pt idx="182">
                  <c:v>-3.0053945494467854E-2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A-4B0F-A762-26894A2ECA06}"/>
            </c:ext>
          </c:extLst>
        </c:ser>
        <c:ser>
          <c:idx val="2"/>
          <c:order val="2"/>
          <c:tx>
            <c:v>Recovered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'Euler (2)'!$A$2:$A$481</c:f>
              <c:numCache>
                <c:formatCode>0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'Euler (2)'!$D$2:$D$481</c:f>
              <c:numCache>
                <c:formatCode>0</c:formatCode>
                <c:ptCount val="480"/>
                <c:pt idx="0">
                  <c:v>0</c:v>
                </c:pt>
                <c:pt idx="1">
                  <c:v>0.33</c:v>
                </c:pt>
                <c:pt idx="2">
                  <c:v>0.46200000000000002</c:v>
                </c:pt>
                <c:pt idx="3">
                  <c:v>0.58918200000000009</c:v>
                </c:pt>
                <c:pt idx="4">
                  <c:v>1.1783640000000002</c:v>
                </c:pt>
                <c:pt idx="5">
                  <c:v>1.2842809188000002</c:v>
                </c:pt>
                <c:pt idx="6">
                  <c:v>1.3803022968240002</c:v>
                </c:pt>
                <c:pt idx="7">
                  <c:v>1.4659269932234402</c:v>
                </c:pt>
                <c:pt idx="8">
                  <c:v>1.540729200535853</c:v>
                </c:pt>
                <c:pt idx="9">
                  <c:v>1.6043602455467429</c:v>
                </c:pt>
                <c:pt idx="10">
                  <c:v>1.6565498569338784</c:v>
                </c:pt>
                <c:pt idx="11">
                  <c:v>1.6971068984726625</c:v>
                </c:pt>
                <c:pt idx="12">
                  <c:v>1.7259195701249075</c:v>
                </c:pt>
                <c:pt idx="13">
                  <c:v>1.742955082814188</c:v>
                </c:pt>
                <c:pt idx="14">
                  <c:v>1.7482588160868584</c:v>
                </c:pt>
                <c:pt idx="15">
                  <c:v>1.7419529711475019</c:v>
                </c:pt>
                <c:pt idx="16">
                  <c:v>1.1831418916914207</c:v>
                </c:pt>
                <c:pt idx="17">
                  <c:v>0.23289187631048436</c:v>
                </c:pt>
                <c:pt idx="18">
                  <c:v>0.23385797237090847</c:v>
                </c:pt>
                <c:pt idx="19">
                  <c:v>0.22699601002496073</c:v>
                </c:pt>
                <c:pt idx="20">
                  <c:v>0.21873420054228274</c:v>
                </c:pt>
                <c:pt idx="21">
                  <c:v>0.20909416463161032</c:v>
                </c:pt>
                <c:pt idx="22">
                  <c:v>0.1981487557729866</c:v>
                </c:pt>
                <c:pt idx="23">
                  <c:v>0.18597860936795629</c:v>
                </c:pt>
                <c:pt idx="24">
                  <c:v>0.17267184440445796</c:v>
                </c:pt>
                <c:pt idx="25">
                  <c:v>0.15832343295212786</c:v>
                </c:pt>
                <c:pt idx="26">
                  <c:v>0.14303453090701587</c:v>
                </c:pt>
                <c:pt idx="27">
                  <c:v>0.12691177272973669</c:v>
                </c:pt>
                <c:pt idx="28">
                  <c:v>0.11006653505851906</c:v>
                </c:pt>
                <c:pt idx="29">
                  <c:v>9.2614174236739469E-2</c:v>
                </c:pt>
                <c:pt idx="30">
                  <c:v>7.4673242931379211E-2</c:v>
                </c:pt>
                <c:pt idx="31">
                  <c:v>5.6364691120739933E-2</c:v>
                </c:pt>
                <c:pt idx="32">
                  <c:v>3.781105679635096E-2</c:v>
                </c:pt>
                <c:pt idx="33">
                  <c:v>1.9135651755102664E-2</c:v>
                </c:pt>
                <c:pt idx="34">
                  <c:v>4.617478532824501E-4</c:v>
                </c:pt>
                <c:pt idx="35">
                  <c:v>-1.8088230945357275E-2</c:v>
                </c:pt>
                <c:pt idx="36">
                  <c:v>-3.6393505469607887E-2</c:v>
                </c:pt>
                <c:pt idx="37">
                  <c:v>-5.4335722039205149E-2</c:v>
                </c:pt>
                <c:pt idx="38">
                  <c:v>-7.1799711953171114E-2</c:v>
                </c:pt>
                <c:pt idx="39">
                  <c:v>-8.8674224932758339E-2</c:v>
                </c:pt>
                <c:pt idx="40">
                  <c:v>-0.10485263188729507</c:v>
                </c:pt>
                <c:pt idx="41">
                  <c:v>-0.12023359260385014</c:v>
                </c:pt>
                <c:pt idx="42">
                  <c:v>-0.1347216842215179</c:v>
                </c:pt>
                <c:pt idx="43">
                  <c:v>-0.14822798663637615</c:v>
                </c:pt>
                <c:pt idx="44">
                  <c:v>-0.16067062129175183</c:v>
                </c:pt>
                <c:pt idx="45">
                  <c:v>-0.17197524013815799</c:v>
                </c:pt>
                <c:pt idx="46">
                  <c:v>-0.18207546189583593</c:v>
                </c:pt>
                <c:pt idx="47">
                  <c:v>-0.19091325311783475</c:v>
                </c:pt>
                <c:pt idx="48">
                  <c:v>-0.19843925193048173</c:v>
                </c:pt>
                <c:pt idx="49">
                  <c:v>-0.20461303271836326</c:v>
                </c:pt>
                <c:pt idx="50">
                  <c:v>-0.20940331041990945</c:v>
                </c:pt>
                <c:pt idx="51">
                  <c:v>-0.21278808350468353</c:v>
                </c:pt>
                <c:pt idx="52">
                  <c:v>-0.21475471511182095</c:v>
                </c:pt>
                <c:pt idx="53">
                  <c:v>-0.21529995223804421</c:v>
                </c:pt>
                <c:pt idx="54">
                  <c:v>-0.2144298832706121</c:v>
                </c:pt>
                <c:pt idx="55">
                  <c:v>-0.21215983456279061</c:v>
                </c:pt>
                <c:pt idx="56">
                  <c:v>-0.20851420714435445</c:v>
                </c:pt>
                <c:pt idx="57">
                  <c:v>-0.20352625504470098</c:v>
                </c:pt>
                <c:pt idx="58">
                  <c:v>-0.19723780707892616</c:v>
                </c:pt>
                <c:pt idx="59">
                  <c:v>-0.18969893430531409</c:v>
                </c:pt>
                <c:pt idx="60">
                  <c:v>-0.18096756570387926</c:v>
                </c:pt>
                <c:pt idx="61">
                  <c:v>-0.17110905494775219</c:v>
                </c:pt>
                <c:pt idx="62">
                  <c:v>-0.1601957014403326</c:v>
                </c:pt>
                <c:pt idx="63">
                  <c:v>-0.14830622906941579</c:v>
                </c:pt>
                <c:pt idx="64">
                  <c:v>-0.13552522638326214</c:v>
                </c:pt>
                <c:pt idx="65">
                  <c:v>-0.12194255212132539</c:v>
                </c:pt>
                <c:pt idx="66">
                  <c:v>-0.10765271023276923</c:v>
                </c:pt>
                <c:pt idx="67">
                  <c:v>-9.2754198687854658E-2</c:v>
                </c:pt>
                <c:pt idx="68">
                  <c:v>-7.7348836529837636E-2</c:v>
                </c:pt>
                <c:pt idx="69">
                  <c:v>-6.1541073727444676E-2</c:v>
                </c:pt>
                <c:pt idx="70">
                  <c:v>-4.543728846975973E-2</c:v>
                </c:pt>
                <c:pt idx="71">
                  <c:v>-2.9145076596131556E-2</c:v>
                </c:pt>
                <c:pt idx="72">
                  <c:v>-1.2772537873374814E-2</c:v>
                </c:pt>
                <c:pt idx="73">
                  <c:v>3.5724361788272117E-3</c:v>
                </c:pt>
                <c:pt idx="74">
                  <c:v>1.9782868255519663E-2</c:v>
                </c:pt>
                <c:pt idx="75">
                  <c:v>3.5753390440642532E-2</c:v>
                </c:pt>
                <c:pt idx="76">
                  <c:v>5.1380924103282689E-2</c:v>
                </c:pt>
                <c:pt idx="77">
                  <c:v>6.6565340162183614E-2</c:v>
                </c:pt>
                <c:pt idx="78">
                  <c:v>8.121009552299828E-2</c:v>
                </c:pt>
                <c:pt idx="79">
                  <c:v>9.5222841677514991E-2</c:v>
                </c:pt>
                <c:pt idx="80">
                  <c:v>0.10851600166387096</c:v>
                </c:pt>
                <c:pt idx="81">
                  <c:v>0.12100731182004801</c:v>
                </c:pt>
                <c:pt idx="82">
                  <c:v>0.13262032501802992</c:v>
                </c:pt>
                <c:pt idx="83">
                  <c:v>0.14328487234107065</c:v>
                </c:pt>
                <c:pt idx="84">
                  <c:v>0.15293748045963826</c:v>
                </c:pt>
                <c:pt idx="85">
                  <c:v>0.1615217422707155</c:v>
                </c:pt>
                <c:pt idx="86">
                  <c:v>0.16898863868812014</c:v>
                </c:pt>
                <c:pt idx="87">
                  <c:v>0.17529680980614307</c:v>
                </c:pt>
                <c:pt idx="88">
                  <c:v>0.18041277400281883</c:v>
                </c:pt>
                <c:pt idx="89">
                  <c:v>0.18431109390021946</c:v>
                </c:pt>
                <c:pt idx="90">
                  <c:v>0.18697448845495154</c:v>
                </c:pt>
                <c:pt idx="91">
                  <c:v>0.18839389081017038</c:v>
                </c:pt>
                <c:pt idx="92">
                  <c:v>0.1885684518985434</c:v>
                </c:pt>
                <c:pt idx="93">
                  <c:v>0.18750549014134626</c:v>
                </c:pt>
                <c:pt idx="94">
                  <c:v>0.18522038793994597</c:v>
                </c:pt>
                <c:pt idx="95">
                  <c:v>0.18173643600004327</c:v>
                </c:pt>
                <c:pt idx="96">
                  <c:v>0.17708462686400575</c:v>
                </c:pt>
                <c:pt idx="97">
                  <c:v>0.17130339935028532</c:v>
                </c:pt>
                <c:pt idx="98">
                  <c:v>0.16443833590923904</c:v>
                </c:pt>
                <c:pt idx="99">
                  <c:v>0.15654181519971122</c:v>
                </c:pt>
                <c:pt idx="100">
                  <c:v>0.14767262246866208</c:v>
                </c:pt>
                <c:pt idx="101">
                  <c:v>0.13789552057523297</c:v>
                </c:pt>
                <c:pt idx="102">
                  <c:v>0.12728078473935434</c:v>
                </c:pt>
                <c:pt idx="103">
                  <c:v>0.1159037043119001</c:v>
                </c:pt>
                <c:pt idx="104">
                  <c:v>0.1038440550571984</c:v>
                </c:pt>
                <c:pt idx="105">
                  <c:v>9.1185545608311006E-2</c:v>
                </c:pt>
                <c:pt idx="106">
                  <c:v>7.8015241899942814E-2</c:v>
                </c:pt>
                <c:pt idx="107">
                  <c:v>6.4422973502364478E-2</c:v>
                </c:pt>
                <c:pt idx="108">
                  <c:v>5.0500725871722857E-2</c:v>
                </c:pt>
                <c:pt idx="109">
                  <c:v>3.6342022597154446E-2</c:v>
                </c:pt>
                <c:pt idx="110">
                  <c:v>2.2041301762961797E-2</c:v>
                </c:pt>
                <c:pt idx="111">
                  <c:v>7.6932905546996336E-3</c:v>
                </c:pt>
                <c:pt idx="112">
                  <c:v>-6.6076177785385059E-3</c:v>
                </c:pt>
                <c:pt idx="113">
                  <c:v>-2.076798053674743E-2</c:v>
                </c:pt>
                <c:pt idx="114">
                  <c:v>-3.4695911757453193E-2</c:v>
                </c:pt>
                <c:pt idx="115">
                  <c:v>-4.8301674076406488E-2</c:v>
                </c:pt>
                <c:pt idx="116">
                  <c:v>-6.1498252477438183E-2</c:v>
                </c:pt>
                <c:pt idx="117">
                  <c:v>-7.4201906292850048E-2</c:v>
                </c:pt>
                <c:pt idx="118">
                  <c:v>-8.6332695983049393E-2</c:v>
                </c:pt>
                <c:pt idx="119">
                  <c:v>-9.7814981413093666E-2</c:v>
                </c:pt>
                <c:pt idx="120">
                  <c:v>-0.10857788855300424</c:v>
                </c:pt>
                <c:pt idx="121">
                  <c:v>-0.11855574175662847</c:v>
                </c:pt>
                <c:pt idx="122">
                  <c:v>-0.12768845901885381</c:v>
                </c:pt>
                <c:pt idx="123">
                  <c:v>-0.13592190787138481</c:v>
                </c:pt>
                <c:pt idx="124">
                  <c:v>-0.14320821985127144</c:v>
                </c:pt>
                <c:pt idx="125">
                  <c:v>-0.1495060617620359</c:v>
                </c:pt>
                <c:pt idx="126">
                  <c:v>-0.15478086224263393</c:v>
                </c:pt>
                <c:pt idx="127">
                  <c:v>-0.15900499246260161</c:v>
                </c:pt>
                <c:pt idx="128">
                  <c:v>-0.16215790007054051</c:v>
                </c:pt>
                <c:pt idx="129">
                  <c:v>-0.16422619583551923</c:v>
                </c:pt>
                <c:pt idx="130">
                  <c:v>-0.1652036927349452</c:v>
                </c:pt>
                <c:pt idx="131">
                  <c:v>-0.16509139755591709</c:v>
                </c:pt>
                <c:pt idx="132">
                  <c:v>-0.16389745538795511</c:v>
                </c:pt>
                <c:pt idx="133">
                  <c:v>-0.16163704769130174</c:v>
                </c:pt>
                <c:pt idx="134">
                  <c:v>-0.1583322449247124</c:v>
                </c:pt>
                <c:pt idx="135">
                  <c:v>-0.15401181500789432</c:v>
                </c:pt>
                <c:pt idx="136">
                  <c:v>-0.14871098917465003</c:v>
                </c:pt>
                <c:pt idx="137">
                  <c:v>-0.14247118704156753</c:v>
                </c:pt>
                <c:pt idx="138">
                  <c:v>-0.13533970297209455</c:v>
                </c:pt>
                <c:pt idx="139">
                  <c:v>-0.12736935605545835</c:v>
                </c:pt>
                <c:pt idx="140">
                  <c:v>-0.11861810624268053</c:v>
                </c:pt>
                <c:pt idx="141">
                  <c:v>-0.10914863938654244</c:v>
                </c:pt>
                <c:pt idx="142">
                  <c:v>-9.9027924117561089E-2</c:v>
                </c:pt>
                <c:pt idx="143">
                  <c:v>-8.8326743652757667E-2</c:v>
                </c:pt>
                <c:pt idx="144">
                  <c:v>-7.7119205777299138E-2</c:v>
                </c:pt>
                <c:pt idx="145">
                  <c:v>-6.5482234360173877E-2</c:v>
                </c:pt>
                <c:pt idx="146">
                  <c:v>-5.3495045863282922E-2</c:v>
                </c:pt>
                <c:pt idx="147">
                  <c:v>-4.123861437819961E-2</c:v>
                </c:pt>
                <c:pt idx="148">
                  <c:v>-2.8795128776040811E-2</c:v>
                </c:pt>
                <c:pt idx="149">
                  <c:v>-1.6247445583227525E-2</c:v>
                </c:pt>
                <c:pt idx="150">
                  <c:v>-3.6785411993743855E-3</c:v>
                </c:pt>
                <c:pt idx="151">
                  <c:v>8.8290329467235595E-3</c:v>
                </c:pt>
                <c:pt idx="152">
                  <c:v>2.1193688750748847E-2</c:v>
                </c:pt>
                <c:pt idx="153">
                  <c:v>3.33353298106095E-2</c:v>
                </c:pt>
                <c:pt idx="154">
                  <c:v>4.5175866431824564E-2</c:v>
                </c:pt>
                <c:pt idx="155">
                  <c:v>5.6639713974860388E-2</c:v>
                </c:pt>
                <c:pt idx="156">
                  <c:v>6.7654271390285473E-2</c:v>
                </c:pt>
                <c:pt idx="157">
                  <c:v>7.8150376938952007E-2</c:v>
                </c:pt>
                <c:pt idx="158">
                  <c:v>8.8062738264411133E-2</c:v>
                </c:pt>
                <c:pt idx="159">
                  <c:v>9.7330334172185201E-2</c:v>
                </c:pt>
                <c:pt idx="160">
                  <c:v>0.1058967856740067</c:v>
                </c:pt>
                <c:pt idx="161">
                  <c:v>0.11371069407324666</c:v>
                </c:pt>
                <c:pt idx="162">
                  <c:v>0.12072594409896539</c:v>
                </c:pt>
                <c:pt idx="163">
                  <c:v>0.1269019703387213</c:v>
                </c:pt>
                <c:pt idx="164">
                  <c:v>0.13220398547279869</c:v>
                </c:pt>
                <c:pt idx="165">
                  <c:v>0.13660316907314132</c:v>
                </c:pt>
                <c:pt idx="166">
                  <c:v>0.14007681599724156</c:v>
                </c:pt>
                <c:pt idx="167">
                  <c:v>0.14260844367873932</c:v>
                </c:pt>
                <c:pt idx="168">
                  <c:v>0.14418785789072439</c:v>
                </c:pt>
                <c:pt idx="169">
                  <c:v>0.14481117683288797</c:v>
                </c:pt>
                <c:pt idx="170">
                  <c:v>0.14448081366792859</c:v>
                </c:pt>
                <c:pt idx="171">
                  <c:v>0.14320541790418961</c:v>
                </c:pt>
                <c:pt idx="172">
                  <c:v>0.14099977628862836</c:v>
                </c:pt>
                <c:pt idx="173">
                  <c:v>0.13788467413517</c:v>
                </c:pt>
                <c:pt idx="174">
                  <c:v>0.13388671826661316</c:v>
                </c:pt>
                <c:pt idx="175">
                  <c:v>0.12903812299192252</c:v>
                </c:pt>
                <c:pt idx="176">
                  <c:v>0.12337646077343356</c:v>
                </c:pt>
                <c:pt idx="177">
                  <c:v>0.11694437945875473</c:v>
                </c:pt>
                <c:pt idx="178">
                  <c:v>0.10978928815862279</c:v>
                </c:pt>
                <c:pt idx="179">
                  <c:v>0.10196301404338884</c:v>
                </c:pt>
                <c:pt idx="180">
                  <c:v>9.3521432506031774E-2</c:v>
                </c:pt>
                <c:pt idx="181">
                  <c:v>8.4524073297574942E-2</c:v>
                </c:pt>
                <c:pt idx="182">
                  <c:v>7.5033705380600876E-2</c:v>
                </c:pt>
                <c:pt idx="183">
                  <c:v>6.5115903367426481E-2</c:v>
                </c:pt>
                <c:pt idx="184">
                  <c:v>6.5115903367426481E-2</c:v>
                </c:pt>
                <c:pt idx="185">
                  <c:v>6.5115903367426481E-2</c:v>
                </c:pt>
                <c:pt idx="186">
                  <c:v>6.5115903367426481E-2</c:v>
                </c:pt>
                <c:pt idx="187">
                  <c:v>6.5115903367426481E-2</c:v>
                </c:pt>
                <c:pt idx="188">
                  <c:v>6.5115903367426481E-2</c:v>
                </c:pt>
                <c:pt idx="189">
                  <c:v>6.5115903367426481E-2</c:v>
                </c:pt>
                <c:pt idx="190">
                  <c:v>6.5115903367426481E-2</c:v>
                </c:pt>
                <c:pt idx="191">
                  <c:v>6.5115903367426481E-2</c:v>
                </c:pt>
                <c:pt idx="192">
                  <c:v>6.5115903367426481E-2</c:v>
                </c:pt>
                <c:pt idx="193">
                  <c:v>6.5115903367426481E-2</c:v>
                </c:pt>
                <c:pt idx="194">
                  <c:v>6.5115903367426481E-2</c:v>
                </c:pt>
                <c:pt idx="195">
                  <c:v>6.5115903367426481E-2</c:v>
                </c:pt>
                <c:pt idx="196">
                  <c:v>6.5115903367426481E-2</c:v>
                </c:pt>
                <c:pt idx="197">
                  <c:v>6.5115903367426481E-2</c:v>
                </c:pt>
                <c:pt idx="198">
                  <c:v>6.5115903367426481E-2</c:v>
                </c:pt>
                <c:pt idx="199">
                  <c:v>6.5115903367426481E-2</c:v>
                </c:pt>
                <c:pt idx="200">
                  <c:v>6.5115903367426481E-2</c:v>
                </c:pt>
                <c:pt idx="201">
                  <c:v>6.5115903367426481E-2</c:v>
                </c:pt>
                <c:pt idx="202">
                  <c:v>6.5115903367426481E-2</c:v>
                </c:pt>
                <c:pt idx="203">
                  <c:v>6.5115903367426481E-2</c:v>
                </c:pt>
                <c:pt idx="204">
                  <c:v>6.5115903367426481E-2</c:v>
                </c:pt>
                <c:pt idx="205">
                  <c:v>6.5115903367426481E-2</c:v>
                </c:pt>
                <c:pt idx="206">
                  <c:v>6.5115903367426481E-2</c:v>
                </c:pt>
                <c:pt idx="207">
                  <c:v>6.5115903367426481E-2</c:v>
                </c:pt>
                <c:pt idx="208">
                  <c:v>6.5115903367426481E-2</c:v>
                </c:pt>
                <c:pt idx="209">
                  <c:v>6.5115903367426481E-2</c:v>
                </c:pt>
                <c:pt idx="210">
                  <c:v>6.5115903367426481E-2</c:v>
                </c:pt>
                <c:pt idx="211">
                  <c:v>6.5115903367426481E-2</c:v>
                </c:pt>
                <c:pt idx="212">
                  <c:v>6.5115903367426481E-2</c:v>
                </c:pt>
                <c:pt idx="213">
                  <c:v>6.5115903367426481E-2</c:v>
                </c:pt>
                <c:pt idx="214">
                  <c:v>6.5115903367426481E-2</c:v>
                </c:pt>
                <c:pt idx="215">
                  <c:v>6.5115903367426481E-2</c:v>
                </c:pt>
                <c:pt idx="216">
                  <c:v>6.5115903367426481E-2</c:v>
                </c:pt>
                <c:pt idx="217">
                  <c:v>6.5115903367426481E-2</c:v>
                </c:pt>
                <c:pt idx="218">
                  <c:v>6.5115903367426481E-2</c:v>
                </c:pt>
                <c:pt idx="219">
                  <c:v>6.5115903367426481E-2</c:v>
                </c:pt>
                <c:pt idx="220">
                  <c:v>6.5115903367426481E-2</c:v>
                </c:pt>
                <c:pt idx="221">
                  <c:v>6.5115903367426481E-2</c:v>
                </c:pt>
                <c:pt idx="222">
                  <c:v>6.5115903367426481E-2</c:v>
                </c:pt>
                <c:pt idx="223">
                  <c:v>6.5115903367426481E-2</c:v>
                </c:pt>
                <c:pt idx="224">
                  <c:v>6.5115903367426481E-2</c:v>
                </c:pt>
                <c:pt idx="225">
                  <c:v>6.5115903367426481E-2</c:v>
                </c:pt>
                <c:pt idx="226">
                  <c:v>6.5115903367426481E-2</c:v>
                </c:pt>
                <c:pt idx="227">
                  <c:v>6.5115903367426481E-2</c:v>
                </c:pt>
                <c:pt idx="228">
                  <c:v>6.5115903367426481E-2</c:v>
                </c:pt>
                <c:pt idx="229">
                  <c:v>6.5115903367426481E-2</c:v>
                </c:pt>
                <c:pt idx="230">
                  <c:v>6.5115903367426481E-2</c:v>
                </c:pt>
                <c:pt idx="231">
                  <c:v>6.5115903367426481E-2</c:v>
                </c:pt>
                <c:pt idx="232">
                  <c:v>6.5115903367426481E-2</c:v>
                </c:pt>
                <c:pt idx="233">
                  <c:v>6.5115903367426481E-2</c:v>
                </c:pt>
                <c:pt idx="234">
                  <c:v>6.5115903367426481E-2</c:v>
                </c:pt>
                <c:pt idx="235">
                  <c:v>6.5115903367426481E-2</c:v>
                </c:pt>
                <c:pt idx="236">
                  <c:v>6.5115903367426481E-2</c:v>
                </c:pt>
                <c:pt idx="237">
                  <c:v>6.5115903367426481E-2</c:v>
                </c:pt>
                <c:pt idx="238">
                  <c:v>6.5115903367426481E-2</c:v>
                </c:pt>
                <c:pt idx="239">
                  <c:v>6.5115903367426481E-2</c:v>
                </c:pt>
                <c:pt idx="240">
                  <c:v>6.5115903367426481E-2</c:v>
                </c:pt>
                <c:pt idx="241">
                  <c:v>6.5115903367426481E-2</c:v>
                </c:pt>
                <c:pt idx="242">
                  <c:v>6.5115903367426481E-2</c:v>
                </c:pt>
                <c:pt idx="243">
                  <c:v>6.5115903367426481E-2</c:v>
                </c:pt>
                <c:pt idx="244">
                  <c:v>6.5115903367426481E-2</c:v>
                </c:pt>
                <c:pt idx="245">
                  <c:v>6.5115903367426481E-2</c:v>
                </c:pt>
                <c:pt idx="246">
                  <c:v>6.5115903367426481E-2</c:v>
                </c:pt>
                <c:pt idx="247">
                  <c:v>6.5115903367426481E-2</c:v>
                </c:pt>
                <c:pt idx="248">
                  <c:v>6.5115903367426481E-2</c:v>
                </c:pt>
                <c:pt idx="249">
                  <c:v>6.5115903367426481E-2</c:v>
                </c:pt>
                <c:pt idx="250">
                  <c:v>6.5115903367426481E-2</c:v>
                </c:pt>
                <c:pt idx="251">
                  <c:v>6.5115903367426481E-2</c:v>
                </c:pt>
                <c:pt idx="252">
                  <c:v>6.5115903367426481E-2</c:v>
                </c:pt>
                <c:pt idx="253">
                  <c:v>6.5115903367426481E-2</c:v>
                </c:pt>
                <c:pt idx="254">
                  <c:v>6.5115903367426481E-2</c:v>
                </c:pt>
                <c:pt idx="255">
                  <c:v>6.5115903367426481E-2</c:v>
                </c:pt>
                <c:pt idx="256">
                  <c:v>6.5115903367426481E-2</c:v>
                </c:pt>
                <c:pt idx="257">
                  <c:v>6.5115903367426481E-2</c:v>
                </c:pt>
                <c:pt idx="258">
                  <c:v>6.5115903367426481E-2</c:v>
                </c:pt>
                <c:pt idx="259">
                  <c:v>6.5115903367426481E-2</c:v>
                </c:pt>
                <c:pt idx="260">
                  <c:v>6.5115903367426481E-2</c:v>
                </c:pt>
                <c:pt idx="261">
                  <c:v>6.5115903367426481E-2</c:v>
                </c:pt>
                <c:pt idx="262">
                  <c:v>6.5115903367426481E-2</c:v>
                </c:pt>
                <c:pt idx="263">
                  <c:v>6.5115903367426481E-2</c:v>
                </c:pt>
                <c:pt idx="264">
                  <c:v>6.5115903367426481E-2</c:v>
                </c:pt>
                <c:pt idx="265">
                  <c:v>6.5115903367426481E-2</c:v>
                </c:pt>
                <c:pt idx="266">
                  <c:v>6.5115903367426481E-2</c:v>
                </c:pt>
                <c:pt idx="267">
                  <c:v>6.5115903367426481E-2</c:v>
                </c:pt>
                <c:pt idx="268">
                  <c:v>6.5115903367426481E-2</c:v>
                </c:pt>
                <c:pt idx="269">
                  <c:v>6.5115903367426481E-2</c:v>
                </c:pt>
                <c:pt idx="270">
                  <c:v>6.5115903367426481E-2</c:v>
                </c:pt>
                <c:pt idx="271">
                  <c:v>6.5115903367426481E-2</c:v>
                </c:pt>
                <c:pt idx="272">
                  <c:v>6.5115903367426481E-2</c:v>
                </c:pt>
                <c:pt idx="273">
                  <c:v>6.5115903367426481E-2</c:v>
                </c:pt>
                <c:pt idx="274">
                  <c:v>6.5115903367426481E-2</c:v>
                </c:pt>
                <c:pt idx="275">
                  <c:v>6.5115903367426481E-2</c:v>
                </c:pt>
                <c:pt idx="276">
                  <c:v>6.5115903367426481E-2</c:v>
                </c:pt>
                <c:pt idx="277">
                  <c:v>6.5115903367426481E-2</c:v>
                </c:pt>
                <c:pt idx="278">
                  <c:v>6.5115903367426481E-2</c:v>
                </c:pt>
                <c:pt idx="279">
                  <c:v>6.5115903367426481E-2</c:v>
                </c:pt>
                <c:pt idx="280">
                  <c:v>6.5115903367426481E-2</c:v>
                </c:pt>
                <c:pt idx="281">
                  <c:v>6.5115903367426481E-2</c:v>
                </c:pt>
                <c:pt idx="282">
                  <c:v>6.5115903367426481E-2</c:v>
                </c:pt>
                <c:pt idx="283">
                  <c:v>6.5115903367426481E-2</c:v>
                </c:pt>
                <c:pt idx="284">
                  <c:v>6.5115903367426481E-2</c:v>
                </c:pt>
                <c:pt idx="285">
                  <c:v>6.5115903367426481E-2</c:v>
                </c:pt>
                <c:pt idx="286">
                  <c:v>6.5115903367426481E-2</c:v>
                </c:pt>
                <c:pt idx="287">
                  <c:v>6.5115903367426481E-2</c:v>
                </c:pt>
                <c:pt idx="288">
                  <c:v>6.5115903367426481E-2</c:v>
                </c:pt>
                <c:pt idx="289">
                  <c:v>6.5115903367426481E-2</c:v>
                </c:pt>
                <c:pt idx="290">
                  <c:v>6.5115903367426481E-2</c:v>
                </c:pt>
                <c:pt idx="291">
                  <c:v>6.5115903367426481E-2</c:v>
                </c:pt>
                <c:pt idx="292">
                  <c:v>6.5115903367426481E-2</c:v>
                </c:pt>
                <c:pt idx="293">
                  <c:v>6.5115903367426481E-2</c:v>
                </c:pt>
                <c:pt idx="294">
                  <c:v>6.5115903367426481E-2</c:v>
                </c:pt>
                <c:pt idx="295">
                  <c:v>6.5115903367426481E-2</c:v>
                </c:pt>
                <c:pt idx="296">
                  <c:v>6.5115903367426481E-2</c:v>
                </c:pt>
                <c:pt idx="297">
                  <c:v>6.5115903367426481E-2</c:v>
                </c:pt>
                <c:pt idx="298">
                  <c:v>6.5115903367426481E-2</c:v>
                </c:pt>
                <c:pt idx="299">
                  <c:v>6.5115903367426481E-2</c:v>
                </c:pt>
                <c:pt idx="300">
                  <c:v>6.5115903367426481E-2</c:v>
                </c:pt>
                <c:pt idx="301">
                  <c:v>6.5115903367426481E-2</c:v>
                </c:pt>
                <c:pt idx="302">
                  <c:v>6.5115903367426481E-2</c:v>
                </c:pt>
                <c:pt idx="303">
                  <c:v>6.5115903367426481E-2</c:v>
                </c:pt>
                <c:pt idx="304">
                  <c:v>6.5115903367426481E-2</c:v>
                </c:pt>
                <c:pt idx="305">
                  <c:v>6.5115903367426481E-2</c:v>
                </c:pt>
                <c:pt idx="306">
                  <c:v>6.5115903367426481E-2</c:v>
                </c:pt>
                <c:pt idx="307">
                  <c:v>6.5115903367426481E-2</c:v>
                </c:pt>
                <c:pt idx="308">
                  <c:v>6.5115903367426481E-2</c:v>
                </c:pt>
                <c:pt idx="309">
                  <c:v>6.5115903367426481E-2</c:v>
                </c:pt>
                <c:pt idx="310">
                  <c:v>6.5115903367426481E-2</c:v>
                </c:pt>
                <c:pt idx="311">
                  <c:v>6.5115903367426481E-2</c:v>
                </c:pt>
                <c:pt idx="312">
                  <c:v>6.5115903367426481E-2</c:v>
                </c:pt>
                <c:pt idx="313">
                  <c:v>6.5115903367426481E-2</c:v>
                </c:pt>
                <c:pt idx="314">
                  <c:v>6.5115903367426481E-2</c:v>
                </c:pt>
                <c:pt idx="315">
                  <c:v>6.5115903367426481E-2</c:v>
                </c:pt>
                <c:pt idx="316">
                  <c:v>6.5115903367426481E-2</c:v>
                </c:pt>
                <c:pt idx="317">
                  <c:v>6.5115903367426481E-2</c:v>
                </c:pt>
                <c:pt idx="318">
                  <c:v>6.5115903367426481E-2</c:v>
                </c:pt>
                <c:pt idx="319">
                  <c:v>6.5115903367426481E-2</c:v>
                </c:pt>
                <c:pt idx="320">
                  <c:v>6.5115903367426481E-2</c:v>
                </c:pt>
                <c:pt idx="321">
                  <c:v>6.5115903367426481E-2</c:v>
                </c:pt>
                <c:pt idx="322">
                  <c:v>6.5115903367426481E-2</c:v>
                </c:pt>
                <c:pt idx="323">
                  <c:v>6.5115903367426481E-2</c:v>
                </c:pt>
                <c:pt idx="324">
                  <c:v>6.5115903367426481E-2</c:v>
                </c:pt>
                <c:pt idx="325">
                  <c:v>6.5115903367426481E-2</c:v>
                </c:pt>
                <c:pt idx="326">
                  <c:v>6.5115903367426481E-2</c:v>
                </c:pt>
                <c:pt idx="327">
                  <c:v>6.5115903367426481E-2</c:v>
                </c:pt>
                <c:pt idx="328">
                  <c:v>6.5115903367426481E-2</c:v>
                </c:pt>
                <c:pt idx="329">
                  <c:v>6.5115903367426481E-2</c:v>
                </c:pt>
                <c:pt idx="330">
                  <c:v>6.5115903367426481E-2</c:v>
                </c:pt>
                <c:pt idx="331">
                  <c:v>6.5115903367426481E-2</c:v>
                </c:pt>
                <c:pt idx="332">
                  <c:v>6.5115903367426481E-2</c:v>
                </c:pt>
                <c:pt idx="333">
                  <c:v>6.5115903367426481E-2</c:v>
                </c:pt>
                <c:pt idx="334">
                  <c:v>6.5115903367426481E-2</c:v>
                </c:pt>
                <c:pt idx="335">
                  <c:v>6.5115903367426481E-2</c:v>
                </c:pt>
                <c:pt idx="336">
                  <c:v>6.5115903367426481E-2</c:v>
                </c:pt>
                <c:pt idx="337">
                  <c:v>6.5115903367426481E-2</c:v>
                </c:pt>
                <c:pt idx="338">
                  <c:v>6.5115903367426481E-2</c:v>
                </c:pt>
                <c:pt idx="339">
                  <c:v>6.5115903367426481E-2</c:v>
                </c:pt>
                <c:pt idx="340">
                  <c:v>6.5115903367426481E-2</c:v>
                </c:pt>
                <c:pt idx="341">
                  <c:v>6.5115903367426481E-2</c:v>
                </c:pt>
                <c:pt idx="342">
                  <c:v>6.5115903367426481E-2</c:v>
                </c:pt>
                <c:pt idx="343">
                  <c:v>6.5115903367426481E-2</c:v>
                </c:pt>
                <c:pt idx="344">
                  <c:v>6.5115903367426481E-2</c:v>
                </c:pt>
                <c:pt idx="345">
                  <c:v>6.5115903367426481E-2</c:v>
                </c:pt>
                <c:pt idx="346">
                  <c:v>6.5115903367426481E-2</c:v>
                </c:pt>
                <c:pt idx="347">
                  <c:v>6.5115903367426481E-2</c:v>
                </c:pt>
                <c:pt idx="348">
                  <c:v>6.5115903367426481E-2</c:v>
                </c:pt>
                <c:pt idx="349">
                  <c:v>6.5115903367426481E-2</c:v>
                </c:pt>
                <c:pt idx="350">
                  <c:v>6.5115903367426481E-2</c:v>
                </c:pt>
                <c:pt idx="351">
                  <c:v>6.5115903367426481E-2</c:v>
                </c:pt>
                <c:pt idx="352">
                  <c:v>6.5115903367426481E-2</c:v>
                </c:pt>
                <c:pt idx="353">
                  <c:v>6.5115903367426481E-2</c:v>
                </c:pt>
                <c:pt idx="354">
                  <c:v>6.5115903367426481E-2</c:v>
                </c:pt>
                <c:pt idx="355">
                  <c:v>6.5115903367426481E-2</c:v>
                </c:pt>
                <c:pt idx="356">
                  <c:v>6.5115903367426481E-2</c:v>
                </c:pt>
                <c:pt idx="357">
                  <c:v>6.5115903367426481E-2</c:v>
                </c:pt>
                <c:pt idx="358">
                  <c:v>6.5115903367426481E-2</c:v>
                </c:pt>
                <c:pt idx="359">
                  <c:v>6.5115903367426481E-2</c:v>
                </c:pt>
                <c:pt idx="360">
                  <c:v>6.5115903367426481E-2</c:v>
                </c:pt>
                <c:pt idx="361">
                  <c:v>6.5115903367426481E-2</c:v>
                </c:pt>
                <c:pt idx="362">
                  <c:v>6.5115903367426481E-2</c:v>
                </c:pt>
                <c:pt idx="363">
                  <c:v>6.5115903367426481E-2</c:v>
                </c:pt>
                <c:pt idx="364">
                  <c:v>6.5115903367426481E-2</c:v>
                </c:pt>
                <c:pt idx="365">
                  <c:v>6.5115903367426481E-2</c:v>
                </c:pt>
                <c:pt idx="366">
                  <c:v>6.5115903367426481E-2</c:v>
                </c:pt>
                <c:pt idx="367">
                  <c:v>6.5115903367426481E-2</c:v>
                </c:pt>
                <c:pt idx="368">
                  <c:v>6.5115903367426481E-2</c:v>
                </c:pt>
                <c:pt idx="369">
                  <c:v>6.5115903367426481E-2</c:v>
                </c:pt>
                <c:pt idx="370">
                  <c:v>6.5115903367426481E-2</c:v>
                </c:pt>
                <c:pt idx="371">
                  <c:v>6.5115903367426481E-2</c:v>
                </c:pt>
                <c:pt idx="372">
                  <c:v>6.5115903367426481E-2</c:v>
                </c:pt>
                <c:pt idx="373">
                  <c:v>6.5115903367426481E-2</c:v>
                </c:pt>
                <c:pt idx="374">
                  <c:v>6.5115903367426481E-2</c:v>
                </c:pt>
                <c:pt idx="375">
                  <c:v>6.5115903367426481E-2</c:v>
                </c:pt>
                <c:pt idx="376">
                  <c:v>6.5115903367426481E-2</c:v>
                </c:pt>
                <c:pt idx="377">
                  <c:v>6.5115903367426481E-2</c:v>
                </c:pt>
                <c:pt idx="378">
                  <c:v>6.5115903367426481E-2</c:v>
                </c:pt>
                <c:pt idx="379">
                  <c:v>6.5115903367426481E-2</c:v>
                </c:pt>
                <c:pt idx="380">
                  <c:v>6.5115903367426481E-2</c:v>
                </c:pt>
                <c:pt idx="381">
                  <c:v>6.5115903367426481E-2</c:v>
                </c:pt>
                <c:pt idx="382">
                  <c:v>6.5115903367426481E-2</c:v>
                </c:pt>
                <c:pt idx="383">
                  <c:v>6.5115903367426481E-2</c:v>
                </c:pt>
                <c:pt idx="384">
                  <c:v>6.5115903367426481E-2</c:v>
                </c:pt>
                <c:pt idx="385">
                  <c:v>6.5115903367426481E-2</c:v>
                </c:pt>
                <c:pt idx="386">
                  <c:v>6.5115903367426481E-2</c:v>
                </c:pt>
                <c:pt idx="387">
                  <c:v>6.5115903367426481E-2</c:v>
                </c:pt>
                <c:pt idx="388">
                  <c:v>6.5115903367426481E-2</c:v>
                </c:pt>
                <c:pt idx="389">
                  <c:v>6.5115903367426481E-2</c:v>
                </c:pt>
                <c:pt idx="390">
                  <c:v>6.5115903367426481E-2</c:v>
                </c:pt>
                <c:pt idx="391">
                  <c:v>6.5115903367426481E-2</c:v>
                </c:pt>
                <c:pt idx="392">
                  <c:v>6.5115903367426481E-2</c:v>
                </c:pt>
                <c:pt idx="393">
                  <c:v>6.5115903367426481E-2</c:v>
                </c:pt>
                <c:pt idx="394">
                  <c:v>6.5115903367426481E-2</c:v>
                </c:pt>
                <c:pt idx="395">
                  <c:v>6.5115903367426481E-2</c:v>
                </c:pt>
                <c:pt idx="396">
                  <c:v>6.5115903367426481E-2</c:v>
                </c:pt>
                <c:pt idx="397">
                  <c:v>6.5115903367426481E-2</c:v>
                </c:pt>
                <c:pt idx="398">
                  <c:v>6.5115903367426481E-2</c:v>
                </c:pt>
                <c:pt idx="399">
                  <c:v>6.5115903367426481E-2</c:v>
                </c:pt>
                <c:pt idx="400">
                  <c:v>6.5115903367426481E-2</c:v>
                </c:pt>
                <c:pt idx="401">
                  <c:v>6.5115903367426481E-2</c:v>
                </c:pt>
                <c:pt idx="402">
                  <c:v>6.5115903367426481E-2</c:v>
                </c:pt>
                <c:pt idx="403">
                  <c:v>6.5115903367426481E-2</c:v>
                </c:pt>
                <c:pt idx="404">
                  <c:v>6.5115903367426481E-2</c:v>
                </c:pt>
                <c:pt idx="405">
                  <c:v>6.5115903367426481E-2</c:v>
                </c:pt>
                <c:pt idx="406">
                  <c:v>6.5115903367426481E-2</c:v>
                </c:pt>
                <c:pt idx="407">
                  <c:v>6.5115903367426481E-2</c:v>
                </c:pt>
                <c:pt idx="408">
                  <c:v>6.5115903367426481E-2</c:v>
                </c:pt>
                <c:pt idx="409">
                  <c:v>6.5115903367426481E-2</c:v>
                </c:pt>
                <c:pt idx="410">
                  <c:v>6.5115903367426481E-2</c:v>
                </c:pt>
                <c:pt idx="411">
                  <c:v>6.5115903367426481E-2</c:v>
                </c:pt>
                <c:pt idx="412">
                  <c:v>6.5115903367426481E-2</c:v>
                </c:pt>
                <c:pt idx="413">
                  <c:v>6.5115903367426481E-2</c:v>
                </c:pt>
                <c:pt idx="414">
                  <c:v>6.5115903367426481E-2</c:v>
                </c:pt>
                <c:pt idx="415">
                  <c:v>6.5115903367426481E-2</c:v>
                </c:pt>
                <c:pt idx="416">
                  <c:v>6.5115903367426481E-2</c:v>
                </c:pt>
                <c:pt idx="417">
                  <c:v>6.5115903367426481E-2</c:v>
                </c:pt>
                <c:pt idx="418">
                  <c:v>6.5115903367426481E-2</c:v>
                </c:pt>
                <c:pt idx="419">
                  <c:v>6.5115903367426481E-2</c:v>
                </c:pt>
                <c:pt idx="420">
                  <c:v>6.5115903367426481E-2</c:v>
                </c:pt>
                <c:pt idx="421">
                  <c:v>6.5115903367426481E-2</c:v>
                </c:pt>
                <c:pt idx="422">
                  <c:v>6.5115903367426481E-2</c:v>
                </c:pt>
                <c:pt idx="423">
                  <c:v>6.5115903367426481E-2</c:v>
                </c:pt>
                <c:pt idx="424">
                  <c:v>6.5115903367426481E-2</c:v>
                </c:pt>
                <c:pt idx="425">
                  <c:v>6.5115903367426481E-2</c:v>
                </c:pt>
                <c:pt idx="426">
                  <c:v>6.5115903367426481E-2</c:v>
                </c:pt>
                <c:pt idx="427">
                  <c:v>6.5115903367426481E-2</c:v>
                </c:pt>
                <c:pt idx="428">
                  <c:v>6.5115903367426481E-2</c:v>
                </c:pt>
                <c:pt idx="429">
                  <c:v>6.5115903367426481E-2</c:v>
                </c:pt>
                <c:pt idx="430">
                  <c:v>6.5115903367426481E-2</c:v>
                </c:pt>
                <c:pt idx="431">
                  <c:v>6.5115903367426481E-2</c:v>
                </c:pt>
                <c:pt idx="432">
                  <c:v>6.5115903367426481E-2</c:v>
                </c:pt>
                <c:pt idx="433">
                  <c:v>6.5115903367426481E-2</c:v>
                </c:pt>
                <c:pt idx="434">
                  <c:v>6.5115903367426481E-2</c:v>
                </c:pt>
                <c:pt idx="435">
                  <c:v>6.5115903367426481E-2</c:v>
                </c:pt>
                <c:pt idx="436">
                  <c:v>6.5115903367426481E-2</c:v>
                </c:pt>
                <c:pt idx="437">
                  <c:v>6.5115903367426481E-2</c:v>
                </c:pt>
                <c:pt idx="438">
                  <c:v>6.5115903367426481E-2</c:v>
                </c:pt>
                <c:pt idx="439">
                  <c:v>6.5115903367426481E-2</c:v>
                </c:pt>
                <c:pt idx="440">
                  <c:v>6.5115903367426481E-2</c:v>
                </c:pt>
                <c:pt idx="441">
                  <c:v>6.5115903367426481E-2</c:v>
                </c:pt>
                <c:pt idx="442">
                  <c:v>6.5115903367426481E-2</c:v>
                </c:pt>
                <c:pt idx="443">
                  <c:v>6.5115903367426481E-2</c:v>
                </c:pt>
                <c:pt idx="444">
                  <c:v>6.5115903367426481E-2</c:v>
                </c:pt>
                <c:pt idx="445">
                  <c:v>6.5115903367426481E-2</c:v>
                </c:pt>
                <c:pt idx="446">
                  <c:v>6.5115903367426481E-2</c:v>
                </c:pt>
                <c:pt idx="447">
                  <c:v>6.5115903367426481E-2</c:v>
                </c:pt>
                <c:pt idx="448">
                  <c:v>6.5115903367426481E-2</c:v>
                </c:pt>
                <c:pt idx="449">
                  <c:v>6.5115903367426481E-2</c:v>
                </c:pt>
                <c:pt idx="450">
                  <c:v>6.5115903367426481E-2</c:v>
                </c:pt>
                <c:pt idx="451">
                  <c:v>6.5115903367426481E-2</c:v>
                </c:pt>
                <c:pt idx="452">
                  <c:v>6.5115903367426481E-2</c:v>
                </c:pt>
                <c:pt idx="453">
                  <c:v>6.5115903367426481E-2</c:v>
                </c:pt>
                <c:pt idx="454">
                  <c:v>6.5115903367426481E-2</c:v>
                </c:pt>
                <c:pt idx="455">
                  <c:v>6.5115903367426481E-2</c:v>
                </c:pt>
                <c:pt idx="456">
                  <c:v>6.5115903367426481E-2</c:v>
                </c:pt>
                <c:pt idx="457">
                  <c:v>6.5115903367426481E-2</c:v>
                </c:pt>
                <c:pt idx="458">
                  <c:v>6.5115903367426481E-2</c:v>
                </c:pt>
                <c:pt idx="459">
                  <c:v>6.5115903367426481E-2</c:v>
                </c:pt>
                <c:pt idx="460">
                  <c:v>6.5115903367426481E-2</c:v>
                </c:pt>
                <c:pt idx="461">
                  <c:v>6.5115903367426481E-2</c:v>
                </c:pt>
                <c:pt idx="462">
                  <c:v>6.5115903367426481E-2</c:v>
                </c:pt>
                <c:pt idx="463">
                  <c:v>6.5115903367426481E-2</c:v>
                </c:pt>
                <c:pt idx="464">
                  <c:v>6.5115903367426481E-2</c:v>
                </c:pt>
                <c:pt idx="465">
                  <c:v>6.5115903367426481E-2</c:v>
                </c:pt>
                <c:pt idx="466">
                  <c:v>6.5115903367426481E-2</c:v>
                </c:pt>
                <c:pt idx="467">
                  <c:v>6.5115903367426481E-2</c:v>
                </c:pt>
                <c:pt idx="468">
                  <c:v>6.5115903367426481E-2</c:v>
                </c:pt>
                <c:pt idx="469">
                  <c:v>6.5115903367426481E-2</c:v>
                </c:pt>
                <c:pt idx="470">
                  <c:v>6.5115903367426481E-2</c:v>
                </c:pt>
                <c:pt idx="471">
                  <c:v>6.5115903367426481E-2</c:v>
                </c:pt>
                <c:pt idx="472">
                  <c:v>6.5115903367426481E-2</c:v>
                </c:pt>
                <c:pt idx="473">
                  <c:v>6.5115903367426481E-2</c:v>
                </c:pt>
                <c:pt idx="474">
                  <c:v>6.5115903367426481E-2</c:v>
                </c:pt>
                <c:pt idx="475">
                  <c:v>6.5115903367426481E-2</c:v>
                </c:pt>
                <c:pt idx="476">
                  <c:v>6.5115903367426481E-2</c:v>
                </c:pt>
                <c:pt idx="477">
                  <c:v>6.5115903367426481E-2</c:v>
                </c:pt>
                <c:pt idx="478">
                  <c:v>6.5115903367426481E-2</c:v>
                </c:pt>
                <c:pt idx="479">
                  <c:v>6.5115903367426481E-2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A-4B0F-A762-26894A2E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506927"/>
        <c:axId val="2098508175"/>
      </c:lineChart>
      <c:catAx>
        <c:axId val="209850692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08175"/>
        <c:crosses val="autoZero"/>
        <c:auto val="1"/>
        <c:lblAlgn val="ctr"/>
        <c:lblOffset val="100"/>
        <c:noMultiLvlLbl val="0"/>
      </c:catAx>
      <c:valAx>
        <c:axId val="20985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Susceptible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Euler!$A$2:$A$481</c:f>
              <c:numCache>
                <c:formatCode>0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Euler!$B$2:$B$481</c:f>
              <c:numCache>
                <c:formatCode>General</c:formatCode>
                <c:ptCount val="480"/>
                <c:pt idx="0" formatCode="0">
                  <c:v>99000</c:v>
                </c:pt>
                <c:pt idx="1">
                  <c:v>98802</c:v>
                </c:pt>
                <c:pt idx="2">
                  <c:v>98585.030807999996</c:v>
                </c:pt>
                <c:pt idx="3">
                  <c:v>98347.407524155657</c:v>
                </c:pt>
                <c:pt idx="4">
                  <c:v>98087.322778098591</c:v>
                </c:pt>
                <c:pt idx="5">
                  <c:v>97802.843500439179</c:v>
                </c:pt>
                <c:pt idx="6">
                  <c:v>97491.908944891125</c:v>
                </c:pt>
                <c:pt idx="7">
                  <c:v>97152.330308268749</c:v>
                </c:pt>
                <c:pt idx="8">
                  <c:v>96781.792345603084</c:v>
                </c:pt>
                <c:pt idx="9">
                  <c:v>96377.857427978044</c:v>
                </c:pt>
                <c:pt idx="10">
                  <c:v>95937.972538957983</c:v>
                </c:pt>
                <c:pt idx="11">
                  <c:v>95459.479748356229</c:v>
                </c:pt>
                <c:pt idx="12">
                  <c:v>94939.630735282466</c:v>
                </c:pt>
                <c:pt idx="13">
                  <c:v>94375.605950525773</c:v>
                </c:pt>
                <c:pt idx="14">
                  <c:v>93764.539004884704</c:v>
                </c:pt>
                <c:pt idx="15">
                  <c:v>93103.546837505244</c:v>
                </c:pt>
                <c:pt idx="16">
                  <c:v>92389.766148260169</c:v>
                </c:pt>
                <c:pt idx="17">
                  <c:v>91620.396461904151</c:v>
                </c:pt>
                <c:pt idx="18">
                  <c:v>90792.75002060915</c:v>
                </c:pt>
                <c:pt idx="19">
                  <c:v>89904.308468143441</c:v>
                </c:pt>
                <c:pt idx="20">
                  <c:v>88952.785988457428</c:v>
                </c:pt>
                <c:pt idx="21">
                  <c:v>87936.198192797499</c:v>
                </c:pt>
                <c:pt idx="22">
                  <c:v>86852.935617410825</c:v>
                </c:pt>
                <c:pt idx="23">
                  <c:v>85701.840210640235</c:v>
                </c:pt>
                <c:pt idx="24">
                  <c:v>84482.28267499902</c:v>
                </c:pt>
                <c:pt idx="25">
                  <c:v>83194.238017971627</c:v>
                </c:pt>
                <c:pt idx="26">
                  <c:v>81838.356196179986</c:v>
                </c:pt>
                <c:pt idx="27">
                  <c:v>80416.02436121364</c:v>
                </c:pt>
                <c:pt idx="28">
                  <c:v>78929.416987326898</c:v>
                </c:pt>
                <c:pt idx="29">
                  <c:v>77381.530137129972</c:v>
                </c:pt>
                <c:pt idx="30">
                  <c:v>75776.196350422179</c:v>
                </c:pt>
                <c:pt idx="31">
                  <c:v>74118.077157586362</c:v>
                </c:pt>
                <c:pt idx="32">
                  <c:v>72412.631033297657</c:v>
                </c:pt>
                <c:pt idx="33">
                  <c:v>70666.055699035162</c:v>
                </c:pt>
                <c:pt idx="34">
                  <c:v>68885.204999733236</c:v>
                </c:pt>
                <c:pt idx="35">
                  <c:v>67077.482032336819</c:v>
                </c:pt>
                <c:pt idx="36">
                  <c:v>65250.711675193721</c:v>
                </c:pt>
                <c:pt idx="37">
                  <c:v>63412.99702353606</c:v>
                </c:pt>
                <c:pt idx="38">
                  <c:v>61572.56534345683</c:v>
                </c:pt>
                <c:pt idx="39">
                  <c:v>59737.609897911447</c:v>
                </c:pt>
                <c:pt idx="40">
                  <c:v>57916.134291139155</c:v>
                </c:pt>
                <c:pt idx="41">
                  <c:v>56115.805787806676</c:v>
                </c:pt>
                <c:pt idx="42">
                  <c:v>54343.823408887343</c:v>
                </c:pt>
                <c:pt idx="43">
                  <c:v>52606.805557638341</c:v>
                </c:pt>
                <c:pt idx="44">
                  <c:v>50910.700596612864</c:v>
                </c:pt>
                <c:pt idx="45">
                  <c:v>49260.722315531835</c:v>
                </c:pt>
                <c:pt idx="46">
                  <c:v>47661.310740628505</c:v>
                </c:pt>
                <c:pt idx="47">
                  <c:v>46116.117366619488</c:v>
                </c:pt>
                <c:pt idx="48">
                  <c:v>44628.012743451036</c:v>
                </c:pt>
                <c:pt idx="49">
                  <c:v>43199.113486343464</c:v>
                </c:pt>
                <c:pt idx="50">
                  <c:v>41830.825226273795</c:v>
                </c:pt>
                <c:pt idx="51">
                  <c:v>40523.897771066127</c:v>
                </c:pt>
                <c:pt idx="52">
                  <c:v>39278.488769580363</c:v>
                </c:pt>
                <c:pt idx="53">
                  <c:v>38094.232410150158</c:v>
                </c:pt>
                <c:pt idx="54">
                  <c:v>36970.310078261049</c:v>
                </c:pt>
                <c:pt idx="55">
                  <c:v>35905.520386456665</c:v>
                </c:pt>
                <c:pt idx="56">
                  <c:v>34898.34651693971</c:v>
                </c:pt>
                <c:pt idx="57">
                  <c:v>33947.019339774924</c:v>
                </c:pt>
                <c:pt idx="58">
                  <c:v>33049.575254220734</c:v>
                </c:pt>
                <c:pt idx="59">
                  <c:v>32203.90812629175</c:v>
                </c:pt>
                <c:pt idx="60">
                  <c:v>31407.815051150126</c:v>
                </c:pt>
                <c:pt idx="61">
                  <c:v>30659.035951477006</c:v>
                </c:pt>
                <c:pt idx="62">
                  <c:v>29955.287235690321</c:v>
                </c:pt>
                <c:pt idx="63">
                  <c:v>29294.28988974047</c:v>
                </c:pt>
                <c:pt idx="64">
                  <c:v>28673.792472337893</c:v>
                </c:pt>
                <c:pt idx="65">
                  <c:v>28091.589535697491</c:v>
                </c:pt>
                <c:pt idx="66">
                  <c:v>27545.53601184491</c:v>
                </c:pt>
                <c:pt idx="67">
                  <c:v>27033.558096985544</c:v>
                </c:pt>
                <c:pt idx="68">
                  <c:v>26553.661140965502</c:v>
                </c:pt>
                <c:pt idx="69">
                  <c:v>26103.935011716305</c:v>
                </c:pt>
                <c:pt idx="70">
                  <c:v>25682.557360740797</c:v>
                </c:pt>
                <c:pt idx="71">
                  <c:v>25287.795168954173</c:v>
                </c:pt>
                <c:pt idx="72">
                  <c:v>24918.004905305886</c:v>
                </c:pt>
                <c:pt idx="73">
                  <c:v>24571.631585491814</c:v>
                </c:pt>
                <c:pt idx="74">
                  <c:v>24247.206975961039</c:v>
                </c:pt>
                <c:pt idx="75">
                  <c:v>23943.34715004532</c:v>
                </c:pt>
                <c:pt idx="76">
                  <c:v>23658.749568721716</c:v>
                </c:pt>
                <c:pt idx="77">
                  <c:v>23392.189828312807</c:v>
                </c:pt>
                <c:pt idx="78">
                  <c:v>23142.518191198858</c:v>
                </c:pt>
                <c:pt idx="79">
                  <c:v>22908.655993106699</c:v>
                </c:pt>
                <c:pt idx="80">
                  <c:v>22689.59200142679</c:v>
                </c:pt>
                <c:pt idx="81">
                  <c:v>22484.378782937445</c:v>
                </c:pt>
                <c:pt idx="82">
                  <c:v>22292.129125922376</c:v>
                </c:pt>
                <c:pt idx="83">
                  <c:v>22112.01255060581</c:v>
                </c:pt>
                <c:pt idx="84">
                  <c:v>21943.251932771884</c:v>
                </c:pt>
                <c:pt idx="85">
                  <c:v>21785.120258084633</c:v>
                </c:pt>
                <c:pt idx="86">
                  <c:v>21636.937518715418</c:v>
                </c:pt>
                <c:pt idx="87">
                  <c:v>21498.067759181875</c:v>
                </c:pt>
                <c:pt idx="88">
                  <c:v>21367.91627460266</c:v>
                </c:pt>
                <c:pt idx="89">
                  <c:v>21245.926961700268</c:v>
                </c:pt>
                <c:pt idx="90">
                  <c:v>21131.579820690407</c:v>
                </c:pt>
                <c:pt idx="91">
                  <c:v>21024.388604554733</c:v>
                </c:pt>
                <c:pt idx="92">
                  <c:v>20923.898610998182</c:v>
                </c:pt>
                <c:pt idx="93">
                  <c:v>20829.684611553974</c:v>
                </c:pt>
                <c:pt idx="94">
                  <c:v>20741.348911745761</c:v>
                </c:pt>
                <c:pt idx="95">
                  <c:v>20658.519535886615</c:v>
                </c:pt>
                <c:pt idx="96">
                  <c:v>20580.848529939383</c:v>
                </c:pt>
                <c:pt idx="97">
                  <c:v>20508.010375841877</c:v>
                </c:pt>
                <c:pt idx="98">
                  <c:v>20439.700510781007</c:v>
                </c:pt>
                <c:pt idx="99">
                  <c:v>20375.633945055739</c:v>
                </c:pt>
                <c:pt idx="100">
                  <c:v>20315.543972378946</c:v>
                </c:pt>
                <c:pt idx="101">
                  <c:v>20259.1809667159</c:v>
                </c:pt>
                <c:pt idx="102">
                  <c:v>20206.311260029175</c:v>
                </c:pt>
                <c:pt idx="103">
                  <c:v>20156.716095586093</c:v>
                </c:pt>
                <c:pt idx="104">
                  <c:v>20110.190651777113</c:v>
                </c:pt>
                <c:pt idx="105">
                  <c:v>20066.543131686307</c:v>
                </c:pt>
                <c:pt idx="106">
                  <c:v>20025.59391394315</c:v>
                </c:pt>
                <c:pt idx="107">
                  <c:v>19987.174760665454</c:v>
                </c:pt>
                <c:pt idx="108">
                  <c:v>19951.128078573769</c:v>
                </c:pt>
                <c:pt idx="109">
                  <c:v>19917.30622961637</c:v>
                </c:pt>
                <c:pt idx="110">
                  <c:v>19885.570887690224</c:v>
                </c:pt>
                <c:pt idx="111">
                  <c:v>19855.792438276345</c:v>
                </c:pt>
                <c:pt idx="112">
                  <c:v>19827.849418027559</c:v>
                </c:pt>
                <c:pt idx="113">
                  <c:v>19801.627991553087</c:v>
                </c:pt>
                <c:pt idx="114">
                  <c:v>19777.021462837609</c:v>
                </c:pt>
                <c:pt idx="115">
                  <c:v>19753.929818913151</c:v>
                </c:pt>
                <c:pt idx="116">
                  <c:v>19732.259303570609</c:v>
                </c:pt>
                <c:pt idx="117">
                  <c:v>19711.922019054724</c:v>
                </c:pt>
                <c:pt idx="118">
                  <c:v>19692.835553832279</c:v>
                </c:pt>
                <c:pt idx="119">
                  <c:v>19674.922634658902</c:v>
                </c:pt>
                <c:pt idx="120">
                  <c:v>19658.110801295876</c:v>
                </c:pt>
                <c:pt idx="121">
                  <c:v>19642.33210234515</c:v>
                </c:pt>
                <c:pt idx="122">
                  <c:v>19627.522810779097</c:v>
                </c:pt>
                <c:pt idx="123">
                  <c:v>19613.623157842092</c:v>
                </c:pt>
                <c:pt idx="124">
                  <c:v>19600.577084094013</c:v>
                </c:pt>
                <c:pt idx="125">
                  <c:v>19588.332006452096</c:v>
                </c:pt>
                <c:pt idx="126">
                  <c:v>19576.838600167528</c:v>
                </c:pt>
                <c:pt idx="127">
                  <c:v>19566.050594747248</c:v>
                </c:pt>
                <c:pt idx="128">
                  <c:v>19555.924582900097</c:v>
                </c:pt>
                <c:pt idx="129">
                  <c:v>19546.419841650124</c:v>
                </c:pt>
                <c:pt idx="130">
                  <c:v>19537.498164818844</c:v>
                </c:pt>
                <c:pt idx="131">
                  <c:v>19529.123706133014</c:v>
                </c:pt>
                <c:pt idx="132">
                  <c:v>19521.26283226518</c:v>
                </c:pt>
                <c:pt idx="133">
                  <c:v>19513.883985161436</c:v>
                </c:pt>
                <c:pt idx="134">
                  <c:v>19506.957553054475</c:v>
                </c:pt>
                <c:pt idx="135">
                  <c:v>19500.45574960066</c:v>
                </c:pt>
                <c:pt idx="136">
                  <c:v>19494.352500617468</c:v>
                </c:pt>
                <c:pt idx="137">
                  <c:v>19488.62333793279</c:v>
                </c:pt>
                <c:pt idx="138">
                  <c:v>19483.245299890015</c:v>
                </c:pt>
                <c:pt idx="139">
                  <c:v>19478.196838083175</c:v>
                </c:pt>
                <c:pt idx="140">
                  <c:v>19473.457729924532</c:v>
                </c:pt>
                <c:pt idx="141">
                  <c:v>19469.008996673223</c:v>
                </c:pt>
                <c:pt idx="142">
                  <c:v>19464.832826577949</c:v>
                </c:pt>
                <c:pt idx="143">
                  <c:v>19460.91250280938</c:v>
                </c:pt>
                <c:pt idx="144">
                  <c:v>19457.232335879162</c:v>
                </c:pt>
                <c:pt idx="145">
                  <c:v>19453.77760026203</c:v>
                </c:pt>
                <c:pt idx="146">
                  <c:v>19450.534474955984</c:v>
                </c:pt>
                <c:pt idx="147">
                  <c:v>19447.489987732584</c:v>
                </c:pt>
                <c:pt idx="148">
                  <c:v>19444.631962845378</c:v>
                </c:pt>
                <c:pt idx="149">
                  <c:v>19441.948971979429</c:v>
                </c:pt>
                <c:pt idx="150">
                  <c:v>19439.430288238782</c:v>
                </c:pt>
                <c:pt idx="151">
                  <c:v>19437.065842981723</c:v>
                </c:pt>
                <c:pt idx="152">
                  <c:v>19434.846185325805</c:v>
                </c:pt>
                <c:pt idx="153">
                  <c:v>19432.76244415596</c:v>
                </c:pt>
                <c:pt idx="154">
                  <c:v>19430.806292479574</c:v>
                </c:pt>
                <c:pt idx="155">
                  <c:v>19428.969913982339</c:v>
                </c:pt>
                <c:pt idx="156">
                  <c:v>19427.245971647902</c:v>
                </c:pt>
                <c:pt idx="157">
                  <c:v>19425.627578313011</c:v>
                </c:pt>
                <c:pt idx="158">
                  <c:v>19424.108269037941</c:v>
                </c:pt>
                <c:pt idx="159">
                  <c:v>19422.681975179508</c:v>
                </c:pt>
                <c:pt idx="160">
                  <c:v>19421.343000061155</c:v>
                </c:pt>
                <c:pt idx="161">
                  <c:v>19420.085996141079</c:v>
                </c:pt>
                <c:pt idx="162">
                  <c:v>19418.905943585702</c:v>
                </c:pt>
                <c:pt idx="163">
                  <c:v>19417.798130161515</c:v>
                </c:pt>
                <c:pt idx="164">
                  <c:v>19416.758132363746</c:v>
                </c:pt>
                <c:pt idx="165">
                  <c:v>19415.781797705476</c:v>
                </c:pt>
                <c:pt idx="166">
                  <c:v>19414.865228095474</c:v>
                </c:pt>
                <c:pt idx="167">
                  <c:v>19414.004764237598</c:v>
                </c:pt>
                <c:pt idx="168">
                  <c:v>19413.196970988698</c:v>
                </c:pt>
                <c:pt idx="169">
                  <c:v>19412.438623615955</c:v>
                </c:pt>
                <c:pt idx="170">
                  <c:v>19411.72669489816</c:v>
                </c:pt>
                <c:pt idx="171">
                  <c:v>19411.058343018994</c:v>
                </c:pt>
                <c:pt idx="172">
                  <c:v>19410.430900203515</c:v>
                </c:pt>
                <c:pt idx="173">
                  <c:v>19409.841862052068</c:v>
                </c:pt>
                <c:pt idx="174">
                  <c:v>19409.288877528732</c:v>
                </c:pt>
                <c:pt idx="175">
                  <c:v>19408.769739564043</c:v>
                </c:pt>
                <c:pt idx="176">
                  <c:v>19408.282376234172</c:v>
                </c:pt>
                <c:pt idx="177">
                  <c:v>19407.824842481165</c:v>
                </c:pt>
                <c:pt idx="178">
                  <c:v>19407.395312340956</c:v>
                </c:pt>
                <c:pt idx="179">
                  <c:v>19406.992071647957</c:v>
                </c:pt>
                <c:pt idx="180">
                  <c:v>19406.613511186959</c:v>
                </c:pt>
                <c:pt idx="181">
                  <c:v>19406.258120264862</c:v>
                </c:pt>
                <c:pt idx="182">
                  <c:v>19405.924480676447</c:v>
                </c:pt>
                <c:pt idx="183">
                  <c:v>19405.611261040009</c:v>
                </c:pt>
                <c:pt idx="184">
                  <c:v>19405.317211480153</c:v>
                </c:pt>
                <c:pt idx="185">
                  <c:v>19405.041158636421</c:v>
                </c:pt>
                <c:pt idx="186">
                  <c:v>19404.782000977797</c:v>
                </c:pt>
                <c:pt idx="187">
                  <c:v>19404.538704404284</c:v>
                </c:pt>
                <c:pt idx="188">
                  <c:v>19404.310298117965</c:v>
                </c:pt>
                <c:pt idx="189">
                  <c:v>19404.095870747038</c:v>
                </c:pt>
                <c:pt idx="190">
                  <c:v>19403.894566707255</c:v>
                </c:pt>
                <c:pt idx="191">
                  <c:v>19403.705582786271</c:v>
                </c:pt>
                <c:pt idx="192">
                  <c:v>19403.528164937208</c:v>
                </c:pt>
                <c:pt idx="193">
                  <c:v>19403.361605268587</c:v>
                </c:pt>
                <c:pt idx="194">
                  <c:v>19403.205239218642</c:v>
                </c:pt>
                <c:pt idx="195">
                  <c:v>19403.058442902668</c:v>
                </c:pt>
                <c:pt idx="196">
                  <c:v>19402.920630622833</c:v>
                </c:pt>
                <c:pt idx="197">
                  <c:v>19402.791252530471</c:v>
                </c:pt>
                <c:pt idx="198">
                  <c:v>19402.669792431527</c:v>
                </c:pt>
                <c:pt idx="199">
                  <c:v>19402.555765726393</c:v>
                </c:pt>
                <c:pt idx="200">
                  <c:v>19402.448717475869</c:v>
                </c:pt>
                <c:pt idx="201">
                  <c:v>19402.348220585562</c:v>
                </c:pt>
                <c:pt idx="202">
                  <c:v>19402.253874101443</c:v>
                </c:pt>
                <c:pt idx="203">
                  <c:v>19402.165301609759</c:v>
                </c:pt>
                <c:pt idx="204">
                  <c:v>19402.082149734899</c:v>
                </c:pt>
                <c:pt idx="205">
                  <c:v>19402.004086729237</c:v>
                </c:pt>
                <c:pt idx="206">
                  <c:v>19401.930801149305</c:v>
                </c:pt>
                <c:pt idx="207">
                  <c:v>19401.862000613</c:v>
                </c:pt>
                <c:pt idx="208">
                  <c:v>19401.797410632877</c:v>
                </c:pt>
                <c:pt idx="209">
                  <c:v>19401.736773520868</c:v>
                </c:pt>
                <c:pt idx="210">
                  <c:v>19401.67984736005</c:v>
                </c:pt>
                <c:pt idx="211">
                  <c:v>19401.626405039344</c:v>
                </c:pt>
                <c:pt idx="212">
                  <c:v>19401.576233347314</c:v>
                </c:pt>
                <c:pt idx="213">
                  <c:v>19401.529132121439</c:v>
                </c:pt>
                <c:pt idx="214">
                  <c:v>19401.484913449451</c:v>
                </c:pt>
                <c:pt idx="215">
                  <c:v>19401.443400919568</c:v>
                </c:pt>
                <c:pt idx="216">
                  <c:v>19401.40442891662</c:v>
                </c:pt>
                <c:pt idx="217">
                  <c:v>19401.367841961237</c:v>
                </c:pt>
                <c:pt idx="218">
                  <c:v>19401.333494089529</c:v>
                </c:pt>
                <c:pt idx="219">
                  <c:v>19401.301248270694</c:v>
                </c:pt>
                <c:pt idx="220">
                  <c:v>19401.270975860287</c:v>
                </c:pt>
                <c:pt idx="221">
                  <c:v>19401.242556086956</c:v>
                </c:pt>
                <c:pt idx="222">
                  <c:v>19401.215875570593</c:v>
                </c:pt>
                <c:pt idx="223">
                  <c:v>19401.190827869974</c:v>
                </c:pt>
                <c:pt idx="224">
                  <c:v>19401.167313058082</c:v>
                </c:pt>
                <c:pt idx="225">
                  <c:v>19401.145237323432</c:v>
                </c:pt>
                <c:pt idx="226">
                  <c:v>19401.124512595783</c:v>
                </c:pt>
                <c:pt idx="227">
                  <c:v>19401.105056194781</c:v>
                </c:pt>
                <c:pt idx="228">
                  <c:v>19401.086790500081</c:v>
                </c:pt>
                <c:pt idx="229">
                  <c:v>19401.069642641673</c:v>
                </c:pt>
                <c:pt idx="230">
                  <c:v>19401.053544209153</c:v>
                </c:pt>
                <c:pt idx="231">
                  <c:v>19401.038430978806</c:v>
                </c:pt>
                <c:pt idx="232">
                  <c:v>19401.024242657364</c:v>
                </c:pt>
                <c:pt idx="233">
                  <c:v>19401.010922641468</c:v>
                </c:pt>
                <c:pt idx="234">
                  <c:v>19400.998417791845</c:v>
                </c:pt>
                <c:pt idx="235">
                  <c:v>19400.986678221303</c:v>
                </c:pt>
                <c:pt idx="236">
                  <c:v>19400.975657095703</c:v>
                </c:pt>
                <c:pt idx="237">
                  <c:v>19400.965310447122</c:v>
                </c:pt>
                <c:pt idx="238">
                  <c:v>19400.955596998421</c:v>
                </c:pt>
                <c:pt idx="239">
                  <c:v>19400.946477998594</c:v>
                </c:pt>
                <c:pt idx="240">
                  <c:v>19400.937917068153</c:v>
                </c:pt>
                <c:pt idx="241">
                  <c:v>19400.929880053995</c:v>
                </c:pt>
                <c:pt idx="242">
                  <c:v>19400.922334893152</c:v>
                </c:pt>
                <c:pt idx="243">
                  <c:v>19400.915251484876</c:v>
                </c:pt>
                <c:pt idx="244">
                  <c:v>19400.908601570547</c:v>
                </c:pt>
                <c:pt idx="245">
                  <c:v>19400.902358620944</c:v>
                </c:pt>
                <c:pt idx="246">
                  <c:v>19400.896497730399</c:v>
                </c:pt>
                <c:pt idx="247">
                  <c:v>19400.890995517439</c:v>
                </c:pt>
                <c:pt idx="248">
                  <c:v>19400.885830031511</c:v>
                </c:pt>
                <c:pt idx="249">
                  <c:v>19400.88098066541</c:v>
                </c:pt>
                <c:pt idx="250">
                  <c:v>19400.876428073061</c:v>
                </c:pt>
                <c:pt idx="251">
                  <c:v>19400.872154092343</c:v>
                </c:pt>
                <c:pt idx="252">
                  <c:v>19400.868141672639</c:v>
                </c:pt>
                <c:pt idx="253">
                  <c:v>19400.864374806803</c:v>
                </c:pt>
                <c:pt idx="254">
                  <c:v>19400.860838467299</c:v>
                </c:pt>
                <c:pt idx="255">
                  <c:v>19400.857518546265</c:v>
                </c:pt>
                <c:pt idx="256">
                  <c:v>19400.854401799217</c:v>
                </c:pt>
                <c:pt idx="257">
                  <c:v>19400.851475792213</c:v>
                </c:pt>
                <c:pt idx="258">
                  <c:v>19400.848728852252</c:v>
                </c:pt>
                <c:pt idx="259">
                  <c:v>19400.846150020701</c:v>
                </c:pt>
                <c:pt idx="260">
                  <c:v>19400.843729009586</c:v>
                </c:pt>
                <c:pt idx="261">
                  <c:v>19400.841456160539</c:v>
                </c:pt>
                <c:pt idx="262">
                  <c:v>19400.839322406267</c:v>
                </c:pt>
                <c:pt idx="263">
                  <c:v>19400.837319234386</c:v>
                </c:pt>
                <c:pt idx="264">
                  <c:v>19400.835438653456</c:v>
                </c:pt>
                <c:pt idx="265">
                  <c:v>19400.833673161102</c:v>
                </c:pt>
                <c:pt idx="266">
                  <c:v>19400.832015714081</c:v>
                </c:pt>
                <c:pt idx="267">
                  <c:v>19400.830459700184</c:v>
                </c:pt>
                <c:pt idx="268">
                  <c:v>19400.828998911868</c:v>
                </c:pt>
                <c:pt idx="269">
                  <c:v>19400.827627521474</c:v>
                </c:pt>
                <c:pt idx="270">
                  <c:v>19400.826340057989</c:v>
                </c:pt>
                <c:pt idx="271">
                  <c:v>19400.82513138522</c:v>
                </c:pt>
                <c:pt idx="272">
                  <c:v>19400.823996681294</c:v>
                </c:pt>
                <c:pt idx="273">
                  <c:v>19400.82293141944</c:v>
                </c:pt>
                <c:pt idx="274">
                  <c:v>19400.82193134991</c:v>
                </c:pt>
                <c:pt idx="275">
                  <c:v>19400.820992483037</c:v>
                </c:pt>
                <c:pt idx="276">
                  <c:v>19400.820111073317</c:v>
                </c:pt>
                <c:pt idx="277">
                  <c:v>19400.819283604462</c:v>
                </c:pt>
                <c:pt idx="278">
                  <c:v>19400.818506775377</c:v>
                </c:pt>
                <c:pt idx="279">
                  <c:v>19400.817777486987</c:v>
                </c:pt>
                <c:pt idx="280">
                  <c:v>19400.817092829879</c:v>
                </c:pt>
                <c:pt idx="281">
                  <c:v>19400.816450072689</c:v>
                </c:pt>
                <c:pt idx="282">
                  <c:v>19400.81584665121</c:v>
                </c:pt>
                <c:pt idx="283">
                  <c:v>19400.815280158156</c:v>
                </c:pt>
                <c:pt idx="284">
                  <c:v>19400.814748333571</c:v>
                </c:pt>
                <c:pt idx="285">
                  <c:v>19400.814249055795</c:v>
                </c:pt>
                <c:pt idx="286">
                  <c:v>19400.813780333017</c:v>
                </c:pt>
                <c:pt idx="287">
                  <c:v>19400.813340295321</c:v>
                </c:pt>
                <c:pt idx="288">
                  <c:v>19400.812927187224</c:v>
                </c:pt>
                <c:pt idx="289">
                  <c:v>19400.812539360679</c:v>
                </c:pt>
                <c:pt idx="290">
                  <c:v>19400.812175268497</c:v>
                </c:pt>
                <c:pt idx="291">
                  <c:v>19400.81183345817</c:v>
                </c:pt>
                <c:pt idx="292">
                  <c:v>19400.811512566088</c:v>
                </c:pt>
                <c:pt idx="293">
                  <c:v>19400.811211312084</c:v>
                </c:pt>
                <c:pt idx="294">
                  <c:v>19400.810928494338</c:v>
                </c:pt>
                <c:pt idx="295">
                  <c:v>19400.810662984586</c:v>
                </c:pt>
                <c:pt idx="296">
                  <c:v>19400.810413723604</c:v>
                </c:pt>
                <c:pt idx="297">
                  <c:v>19400.810179716991</c:v>
                </c:pt>
                <c:pt idx="298">
                  <c:v>19400.809960031205</c:v>
                </c:pt>
                <c:pt idx="299">
                  <c:v>19400.809753789836</c:v>
                </c:pt>
                <c:pt idx="300">
                  <c:v>19400.809560170106</c:v>
                </c:pt>
                <c:pt idx="301">
                  <c:v>19400.809378399594</c:v>
                </c:pt>
                <c:pt idx="302">
                  <c:v>19400.809207753144</c:v>
                </c:pt>
                <c:pt idx="303">
                  <c:v>19400.809047549981</c:v>
                </c:pt>
                <c:pt idx="304">
                  <c:v>19400.808897150993</c:v>
                </c:pt>
                <c:pt idx="305">
                  <c:v>19400.808755956183</c:v>
                </c:pt>
                <c:pt idx="306">
                  <c:v>19400.808623402267</c:v>
                </c:pt>
                <c:pt idx="307">
                  <c:v>19400.808498960436</c:v>
                </c:pt>
                <c:pt idx="308">
                  <c:v>19400.808382134244</c:v>
                </c:pt>
                <c:pt idx="309">
                  <c:v>19400.808272457627</c:v>
                </c:pt>
                <c:pt idx="310">
                  <c:v>19400.808169493044</c:v>
                </c:pt>
                <c:pt idx="311">
                  <c:v>19400.808072829728</c:v>
                </c:pt>
                <c:pt idx="312">
                  <c:v>19400.807982082049</c:v>
                </c:pt>
                <c:pt idx="313">
                  <c:v>19400.807896887982</c:v>
                </c:pt>
                <c:pt idx="314">
                  <c:v>19400.807816907654</c:v>
                </c:pt>
                <c:pt idx="315">
                  <c:v>19400.807741821995</c:v>
                </c:pt>
                <c:pt idx="316">
                  <c:v>19400.807671331455</c:v>
                </c:pt>
                <c:pt idx="317">
                  <c:v>19400.807605154823</c:v>
                </c:pt>
                <c:pt idx="318">
                  <c:v>19400.807543028095</c:v>
                </c:pt>
                <c:pt idx="319">
                  <c:v>19400.807484703422</c:v>
                </c:pt>
                <c:pt idx="320">
                  <c:v>19400.807429948127</c:v>
                </c:pt>
                <c:pt idx="321">
                  <c:v>19400.807378543766</c:v>
                </c:pt>
                <c:pt idx="322">
                  <c:v>19400.807330285268</c:v>
                </c:pt>
                <c:pt idx="323">
                  <c:v>19400.807284980114</c:v>
                </c:pt>
                <c:pt idx="324">
                  <c:v>19400.807242447561</c:v>
                </c:pt>
                <c:pt idx="325">
                  <c:v>19400.807202517932</c:v>
                </c:pt>
                <c:pt idx="326">
                  <c:v>19400.807165031933</c:v>
                </c:pt>
                <c:pt idx="327">
                  <c:v>19400.807129840017</c:v>
                </c:pt>
                <c:pt idx="328">
                  <c:v>19400.807096801789</c:v>
                </c:pt>
                <c:pt idx="329">
                  <c:v>19400.807065785448</c:v>
                </c:pt>
                <c:pt idx="330">
                  <c:v>19400.807036667255</c:v>
                </c:pt>
                <c:pt idx="331">
                  <c:v>19400.807009331049</c:v>
                </c:pt>
                <c:pt idx="332">
                  <c:v>19400.806983667775</c:v>
                </c:pt>
                <c:pt idx="333">
                  <c:v>19400.806959575053</c:v>
                </c:pt>
                <c:pt idx="334">
                  <c:v>19400.806936956767</c:v>
                </c:pt>
                <c:pt idx="335">
                  <c:v>19400.806915722682</c:v>
                </c:pt>
                <c:pt idx="336">
                  <c:v>19400.80689578809</c:v>
                </c:pt>
                <c:pt idx="337">
                  <c:v>19400.806877073461</c:v>
                </c:pt>
                <c:pt idx="338">
                  <c:v>19400.806859504137</c:v>
                </c:pt>
                <c:pt idx="339">
                  <c:v>19400.806843010028</c:v>
                </c:pt>
                <c:pt idx="340">
                  <c:v>19400.806827525332</c:v>
                </c:pt>
                <c:pt idx="341">
                  <c:v>19400.806812988274</c:v>
                </c:pt>
                <c:pt idx="342">
                  <c:v>19400.806799340862</c:v>
                </c:pt>
                <c:pt idx="343">
                  <c:v>19400.80678652865</c:v>
                </c:pt>
                <c:pt idx="344">
                  <c:v>19400.806774500525</c:v>
                </c:pt>
                <c:pt idx="345">
                  <c:v>19400.8067632085</c:v>
                </c:pt>
                <c:pt idx="346">
                  <c:v>19400.806752607528</c:v>
                </c:pt>
                <c:pt idx="347">
                  <c:v>19400.806742655321</c:v>
                </c:pt>
                <c:pt idx="348">
                  <c:v>19400.806733312173</c:v>
                </c:pt>
                <c:pt idx="349">
                  <c:v>19400.806724540809</c:v>
                </c:pt>
                <c:pt idx="350">
                  <c:v>19400.806716306241</c:v>
                </c:pt>
                <c:pt idx="351">
                  <c:v>19400.806708575612</c:v>
                </c:pt>
                <c:pt idx="352">
                  <c:v>19400.806701318084</c:v>
                </c:pt>
                <c:pt idx="353">
                  <c:v>19400.806694504707</c:v>
                </c:pt>
                <c:pt idx="354">
                  <c:v>19400.806688108296</c:v>
                </c:pt>
                <c:pt idx="355">
                  <c:v>19400.806682103335</c:v>
                </c:pt>
                <c:pt idx="356">
                  <c:v>19400.806676465869</c:v>
                </c:pt>
                <c:pt idx="357">
                  <c:v>19400.806671173406</c:v>
                </c:pt>
                <c:pt idx="358">
                  <c:v>19400.806666204833</c:v>
                </c:pt>
                <c:pt idx="359">
                  <c:v>19400.80666154033</c:v>
                </c:pt>
                <c:pt idx="360">
                  <c:v>19400.806657161287</c:v>
                </c:pt>
                <c:pt idx="361">
                  <c:v>19400.806653050233</c:v>
                </c:pt>
                <c:pt idx="362">
                  <c:v>19400.80664919077</c:v>
                </c:pt>
                <c:pt idx="363">
                  <c:v>19400.8066455675</c:v>
                </c:pt>
                <c:pt idx="364">
                  <c:v>19400.806642165968</c:v>
                </c:pt>
                <c:pt idx="365">
                  <c:v>19400.806638972605</c:v>
                </c:pt>
                <c:pt idx="366">
                  <c:v>19400.80663597467</c:v>
                </c:pt>
                <c:pt idx="367">
                  <c:v>19400.806633160202</c:v>
                </c:pt>
                <c:pt idx="368">
                  <c:v>19400.806630517978</c:v>
                </c:pt>
                <c:pt idx="369">
                  <c:v>19400.806628037451</c:v>
                </c:pt>
                <c:pt idx="370">
                  <c:v>19400.80662570873</c:v>
                </c:pt>
                <c:pt idx="371">
                  <c:v>19400.806623522523</c:v>
                </c:pt>
                <c:pt idx="372">
                  <c:v>19400.80662147011</c:v>
                </c:pt>
                <c:pt idx="373">
                  <c:v>19400.806619543298</c:v>
                </c:pt>
                <c:pt idx="374">
                  <c:v>19400.806617734404</c:v>
                </c:pt>
                <c:pt idx="375">
                  <c:v>19400.806616036214</c:v>
                </c:pt>
                <c:pt idx="376">
                  <c:v>19400.80661444195</c:v>
                </c:pt>
                <c:pt idx="377">
                  <c:v>19400.806612945253</c:v>
                </c:pt>
                <c:pt idx="378">
                  <c:v>19400.806611540149</c:v>
                </c:pt>
                <c:pt idx="379">
                  <c:v>19400.806610221036</c:v>
                </c:pt>
                <c:pt idx="380">
                  <c:v>19400.80660898265</c:v>
                </c:pt>
                <c:pt idx="381">
                  <c:v>19400.80660782005</c:v>
                </c:pt>
                <c:pt idx="382">
                  <c:v>19400.806606728602</c:v>
                </c:pt>
                <c:pt idx="383">
                  <c:v>19400.806605703947</c:v>
                </c:pt>
                <c:pt idx="384">
                  <c:v>19400.806604742</c:v>
                </c:pt>
                <c:pt idx="385">
                  <c:v>19400.806603838922</c:v>
                </c:pt>
                <c:pt idx="386">
                  <c:v>19400.806602991113</c:v>
                </c:pt>
                <c:pt idx="387">
                  <c:v>19400.806602195189</c:v>
                </c:pt>
                <c:pt idx="388">
                  <c:v>19400.806601447974</c:v>
                </c:pt>
                <c:pt idx="389">
                  <c:v>19400.806600746484</c:v>
                </c:pt>
                <c:pt idx="390">
                  <c:v>19400.806600087926</c:v>
                </c:pt>
                <c:pt idx="391">
                  <c:v>19400.80659946967</c:v>
                </c:pt>
                <c:pt idx="392">
                  <c:v>19400.806598889252</c:v>
                </c:pt>
                <c:pt idx="393">
                  <c:v>19400.806598344352</c:v>
                </c:pt>
                <c:pt idx="394">
                  <c:v>19400.806597832801</c:v>
                </c:pt>
                <c:pt idx="395">
                  <c:v>19400.806597352555</c:v>
                </c:pt>
                <c:pt idx="396">
                  <c:v>19400.806596901701</c:v>
                </c:pt>
                <c:pt idx="397">
                  <c:v>19400.806596478436</c:v>
                </c:pt>
                <c:pt idx="398">
                  <c:v>19400.806596081075</c:v>
                </c:pt>
                <c:pt idx="399">
                  <c:v>19400.806595708033</c:v>
                </c:pt>
                <c:pt idx="400">
                  <c:v>19400.806595357819</c:v>
                </c:pt>
                <c:pt idx="401">
                  <c:v>19400.806595029037</c:v>
                </c:pt>
                <c:pt idx="402">
                  <c:v>19400.806594720376</c:v>
                </c:pt>
                <c:pt idx="403">
                  <c:v>19400.806594430607</c:v>
                </c:pt>
                <c:pt idx="404">
                  <c:v>19400.80659415857</c:v>
                </c:pt>
                <c:pt idx="405">
                  <c:v>19400.80659390318</c:v>
                </c:pt>
                <c:pt idx="406">
                  <c:v>19400.806593663419</c:v>
                </c:pt>
                <c:pt idx="407">
                  <c:v>19400.806593438334</c:v>
                </c:pt>
                <c:pt idx="408">
                  <c:v>19400.806593227022</c:v>
                </c:pt>
                <c:pt idx="409">
                  <c:v>19400.806593028643</c:v>
                </c:pt>
                <c:pt idx="410">
                  <c:v>19400.806592842404</c:v>
                </c:pt>
                <c:pt idx="411">
                  <c:v>19400.806592667563</c:v>
                </c:pt>
                <c:pt idx="412">
                  <c:v>19400.806592503421</c:v>
                </c:pt>
                <c:pt idx="413">
                  <c:v>19400.806592349323</c:v>
                </c:pt>
                <c:pt idx="414">
                  <c:v>19400.806592204659</c:v>
                </c:pt>
                <c:pt idx="415">
                  <c:v>19400.806592068846</c:v>
                </c:pt>
                <c:pt idx="416">
                  <c:v>19400.806591941346</c:v>
                </c:pt>
                <c:pt idx="417">
                  <c:v>19400.806591821649</c:v>
                </c:pt>
                <c:pt idx="418">
                  <c:v>19400.806591709275</c:v>
                </c:pt>
                <c:pt idx="419">
                  <c:v>19400.806591603781</c:v>
                </c:pt>
                <c:pt idx="420">
                  <c:v>19400.806591504741</c:v>
                </c:pt>
                <c:pt idx="421">
                  <c:v>19400.806591411761</c:v>
                </c:pt>
                <c:pt idx="422">
                  <c:v>19400.806591324472</c:v>
                </c:pt>
                <c:pt idx="423">
                  <c:v>19400.806591242526</c:v>
                </c:pt>
                <c:pt idx="424">
                  <c:v>19400.806591165594</c:v>
                </c:pt>
                <c:pt idx="425">
                  <c:v>19400.806591093369</c:v>
                </c:pt>
                <c:pt idx="426">
                  <c:v>19400.806591025565</c:v>
                </c:pt>
                <c:pt idx="427">
                  <c:v>19400.806590961911</c:v>
                </c:pt>
                <c:pt idx="428">
                  <c:v>19400.806590902153</c:v>
                </c:pt>
                <c:pt idx="429">
                  <c:v>19400.806590846052</c:v>
                </c:pt>
                <c:pt idx="430">
                  <c:v>19400.806590793385</c:v>
                </c:pt>
                <c:pt idx="431">
                  <c:v>19400.806590743941</c:v>
                </c:pt>
                <c:pt idx="432">
                  <c:v>19400.806590697521</c:v>
                </c:pt>
                <c:pt idx="433">
                  <c:v>19400.806590653941</c:v>
                </c:pt>
                <c:pt idx="434">
                  <c:v>19400.806590613029</c:v>
                </c:pt>
                <c:pt idx="435">
                  <c:v>19400.806590574623</c:v>
                </c:pt>
                <c:pt idx="436">
                  <c:v>19400.806590538567</c:v>
                </c:pt>
                <c:pt idx="437">
                  <c:v>19400.806590504715</c:v>
                </c:pt>
                <c:pt idx="438">
                  <c:v>19400.806590472937</c:v>
                </c:pt>
                <c:pt idx="439">
                  <c:v>19400.806590443102</c:v>
                </c:pt>
                <c:pt idx="440">
                  <c:v>19400.806590415094</c:v>
                </c:pt>
                <c:pt idx="441">
                  <c:v>19400.806590388798</c:v>
                </c:pt>
                <c:pt idx="442">
                  <c:v>19400.806590364115</c:v>
                </c:pt>
                <c:pt idx="443">
                  <c:v>19400.806590340941</c:v>
                </c:pt>
                <c:pt idx="444">
                  <c:v>19400.806590319185</c:v>
                </c:pt>
                <c:pt idx="445">
                  <c:v>19400.806590298762</c:v>
                </c:pt>
                <c:pt idx="446">
                  <c:v>19400.806590279586</c:v>
                </c:pt>
                <c:pt idx="447">
                  <c:v>19400.806590261585</c:v>
                </c:pt>
                <c:pt idx="448">
                  <c:v>19400.806590244687</c:v>
                </c:pt>
                <c:pt idx="449">
                  <c:v>19400.806590228822</c:v>
                </c:pt>
                <c:pt idx="450">
                  <c:v>19400.806590213928</c:v>
                </c:pt>
                <c:pt idx="451">
                  <c:v>19400.806590199943</c:v>
                </c:pt>
                <c:pt idx="452">
                  <c:v>19400.806590186818</c:v>
                </c:pt>
                <c:pt idx="453">
                  <c:v>19400.806590174492</c:v>
                </c:pt>
                <c:pt idx="454">
                  <c:v>19400.806590162923</c:v>
                </c:pt>
                <c:pt idx="455">
                  <c:v>19400.80659015206</c:v>
                </c:pt>
                <c:pt idx="456">
                  <c:v>19400.806590141863</c:v>
                </c:pt>
                <c:pt idx="457">
                  <c:v>19400.806590132292</c:v>
                </c:pt>
                <c:pt idx="458">
                  <c:v>19400.806590123306</c:v>
                </c:pt>
                <c:pt idx="459">
                  <c:v>19400.806590114869</c:v>
                </c:pt>
                <c:pt idx="460">
                  <c:v>19400.806590106949</c:v>
                </c:pt>
                <c:pt idx="461">
                  <c:v>19400.806590099513</c:v>
                </c:pt>
                <c:pt idx="462">
                  <c:v>19400.806590092532</c:v>
                </c:pt>
                <c:pt idx="463">
                  <c:v>19400.80659008598</c:v>
                </c:pt>
                <c:pt idx="464">
                  <c:v>19400.806590079828</c:v>
                </c:pt>
                <c:pt idx="465">
                  <c:v>19400.806590074051</c:v>
                </c:pt>
                <c:pt idx="466">
                  <c:v>19400.806590068627</c:v>
                </c:pt>
                <c:pt idx="467">
                  <c:v>19400.806590063537</c:v>
                </c:pt>
                <c:pt idx="468">
                  <c:v>19400.806590058757</c:v>
                </c:pt>
                <c:pt idx="469">
                  <c:v>19400.806590054272</c:v>
                </c:pt>
                <c:pt idx="470">
                  <c:v>19400.806590050059</c:v>
                </c:pt>
                <c:pt idx="471">
                  <c:v>19400.806590046104</c:v>
                </c:pt>
                <c:pt idx="472">
                  <c:v>19400.806590042394</c:v>
                </c:pt>
                <c:pt idx="473">
                  <c:v>19400.806590038908</c:v>
                </c:pt>
                <c:pt idx="474">
                  <c:v>19400.806590035638</c:v>
                </c:pt>
                <c:pt idx="475">
                  <c:v>19400.806590032567</c:v>
                </c:pt>
                <c:pt idx="476">
                  <c:v>19400.806590029682</c:v>
                </c:pt>
                <c:pt idx="477">
                  <c:v>19400.806590026976</c:v>
                </c:pt>
                <c:pt idx="478">
                  <c:v>19400.806590024433</c:v>
                </c:pt>
                <c:pt idx="479">
                  <c:v>19400.806590022046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4-466D-A893-7115DCF32783}"/>
            </c:ext>
          </c:extLst>
        </c:ser>
        <c:ser>
          <c:idx val="1"/>
          <c:order val="1"/>
          <c:tx>
            <c:v>Infected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Euler!$A$2:$A$481</c:f>
              <c:numCache>
                <c:formatCode>0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Euler!$C$2:$C$481</c:f>
              <c:numCache>
                <c:formatCode>General</c:formatCode>
                <c:ptCount val="480"/>
                <c:pt idx="0" formatCode="0">
                  <c:v>1000</c:v>
                </c:pt>
                <c:pt idx="1">
                  <c:v>1098</c:v>
                </c:pt>
                <c:pt idx="2">
                  <c:v>1205.1691920000001</c:v>
                </c:pt>
                <c:pt idx="3">
                  <c:v>1322.275556644345</c:v>
                </c:pt>
                <c:pt idx="4">
                  <c:v>1450.1327470369729</c:v>
                </c:pt>
                <c:pt idx="5">
                  <c:v>1589.5987499926882</c:v>
                </c:pt>
                <c:pt idx="6">
                  <c:v>1741.5734305414767</c:v>
                </c:pt>
                <c:pt idx="7">
                  <c:v>1906.9947241097113</c:v>
                </c:pt>
                <c:pt idx="8">
                  <c:v>2086.8332143644052</c:v>
                </c:pt>
                <c:pt idx="9">
                  <c:v>2282.0848105530113</c:v>
                </c:pt>
                <c:pt idx="10">
                  <c:v>2493.761218517775</c:v>
                </c:pt>
                <c:pt idx="11">
                  <c:v>2722.8778872677508</c:v>
                </c:pt>
                <c:pt idx="12">
                  <c:v>2970.4391116147417</c:v>
                </c:pt>
                <c:pt idx="13">
                  <c:v>3237.4199852099555</c:v>
                </c:pt>
                <c:pt idx="14">
                  <c:v>3524.7449323300234</c:v>
                </c:pt>
                <c:pt idx="15">
                  <c:v>3833.2626064764772</c:v>
                </c:pt>
                <c:pt idx="16">
                  <c:v>4163.7170350739107</c:v>
                </c:pt>
                <c:pt idx="17">
                  <c:v>4516.7150179225309</c:v>
                </c:pt>
                <c:pt idx="18">
                  <c:v>4892.6899574252757</c:v>
                </c:pt>
                <c:pt idx="19">
                  <c:v>5291.8625141484645</c:v>
                </c:pt>
                <c:pt idx="20">
                  <c:v>5714.1987424196359</c:v>
                </c:pt>
                <c:pt idx="21">
                  <c:v>6159.3666638376044</c:v>
                </c:pt>
                <c:pt idx="22">
                  <c:v>6626.6925728405113</c:v>
                </c:pt>
                <c:pt idx="23">
                  <c:v>7115.1187223270426</c:v>
                </c:pt>
                <c:pt idx="24">
                  <c:v>7623.1643857355521</c:v>
                </c:pt>
                <c:pt idx="25">
                  <c:v>8148.8926041893892</c:v>
                </c:pt>
                <c:pt idx="26">
                  <c:v>8689.8851655620929</c:v>
                </c:pt>
                <c:pt idx="27">
                  <c:v>9243.2284839722251</c:v>
                </c:pt>
                <c:pt idx="28">
                  <c:v>9805.5130094617525</c:v>
                </c:pt>
                <c:pt idx="29">
                  <c:v>10372.848558712507</c:v>
                </c:pt>
                <c:pt idx="30">
                  <c:v>10940.89748954905</c:v>
                </c:pt>
                <c:pt idx="31">
                  <c:v>11504.926933429966</c:v>
                </c:pt>
                <c:pt idx="32">
                  <c:v>12059.880364375682</c:v>
                </c:pt>
                <c:pt idx="33">
                  <c:v>12600.46766220061</c:v>
                </c:pt>
                <c:pt idx="34">
                  <c:v>13121.271595282469</c:v>
                </c:pt>
                <c:pt idx="35">
                  <c:v>13616.867403150642</c:v>
                </c:pt>
                <c:pt idx="36">
                  <c:v>14081.951019978678</c:v>
                </c:pt>
                <c:pt idx="37">
                  <c:v>14511.470569638468</c:v>
                </c:pt>
                <c:pt idx="38">
                  <c:v>14900.755192753852</c:v>
                </c:pt>
                <c:pt idx="39">
                  <c:v>15245.635119023846</c:v>
                </c:pt>
                <c:pt idx="40">
                  <c:v>15542.547213893753</c:v>
                </c:pt>
                <c:pt idx="41">
                  <c:v>15788.620995836858</c:v>
                </c:pt>
                <c:pt idx="42">
                  <c:v>15981.741275172506</c:v>
                </c:pt>
                <c:pt idx="43">
                  <c:v>16120.584998904258</c:v>
                </c:pt>
                <c:pt idx="44">
                  <c:v>16204.631460039305</c:v>
                </c:pt>
                <c:pt idx="45">
                  <c:v>16234.146595116403</c:v>
                </c:pt>
                <c:pt idx="46">
                  <c:v>16210.143510508096</c:v>
                </c:pt>
                <c:pt idx="47">
                  <c:v>16134.322533466304</c:v>
                </c:pt>
                <c:pt idx="48">
                  <c:v>16008.994903288125</c:v>
                </c:pt>
                <c:pt idx="49">
                  <c:v>15836.994670066882</c:v>
                </c:pt>
                <c:pt idx="50">
                  <c:v>15621.583463129864</c:v>
                </c:pt>
                <c:pt idx="51">
                  <c:v>15366.352572024545</c:v>
                </c:pt>
                <c:pt idx="52">
                  <c:v>15075.126316307855</c:v>
                </c:pt>
                <c:pt idx="53">
                  <c:v>14751.870044107276</c:v>
                </c:pt>
                <c:pt idx="54">
                  <c:v>14400.605371585658</c:v>
                </c:pt>
                <c:pt idx="55">
                  <c:v>14025.33452623148</c:v>
                </c:pt>
                <c:pt idx="56">
                  <c:v>13629.974943125289</c:v>
                </c:pt>
                <c:pt idx="57">
                  <c:v>13218.304625977544</c:v>
                </c:pt>
                <c:pt idx="58">
                  <c:v>12793.918248933982</c:v>
                </c:pt>
                <c:pt idx="59">
                  <c:v>12360.193551969567</c:v>
                </c:pt>
                <c:pt idx="60">
                  <c:v>11920.267271914234</c:v>
                </c:pt>
                <c:pt idx="61">
                  <c:v>11477.01964439593</c:v>
                </c:pt>
                <c:pt idx="62">
                  <c:v>11033.066395743022</c:v>
                </c:pt>
                <c:pt idx="63">
                  <c:v>10590.757102118569</c:v>
                </c:pt>
                <c:pt idx="64">
                  <c:v>10152.178809309289</c:v>
                </c:pt>
                <c:pt idx="65">
                  <c:v>9719.1638650187633</c:v>
                </c:pt>
                <c:pt idx="66">
                  <c:v>9293.3010023694678</c:v>
                </c:pt>
                <c:pt idx="67">
                  <c:v>8875.9488169918859</c:v>
                </c:pt>
                <c:pt idx="68">
                  <c:v>8468.2508913127385</c:v>
                </c:pt>
                <c:pt idx="69">
                  <c:v>8071.1519314306597</c:v>
                </c:pt>
                <c:pt idx="70">
                  <c:v>7685.4143892631027</c:v>
                </c:pt>
                <c:pt idx="71">
                  <c:v>7311.6351421234167</c:v>
                </c:pt>
                <c:pt idx="72">
                  <c:v>6950.2618915593639</c:v>
                </c:pt>
                <c:pt idx="73">
                  <c:v>6601.6090222175008</c:v>
                </c:pt>
                <c:pt idx="74">
                  <c:v>6265.8727295265253</c:v>
                </c:pt>
                <c:pt idx="75">
                  <c:v>5943.1452824895914</c:v>
                </c:pt>
                <c:pt idx="76">
                  <c:v>5633.4283355642365</c:v>
                </c:pt>
                <c:pt idx="77">
                  <c:v>5336.6452424167228</c:v>
                </c:pt>
                <c:pt idx="78">
                  <c:v>5052.6523552889994</c:v>
                </c:pt>
                <c:pt idx="79">
                  <c:v>4781.2493178522582</c:v>
                </c:pt>
                <c:pt idx="80">
                  <c:v>4522.1883777469393</c:v>
                </c:pt>
                <c:pt idx="81">
                  <c:v>4275.1827584615894</c:v>
                </c:pt>
                <c:pt idx="82">
                  <c:v>4039.9141396304985</c:v>
                </c:pt>
                <c:pt idx="83">
                  <c:v>3816.0393009840136</c:v>
                </c:pt>
                <c:pt idx="84">
                  <c:v>3603.1959887195389</c:v>
                </c:pt>
                <c:pt idx="85">
                  <c:v>3401.0080645348366</c:v>
                </c:pt>
                <c:pt idx="86">
                  <c:v>3209.0899974505674</c:v>
                </c:pt>
                <c:pt idx="87">
                  <c:v>3027.0507572390557</c:v>
                </c:pt>
                <c:pt idx="88">
                  <c:v>2854.4971660943665</c:v>
                </c:pt>
                <c:pt idx="89">
                  <c:v>2691.0367623873199</c:v>
                </c:pt>
                <c:pt idx="90">
                  <c:v>2536.2802271584505</c:v>
                </c:pt>
                <c:pt idx="91">
                  <c:v>2389.843420578281</c:v>
                </c:pt>
                <c:pt idx="92">
                  <c:v>2251.3490720770051</c:v>
                </c:pt>
                <c:pt idx="93">
                  <c:v>2120.4281643135128</c:v>
                </c:pt>
                <c:pt idx="94">
                  <c:v>1996.7210476903751</c:v>
                </c:pt>
                <c:pt idx="95">
                  <c:v>1879.8783187804829</c:v>
                </c:pt>
                <c:pt idx="96">
                  <c:v>1769.561492849667</c:v>
                </c:pt>
                <c:pt idx="97">
                  <c:v>1665.4434976622051</c:v>
                </c:pt>
                <c:pt idx="98">
                  <c:v>1567.2090129568542</c:v>
                </c:pt>
                <c:pt idx="99">
                  <c:v>1474.5546773864382</c:v>
                </c:pt>
                <c:pt idx="100">
                  <c:v>1387.189182324586</c:v>
                </c:pt>
                <c:pt idx="101">
                  <c:v>1304.8332697551743</c:v>
                </c:pt>
                <c:pt idx="102">
                  <c:v>1227.2196494663804</c:v>
                </c:pt>
                <c:pt idx="103">
                  <c:v>1154.0928489628254</c:v>
                </c:pt>
                <c:pt idx="104">
                  <c:v>1085.2090078755225</c:v>
                </c:pt>
                <c:pt idx="105">
                  <c:v>1020.3356271787756</c:v>
                </c:pt>
                <c:pt idx="106">
                  <c:v>959.25128220405611</c:v>
                </c:pt>
                <c:pt idx="107">
                  <c:v>901.74530726134594</c:v>
                </c:pt>
                <c:pt idx="108">
                  <c:v>847.61745862689622</c:v>
                </c:pt>
                <c:pt idx="109">
                  <c:v>796.67756172160739</c:v>
                </c:pt>
                <c:pt idx="110">
                  <c:v>748.74514747559328</c:v>
                </c:pt>
                <c:pt idx="111">
                  <c:v>703.64908214191382</c:v>
                </c:pt>
                <c:pt idx="112">
                  <c:v>661.22719417650944</c:v>
                </c:pt>
                <c:pt idx="113">
                  <c:v>621.32590123333193</c:v>
                </c:pt>
                <c:pt idx="114">
                  <c:v>583.79983982547651</c:v>
                </c:pt>
                <c:pt idx="115">
                  <c:v>548.51149976738805</c:v>
                </c:pt>
                <c:pt idx="116">
                  <c:v>515.33086513319279</c:v>
                </c:pt>
                <c:pt idx="117">
                  <c:v>484.13506313575658</c:v>
                </c:pt>
                <c:pt idx="118">
                  <c:v>454.80802204462526</c:v>
                </c:pt>
                <c:pt idx="119">
                  <c:v>427.24013901353982</c:v>
                </c:pt>
                <c:pt idx="120">
                  <c:v>401.32795847521044</c:v>
                </c:pt>
                <c:pt idx="121">
                  <c:v>376.97386157841652</c:v>
                </c:pt>
                <c:pt idx="122">
                  <c:v>354.08576698662836</c:v>
                </c:pt>
                <c:pt idx="123">
                  <c:v>332.57684322497005</c:v>
                </c:pt>
                <c:pt idx="124">
                  <c:v>312.3652326505516</c:v>
                </c:pt>
                <c:pt idx="125">
                  <c:v>293.37378702741262</c:v>
                </c:pt>
                <c:pt idx="126">
                  <c:v>275.52981460923763</c:v>
                </c:pt>
                <c:pt idx="127">
                  <c:v>258.7648385685921</c:v>
                </c:pt>
                <c:pt idx="128">
                  <c:v>243.01436655888224</c:v>
                </c:pt>
                <c:pt idx="129">
                  <c:v>228.21767115296751</c:v>
                </c:pt>
                <c:pt idx="130">
                  <c:v>214.31758086894985</c:v>
                </c:pt>
                <c:pt idx="131">
                  <c:v>201.26028146788587</c:v>
                </c:pt>
                <c:pt idx="132">
                  <c:v>188.99512718893226</c:v>
                </c:pt>
                <c:pt idx="133">
                  <c:v>177.47446157378411</c:v>
                </c:pt>
                <c:pt idx="134">
                  <c:v>166.65344752336532</c:v>
                </c:pt>
                <c:pt idx="135">
                  <c:v>156.48990622484575</c:v>
                </c:pt>
                <c:pt idx="136">
                  <c:v>146.94416458555469</c:v>
                </c:pt>
                <c:pt idx="137">
                  <c:v>137.9789108116783</c:v>
                </c:pt>
                <c:pt idx="138">
                  <c:v>129.55905777328454</c:v>
                </c:pt>
                <c:pt idx="139">
                  <c:v>121.65161380279513</c:v>
                </c:pt>
                <c:pt idx="140">
                  <c:v>114.22556058115825</c:v>
                </c:pt>
                <c:pt idx="141">
                  <c:v>107.25173777435066</c:v>
                </c:pt>
                <c:pt idx="142">
                  <c:v>100.70273409219092</c:v>
                </c:pt>
                <c:pt idx="143">
                  <c:v>94.55278445153948</c:v>
                </c:pt>
                <c:pt idx="144">
                  <c:v>88.777672936602343</c:v>
                </c:pt>
                <c:pt idx="145">
                  <c:v>83.35464126007443</c:v>
                </c:pt>
                <c:pt idx="146">
                  <c:v>78.262302440113217</c:v>
                </c:pt>
                <c:pt idx="147">
                  <c:v>73.480559419503592</c:v>
                </c:pt>
                <c:pt idx="148">
                  <c:v>68.990528364760806</c:v>
                </c:pt>
                <c:pt idx="149">
                  <c:v>64.774466394234764</c:v>
                </c:pt>
                <c:pt idx="150">
                  <c:v>60.815703495459104</c:v>
                </c:pt>
                <c:pt idx="151">
                  <c:v>57.098578402973544</c:v>
                </c:pt>
                <c:pt idx="152">
                  <c:v>53.608378218594694</c:v>
                </c:pt>
                <c:pt idx="153">
                  <c:v>50.331281566581538</c:v>
                </c:pt>
                <c:pt idx="154">
                  <c:v>47.254305086309998</c:v>
                </c:pt>
                <c:pt idx="155">
                  <c:v>44.365253074914641</c:v>
                </c:pt>
                <c:pt idx="156">
                  <c:v>41.652670101860636</c:v>
                </c:pt>
                <c:pt idx="157">
                  <c:v>39.105796426564076</c:v>
                </c:pt>
                <c:pt idx="158">
                  <c:v>36.714526058979182</c:v>
                </c:pt>
                <c:pt idx="159">
                  <c:v>34.469367311513317</c:v>
                </c:pt>
                <c:pt idx="160">
                  <c:v>32.361405698716325</c:v>
                </c:pt>
                <c:pt idx="161">
                  <c:v>30.382269048922499</c:v>
                </c:pt>
                <c:pt idx="162">
                  <c:v>28.524094699406191</c:v>
                </c:pt>
                <c:pt idx="163">
                  <c:v>26.779498653652972</c:v>
                </c:pt>
                <c:pt idx="164">
                  <c:v>25.141546586054808</c:v>
                </c:pt>
                <c:pt idx="165">
                  <c:v>23.60372658571929</c:v>
                </c:pt>
                <c:pt idx="166">
                  <c:v>22.15992353714941</c:v>
                </c:pt>
                <c:pt idx="167">
                  <c:v>20.804395041311782</c:v>
                </c:pt>
                <c:pt idx="168">
                  <c:v>19.531748786078822</c:v>
                </c:pt>
                <c:pt idx="169">
                  <c:v>18.336921280214973</c:v>
                </c:pt>
                <c:pt idx="170">
                  <c:v>17.215157869989977</c:v>
                </c:pt>
                <c:pt idx="171">
                  <c:v>16.161993962154519</c:v>
                </c:pt>
                <c:pt idx="172">
                  <c:v>15.17323738141687</c:v>
                </c:pt>
                <c:pt idx="173">
                  <c:v>14.244951794723937</c:v>
                </c:pt>
                <c:pt idx="174">
                  <c:v>13.373441138587836</c:v>
                </c:pt>
                <c:pt idx="175">
                  <c:v>12.555234989420008</c:v>
                </c:pt>
                <c:pt idx="176">
                  <c:v>11.787074820349549</c:v>
                </c:pt>
                <c:pt idx="177">
                  <c:v>11.065901091320882</c:v>
                </c:pt>
                <c:pt idx="178">
                  <c:v>10.388841122397947</c:v>
                </c:pt>
                <c:pt idx="179">
                  <c:v>9.7531977031571131</c:v>
                </c:pt>
                <c:pt idx="180">
                  <c:v>9.1564383938381724</c:v>
                </c:pt>
                <c:pt idx="181">
                  <c:v>8.5961854765507777</c:v>
                </c:pt>
                <c:pt idx="182">
                  <c:v>8.0702065173109325</c:v>
                </c:pt>
                <c:pt idx="183">
                  <c:v>7.5764055020166374</c:v>
                </c:pt>
                <c:pt idx="184">
                  <c:v>7.1128145116712522</c:v>
                </c:pt>
                <c:pt idx="185">
                  <c:v>6.6775859042349266</c:v>
                </c:pt>
                <c:pt idx="186">
                  <c:v>6.2689849724354527</c:v>
                </c:pt>
                <c:pt idx="187">
                  <c:v>5.885383048706939</c:v>
                </c:pt>
                <c:pt idx="188">
                  <c:v>5.5252510301540028</c:v>
                </c:pt>
                <c:pt idx="189">
                  <c:v>5.1871532980668116</c:v>
                </c:pt>
                <c:pt idx="190">
                  <c:v>4.8697420080440308</c:v>
                </c:pt>
                <c:pt idx="191">
                  <c:v>4.5717517282219307</c:v>
                </c:pt>
                <c:pt idx="192">
                  <c:v>4.2919944044637628</c:v>
                </c:pt>
                <c:pt idx="193">
                  <c:v>4.0293546326389178</c:v>
                </c:pt>
                <c:pt idx="194">
                  <c:v>3.7827852193209401</c:v>
                </c:pt>
                <c:pt idx="195">
                  <c:v>3.5513030133615802</c:v>
                </c:pt>
                <c:pt idx="196">
                  <c:v>3.333984991858844</c:v>
                </c:pt>
                <c:pt idx="197">
                  <c:v>3.1299645850344091</c:v>
                </c:pt>
                <c:pt idx="198">
                  <c:v>2.9384282254734395</c:v>
                </c:pt>
                <c:pt idx="199">
                  <c:v>2.7586121080613388</c:v>
                </c:pt>
                <c:pt idx="200">
                  <c:v>2.5897991477805413</c:v>
                </c:pt>
                <c:pt idx="201">
                  <c:v>2.4313161233092364</c:v>
                </c:pt>
                <c:pt idx="202">
                  <c:v>2.2825309950958528</c:v>
                </c:pt>
                <c:pt idx="203">
                  <c:v>2.1428503872709781</c:v>
                </c:pt>
                <c:pt idx="204">
                  <c:v>2.0117172234047804</c:v>
                </c:pt>
                <c:pt idx="205">
                  <c:v>1.8886085067253746</c:v>
                </c:pt>
                <c:pt idx="206">
                  <c:v>1.7730332359842718</c:v>
                </c:pt>
                <c:pt idx="207">
                  <c:v>1.664530448691254</c:v>
                </c:pt>
                <c:pt idx="208">
                  <c:v>1.5626673839447809</c:v>
                </c:pt>
                <c:pt idx="209">
                  <c:v>1.4670377575573035</c:v>
                </c:pt>
                <c:pt idx="210">
                  <c:v>1.3772601426194593</c:v>
                </c:pt>
                <c:pt idx="211">
                  <c:v>1.2929764490647777</c:v>
                </c:pt>
                <c:pt idx="212">
                  <c:v>1.2138504961888383</c:v>
                </c:pt>
                <c:pt idx="213">
                  <c:v>1.139566672445343</c:v>
                </c:pt>
                <c:pt idx="214">
                  <c:v>1.0698286771876948</c:v>
                </c:pt>
                <c:pt idx="215">
                  <c:v>1.0043583393497906</c:v>
                </c:pt>
                <c:pt idx="216">
                  <c:v>0.94289450836508459</c:v>
                </c:pt>
                <c:pt idx="217">
                  <c:v>0.88519201290976723</c:v>
                </c:pt>
                <c:pt idx="218">
                  <c:v>0.83102068332524759</c:v>
                </c:pt>
                <c:pt idx="219">
                  <c:v>0.78016443382808143</c:v>
                </c:pt>
                <c:pt idx="220">
                  <c:v>0.73242040085304361</c:v>
                </c:pt>
                <c:pt idx="221">
                  <c:v>0.68759813409813553</c:v>
                </c:pt>
                <c:pt idx="222">
                  <c:v>0.64551883704982349</c:v>
                </c:pt>
                <c:pt idx="223">
                  <c:v>0.60601465396354293</c:v>
                </c:pt>
                <c:pt idx="224">
                  <c:v>0.56892800045925329</c:v>
                </c:pt>
                <c:pt idx="225">
                  <c:v>0.53411093506531504</c:v>
                </c:pt>
                <c:pt idx="226">
                  <c:v>0.50142456920687317</c:v>
                </c:pt>
                <c:pt idx="227">
                  <c:v>0.4707385132879004</c:v>
                </c:pt>
                <c:pt idx="228">
                  <c:v>0.44193035665970132</c:v>
                </c:pt>
                <c:pt idx="229">
                  <c:v>0.41488517940355418</c:v>
                </c:pt>
                <c:pt idx="230">
                  <c:v>0.38949509398181525</c:v>
                </c:pt>
                <c:pt idx="231">
                  <c:v>0.36565881493072966</c:v>
                </c:pt>
                <c:pt idx="232">
                  <c:v>0.34328125487985117</c:v>
                </c:pt>
                <c:pt idx="233">
                  <c:v>0.3222731452878137</c:v>
                </c:pt>
                <c:pt idx="234">
                  <c:v>0.3025506803826381</c:v>
                </c:pt>
                <c:pt idx="235">
                  <c:v>0.2840351828871851</c:v>
                </c:pt>
                <c:pt idx="236">
                  <c:v>0.26665279019714744</c:v>
                </c:pt>
                <c:pt idx="237">
                  <c:v>0.2503341597604557</c:v>
                </c:pt>
                <c:pt idx="238">
                  <c:v>0.23501419248347516</c:v>
                </c:pt>
                <c:pt idx="239">
                  <c:v>0.2206317730612003</c:v>
                </c:pt>
                <c:pt idx="240">
                  <c:v>0.20712952619609282</c:v>
                </c:pt>
                <c:pt idx="241">
                  <c:v>0.19445358773352781</c:v>
                </c:pt>
                <c:pt idx="242">
                  <c:v>0.18255338980126123</c:v>
                </c:pt>
                <c:pt idx="243">
                  <c:v>0.1713814590961466</c:v>
                </c:pt>
                <c:pt idx="244">
                  <c:v>0.16089322751373228</c:v>
                </c:pt>
                <c:pt idx="245">
                  <c:v>0.15104685436557028</c:v>
                </c:pt>
                <c:pt idx="246">
                  <c:v>0.14180305947525979</c:v>
                </c:pt>
                <c:pt idx="247">
                  <c:v>0.13312496648761585</c:v>
                </c:pt>
                <c:pt idx="248">
                  <c:v>0.12497795576607057</c:v>
                </c:pt>
                <c:pt idx="249">
                  <c:v>0.11732952629164005</c:v>
                </c:pt>
                <c:pt idx="250">
                  <c:v>0.11014916601267997</c:v>
                </c:pt>
                <c:pt idx="251">
                  <c:v>0.1034082301283466</c:v>
                </c:pt>
                <c:pt idx="252">
                  <c:v>9.7079826820313964E-2</c:v>
                </c:pt>
                <c:pt idx="253">
                  <c:v>9.1138709976997218E-2</c:v>
                </c:pt>
                <c:pt idx="254">
                  <c:v>8.5561178482414638E-2</c:v>
                </c:pt>
                <c:pt idx="255">
                  <c:v>8.0324981667998355E-2</c:v>
                </c:pt>
                <c:pt idx="256">
                  <c:v>7.5409230550239875E-2</c:v>
                </c:pt>
                <c:pt idx="257">
                  <c:v>7.0794314500129712E-2</c:v>
                </c:pt>
                <c:pt idx="258">
                  <c:v>6.6461823012011825E-2</c:v>
                </c:pt>
                <c:pt idx="259">
                  <c:v>6.2394472259810228E-2</c:v>
                </c:pt>
                <c:pt idx="260">
                  <c:v>5.857603614767784E-2</c:v>
                </c:pt>
                <c:pt idx="261">
                  <c:v>5.4991281580041879E-2</c:v>
                </c:pt>
                <c:pt idx="262">
                  <c:v>5.1625907692848638E-2</c:v>
                </c:pt>
                <c:pt idx="263">
                  <c:v>4.8466488803608439E-2</c:v>
                </c:pt>
                <c:pt idx="264">
                  <c:v>4.5500420852674202E-2</c:v>
                </c:pt>
                <c:pt idx="265">
                  <c:v>4.2715871122111199E-2</c:v>
                </c:pt>
                <c:pt idx="266">
                  <c:v>4.0101731031588608E-2</c:v>
                </c:pt>
                <c:pt idx="267">
                  <c:v>3.7647571822996141E-2</c:v>
                </c:pt>
                <c:pt idx="268">
                  <c:v>3.5343602957011194E-2</c:v>
                </c:pt>
                <c:pt idx="269">
                  <c:v>3.3180633055658895E-2</c:v>
                </c:pt>
                <c:pt idx="270">
                  <c:v>3.1150033235062768E-2</c:v>
                </c:pt>
                <c:pt idx="271">
                  <c:v>2.924370268211747E-2</c:v>
                </c:pt>
                <c:pt idx="272">
                  <c:v>2.7454036337765688E-2</c:v>
                </c:pt>
                <c:pt idx="273">
                  <c:v>2.5773894557964087E-2</c:v>
                </c:pt>
                <c:pt idx="274">
                  <c:v>2.4196574631311953E-2</c:v>
                </c:pt>
                <c:pt idx="275">
                  <c:v>2.2715784039722162E-2</c:v>
                </c:pt>
                <c:pt idx="276">
                  <c:v>2.1325615355467051E-2</c:v>
                </c:pt>
                <c:pt idx="277">
                  <c:v>2.0020522674459064E-2</c:v>
                </c:pt>
                <c:pt idx="278">
                  <c:v>1.8795299491754128E-2</c:v>
                </c:pt>
                <c:pt idx="279">
                  <c:v>1.7645057931018733E-2</c:v>
                </c:pt>
                <c:pt idx="280">
                  <c:v>1.6565209245102654E-2</c:v>
                </c:pt>
                <c:pt idx="281">
                  <c:v>1.5551445509929773E-2</c:v>
                </c:pt>
                <c:pt idx="282">
                  <c:v>1.4599722438679703E-2</c:v>
                </c:pt>
                <c:pt idx="283">
                  <c:v>1.3706243247701824E-2</c:v>
                </c:pt>
                <c:pt idx="284">
                  <c:v>1.2867443509798798E-2</c:v>
                </c:pt>
                <c:pt idx="285">
                  <c:v>1.2079976934455425E-2</c:v>
                </c:pt>
                <c:pt idx="286">
                  <c:v>1.1340702018286379E-2</c:v>
                </c:pt>
                <c:pt idx="287">
                  <c:v>1.0646669512447783E-2</c:v>
                </c:pt>
                <c:pt idx="288">
                  <c:v>9.9951106570166301E-3</c:v>
                </c:pt>
                <c:pt idx="289">
                  <c:v>9.3834261354015982E-3</c:v>
                </c:pt>
                <c:pt idx="290">
                  <c:v>8.8091757047211658E-3</c:v>
                </c:pt>
                <c:pt idx="291">
                  <c:v>8.2700684607815173E-3</c:v>
                </c:pt>
                <c:pt idx="292">
                  <c:v>7.7639536988182434E-3</c:v>
                </c:pt>
                <c:pt idx="293">
                  <c:v>7.2888123335425447E-3</c:v>
                </c:pt>
                <c:pt idx="294">
                  <c:v>6.8427488442637744E-3</c:v>
                </c:pt>
                <c:pt idx="295">
                  <c:v>6.4239837129548664E-3</c:v>
                </c:pt>
                <c:pt idx="296">
                  <c:v>6.0308463250936476E-3</c:v>
                </c:pt>
                <c:pt idx="297">
                  <c:v>5.6617683049591701E-3</c:v>
                </c:pt>
                <c:pt idx="298">
                  <c:v>5.3152772587953551E-3</c:v>
                </c:pt>
                <c:pt idx="299">
                  <c:v>4.9899909008813484E-3</c:v>
                </c:pt>
                <c:pt idx="300">
                  <c:v>4.684611539075496E-3</c:v>
                </c:pt>
                <c:pt idx="301">
                  <c:v>4.3979208978339041E-3</c:v>
                </c:pt>
                <c:pt idx="302">
                  <c:v>4.128775258050825E-3</c:v>
                </c:pt>
                <c:pt idx="303">
                  <c:v>3.8761008943320142E-3</c:v>
                </c:pt>
                <c:pt idx="304">
                  <c:v>3.6388897914987591E-3</c:v>
                </c:pt>
                <c:pt idx="305">
                  <c:v>3.4161956232342055E-3</c:v>
                </c:pt>
                <c:pt idx="306">
                  <c:v>3.2071299768293877E-3</c:v>
                </c:pt>
                <c:pt idx="307">
                  <c:v>3.0108588089681359E-3</c:v>
                </c:pt>
                <c:pt idx="308">
                  <c:v>2.8265991184117205E-3</c:v>
                </c:pt>
                <c:pt idx="309">
                  <c:v>2.6536158223093792E-3</c:v>
                </c:pt>
                <c:pt idx="310">
                  <c:v>2.4912188236732098E-3</c:v>
                </c:pt>
                <c:pt idx="311">
                  <c:v>2.3387602583185172E-3</c:v>
                </c:pt>
                <c:pt idx="312">
                  <c:v>2.1956319102866637E-3</c:v>
                </c:pt>
                <c:pt idx="313">
                  <c:v>2.0612627854396048E-3</c:v>
                </c:pt>
                <c:pt idx="314">
                  <c:v>1.9351168335462804E-3</c:v>
                </c:pt>
                <c:pt idx="315">
                  <c:v>1.8166908097734407E-3</c:v>
                </c:pt>
                <c:pt idx="316">
                  <c:v>1.7055122670495955E-3</c:v>
                </c:pt>
                <c:pt idx="317">
                  <c:v>1.6011376712928873E-3</c:v>
                </c:pt>
                <c:pt idx="318">
                  <c:v>1.5031506319838363E-3</c:v>
                </c:pt>
                <c:pt idx="319">
                  <c:v>1.4111602410240517E-3</c:v>
                </c:pt>
                <c:pt idx="320">
                  <c:v>1.3247995132539972E-3</c:v>
                </c:pt>
                <c:pt idx="321">
                  <c:v>1.2437239224084571E-3</c:v>
                </c:pt>
                <c:pt idx="322">
                  <c:v>1.1676100266690781E-3</c:v>
                </c:pt>
                <c:pt idx="323">
                  <c:v>1.0961541783308024E-3</c:v>
                </c:pt>
                <c:pt idx="324">
                  <c:v>1.0290713124345655E-3</c:v>
                </c:pt>
                <c:pt idx="325">
                  <c:v>9.6609380953366006E-4</c:v>
                </c:pt>
                <c:pt idx="326">
                  <c:v>9.0697042805691131E-4</c:v>
                </c:pt>
                <c:pt idx="327">
                  <c:v>8.5146530200945741E-4</c:v>
                </c:pt>
                <c:pt idx="328">
                  <c:v>7.9935700001258455E-4</c:v>
                </c:pt>
                <c:pt idx="329">
                  <c:v>7.5043764192877084E-4</c:v>
                </c:pt>
                <c:pt idx="330">
                  <c:v>7.0451206954781989E-4</c:v>
                </c:pt>
                <c:pt idx="331">
                  <c:v>6.613970680256386E-4</c:v>
                </c:pt>
                <c:pt idx="332">
                  <c:v>6.2092063496968042E-4</c:v>
                </c:pt>
                <c:pt idx="333">
                  <c:v>5.8292129425515878E-4</c:v>
                </c:pt>
                <c:pt idx="334">
                  <c:v>5.4724745183458282E-4</c:v>
                </c:pt>
                <c:pt idx="335">
                  <c:v>5.1375679097069311E-4</c:v>
                </c:pt>
                <c:pt idx="336">
                  <c:v>4.8231570448015122E-4</c:v>
                </c:pt>
                <c:pt idx="337">
                  <c:v>4.527987617229869E-4</c:v>
                </c:pt>
                <c:pt idx="338">
                  <c:v>4.2508820821141957E-4</c:v>
                </c:pt>
                <c:pt idx="339">
                  <c:v>3.9907349584180246E-4</c:v>
                </c:pt>
                <c:pt idx="340">
                  <c:v>3.7465084187560539E-4</c:v>
                </c:pt>
                <c:pt idx="341">
                  <c:v>3.5172281491004158E-4</c:v>
                </c:pt>
                <c:pt idx="342">
                  <c:v>3.3019794618661773E-4</c:v>
                </c:pt>
                <c:pt idx="343">
                  <c:v>3.0999036468696737E-4</c:v>
                </c:pt>
                <c:pt idx="344">
                  <c:v>2.9101945456022545E-4</c:v>
                </c:pt>
                <c:pt idx="345">
                  <c:v>2.7320953351528984E-4</c:v>
                </c:pt>
                <c:pt idx="346">
                  <c:v>2.5648955089495383E-4</c:v>
                </c:pt>
                <c:pt idx="347">
                  <c:v>2.4079280422741064E-4</c:v>
                </c:pt>
                <c:pt idx="348">
                  <c:v>2.2605667312434563E-4</c:v>
                </c:pt>
                <c:pt idx="349">
                  <c:v>2.1222236946403296E-4</c:v>
                </c:pt>
                <c:pt idx="350">
                  <c:v>1.9923470286282126E-4</c:v>
                </c:pt>
                <c:pt idx="351">
                  <c:v>1.8704186049938376E-4</c:v>
                </c:pt>
                <c:pt idx="352">
                  <c:v>1.7559520041336721E-4</c:v>
                </c:pt>
                <c:pt idx="353">
                  <c:v>1.6484905745382838E-4</c:v>
                </c:pt>
                <c:pt idx="354">
                  <c:v>1.5476056110331159E-4</c:v>
                </c:pt>
                <c:pt idx="355">
                  <c:v>1.4528946445079745E-4</c:v>
                </c:pt>
                <c:pt idx="356">
                  <c:v>1.3639798363123019E-4</c:v>
                </c:pt>
                <c:pt idx="357">
                  <c:v>1.2805064709108568E-4</c:v>
                </c:pt>
                <c:pt idx="358">
                  <c:v>1.2021415407864273E-4</c:v>
                </c:pt>
                <c:pt idx="359">
                  <c:v>1.1285724179442067E-4</c:v>
                </c:pt>
                <c:pt idx="360">
                  <c:v>1.0595056067179514E-4</c:v>
                </c:pt>
                <c:pt idx="361">
                  <c:v>9.9466557290238302E-5</c:v>
                </c:pt>
                <c:pt idx="362">
                  <c:v>9.3379364454079385E-5</c:v>
                </c:pt>
                <c:pt idx="363">
                  <c:v>8.7664697998267278E-5</c:v>
                </c:pt>
                <c:pt idx="364">
                  <c:v>8.2299759909453457E-5</c:v>
                </c:pt>
                <c:pt idx="365">
                  <c:v>7.726314737590809E-5</c:v>
                </c:pt>
                <c:pt idx="366">
                  <c:v>7.2534767403434154E-5</c:v>
                </c:pt>
                <c:pt idx="367">
                  <c:v>6.8095756656649586E-5</c:v>
                </c:pt>
                <c:pt idx="368">
                  <c:v>6.392840620585342E-5</c:v>
                </c:pt>
                <c:pt idx="369">
                  <c:v>6.0016090879262011E-5</c:v>
                </c:pt>
                <c:pt idx="370">
                  <c:v>5.6343202938774386E-5</c:v>
                </c:pt>
                <c:pt idx="371">
                  <c:v>5.28950898146734E-5</c:v>
                </c:pt>
                <c:pt idx="372">
                  <c:v>4.965799565086273E-5</c:v>
                </c:pt>
                <c:pt idx="373">
                  <c:v>4.6619006427440837E-5</c:v>
                </c:pt>
                <c:pt idx="374">
                  <c:v>4.3765998441684811E-5</c:v>
                </c:pt>
                <c:pt idx="375">
                  <c:v>4.1087589941914711E-5</c:v>
                </c:pt>
                <c:pt idx="376">
                  <c:v>3.8573095721287401E-5</c:v>
                </c:pt>
                <c:pt idx="377">
                  <c:v>3.6212484490376771E-5</c:v>
                </c:pt>
                <c:pt idx="378">
                  <c:v>3.3996338858483256E-5</c:v>
                </c:pt>
                <c:pt idx="379">
                  <c:v>3.1915817764022577E-5</c:v>
                </c:pt>
                <c:pt idx="380">
                  <c:v>2.9962621204114036E-5</c:v>
                </c:pt>
                <c:pt idx="381">
                  <c:v>2.8128957122661067E-5</c:v>
                </c:pt>
                <c:pt idx="382">
                  <c:v>2.6407510324827779E-5</c:v>
                </c:pt>
                <c:pt idx="383">
                  <c:v>2.4791413293899345E-5</c:v>
                </c:pt>
                <c:pt idx="384">
                  <c:v>2.3274218794103448E-5</c:v>
                </c:pt>
                <c:pt idx="385">
                  <c:v>2.1849874150094809E-5</c:v>
                </c:pt>
                <c:pt idx="386">
                  <c:v>2.0512697100493747E-5</c:v>
                </c:pt>
                <c:pt idx="387">
                  <c:v>1.9257353129149205E-5</c:v>
                </c:pt>
                <c:pt idx="388">
                  <c:v>1.8078834183691888E-5</c:v>
                </c:pt>
                <c:pt idx="389">
                  <c:v>1.6972438696477602E-5</c:v>
                </c:pt>
                <c:pt idx="390">
                  <c:v>1.5933752828216617E-5</c:v>
                </c:pt>
                <c:pt idx="391">
                  <c:v>1.4958632859462622E-5</c:v>
                </c:pt>
                <c:pt idx="392">
                  <c:v>1.4043188659714173E-5</c:v>
                </c:pt>
                <c:pt idx="393">
                  <c:v>1.3183768168180414E-5</c:v>
                </c:pt>
                <c:pt idx="394">
                  <c:v>1.2376942824298925E-5</c:v>
                </c:pt>
                <c:pt idx="395">
                  <c:v>1.1619493889882349E-5</c:v>
                </c:pt>
                <c:pt idx="396">
                  <c:v>1.0908399608327568E-5</c:v>
                </c:pt>
                <c:pt idx="397">
                  <c:v>1.0240823149660574E-5</c:v>
                </c:pt>
                <c:pt idx="398">
                  <c:v>9.6141012933251255E-6</c:v>
                </c:pt>
                <c:pt idx="399">
                  <c:v>9.0257338035664801E-6</c:v>
                </c:pt>
                <c:pt idx="400">
                  <c:v>8.4733734550245072E-6</c:v>
                </c:pt>
                <c:pt idx="401">
                  <c:v>7.954816668744395E-6</c:v>
                </c:pt>
                <c:pt idx="402">
                  <c:v>7.4679947212484027E-6</c:v>
                </c:pt>
                <c:pt idx="403">
                  <c:v>7.0109654915982295E-6</c:v>
                </c:pt>
                <c:pt idx="404">
                  <c:v>6.5819057135238546E-6</c:v>
                </c:pt>
                <c:pt idx="405">
                  <c:v>6.1791037017095964E-6</c:v>
                </c:pt>
                <c:pt idx="406">
                  <c:v>5.8009525232197151E-6</c:v>
                </c:pt>
                <c:pt idx="407">
                  <c:v>5.4459435868217627E-6</c:v>
                </c:pt>
                <c:pt idx="408">
                  <c:v>5.1126606246329959E-6</c:v>
                </c:pt>
                <c:pt idx="409">
                  <c:v>4.7997740420803206E-6</c:v>
                </c:pt>
                <c:pt idx="410">
                  <c:v>4.5060356136335671E-6</c:v>
                </c:pt>
                <c:pt idx="411">
                  <c:v>4.2302735031513395E-6</c:v>
                </c:pt>
                <c:pt idx="412">
                  <c:v>3.9713875889736568E-6</c:v>
                </c:pt>
                <c:pt idx="413">
                  <c:v>3.7283450751113845E-6</c:v>
                </c:pt>
                <c:pt idx="414">
                  <c:v>3.5001763710237939E-6</c:v>
                </c:pt>
                <c:pt idx="415">
                  <c:v>3.2859712235470891E-6</c:v>
                </c:pt>
                <c:pt idx="416">
                  <c:v>3.0848750855426619E-6</c:v>
                </c:pt>
                <c:pt idx="417">
                  <c:v>2.8960857067782189E-6</c:v>
                </c:pt>
                <c:pt idx="418">
                  <c:v>2.7188499334414836E-6</c:v>
                </c:pt>
                <c:pt idx="419">
                  <c:v>2.5524607035184951E-6</c:v>
                </c:pt>
                <c:pt idx="420">
                  <c:v>2.396254226049908E-6</c:v>
                </c:pt>
                <c:pt idx="421">
                  <c:v>2.2496073330122577E-6</c:v>
                </c:pt>
                <c:pt idx="422">
                  <c:v>2.1119349932598166E-6</c:v>
                </c:pt>
                <c:pt idx="423">
                  <c:v>1.9826879786092029E-6</c:v>
                </c:pt>
                <c:pt idx="424">
                  <c:v>1.8613506727558402E-6</c:v>
                </c:pt>
                <c:pt idx="425">
                  <c:v>1.7474390142812004E-6</c:v>
                </c:pt>
                <c:pt idx="426">
                  <c:v>1.6404985655446811E-6</c:v>
                </c:pt>
                <c:pt idx="427">
                  <c:v>1.5401026997561874E-6</c:v>
                </c:pt>
                <c:pt idx="428">
                  <c:v>1.4458508989969448E-6</c:v>
                </c:pt>
                <c:pt idx="429">
                  <c:v>1.3573671563986937E-6</c:v>
                </c:pt>
                <c:pt idx="430">
                  <c:v>1.2742984761069398E-6</c:v>
                </c:pt>
                <c:pt idx="431">
                  <c:v>1.1963134650440327E-6</c:v>
                </c:pt>
                <c:pt idx="432">
                  <c:v>1.1231010108540734E-6</c:v>
                </c:pt>
                <c:pt idx="433">
                  <c:v>1.0543690407554597E-6</c:v>
                </c:pt>
                <c:pt idx="434">
                  <c:v>9.898433563496539E-7</c:v>
                </c:pt>
                <c:pt idx="435">
                  <c:v>9.2926653973777438E-7</c:v>
                </c:pt>
                <c:pt idx="436">
                  <c:v>8.7239692658108702E-7</c:v>
                </c:pt>
                <c:pt idx="437">
                  <c:v>8.1900764200853819E-7</c:v>
                </c:pt>
                <c:pt idx="438">
                  <c:v>7.6888569552519034E-7</c:v>
                </c:pt>
                <c:pt idx="439">
                  <c:v>7.218311313108023E-7</c:v>
                </c:pt>
                <c:pt idx="440">
                  <c:v>6.7765623051876536E-7</c:v>
                </c:pt>
                <c:pt idx="441">
                  <c:v>6.3618476239305742E-7</c:v>
                </c:pt>
                <c:pt idx="442">
                  <c:v>5.97251281215632E-7</c:v>
                </c:pt>
                <c:pt idx="443">
                  <c:v>5.6070046627949205E-7</c:v>
                </c:pt>
                <c:pt idx="444">
                  <c:v>5.263865022543477E-7</c:v>
                </c:pt>
                <c:pt idx="445">
                  <c:v>4.9417249747289536E-7</c:v>
                </c:pt>
                <c:pt idx="446">
                  <c:v>4.6392993781703896E-7</c:v>
                </c:pt>
                <c:pt idx="447">
                  <c:v>4.3553817402539266E-7</c:v>
                </c:pt>
                <c:pt idx="448">
                  <c:v>4.0888394037673801E-7</c:v>
                </c:pt>
                <c:pt idx="449">
                  <c:v>3.8386090282927669E-7</c:v>
                </c:pt>
                <c:pt idx="450">
                  <c:v>3.6036923481303184E-7</c:v>
                </c:pt>
                <c:pt idx="451">
                  <c:v>3.3831521898307072E-7</c:v>
                </c:pt>
                <c:pt idx="452">
                  <c:v>3.1761087334478702E-7</c:v>
                </c:pt>
                <c:pt idx="453">
                  <c:v>2.9817360025971339E-7</c:v>
                </c:pt>
                <c:pt idx="454">
                  <c:v>2.7992585693161146E-7</c:v>
                </c:pt>
                <c:pt idx="455">
                  <c:v>2.6279484605828194E-7</c:v>
                </c:pt>
                <c:pt idx="456">
                  <c:v>2.4671222541498472E-7</c:v>
                </c:pt>
                <c:pt idx="457">
                  <c:v>2.3161383521088546E-7</c:v>
                </c:pt>
                <c:pt idx="458">
                  <c:v>2.1743944213084725E-7</c:v>
                </c:pt>
                <c:pt idx="459">
                  <c:v>2.0413249904145228E-7</c:v>
                </c:pt>
                <c:pt idx="460">
                  <c:v>1.9163991940262712E-7</c:v>
                </c:pt>
                <c:pt idx="461">
                  <c:v>1.7991186548491251E-7</c:v>
                </c:pt>
                <c:pt idx="462">
                  <c:v>1.6890154954749482E-7</c:v>
                </c:pt>
                <c:pt idx="463">
                  <c:v>1.5856504718382111E-7</c:v>
                </c:pt>
                <c:pt idx="464">
                  <c:v>1.4886112209016133E-7</c:v>
                </c:pt>
                <c:pt idx="465">
                  <c:v>1.3975106155805217E-7</c:v>
                </c:pt>
                <c:pt idx="466">
                  <c:v>1.3119852203433755E-7</c:v>
                </c:pt>
                <c:pt idx="467">
                  <c:v>1.2316938413268588E-7</c:v>
                </c:pt>
                <c:pt idx="468">
                  <c:v>1.1563161651816825E-7</c:v>
                </c:pt>
                <c:pt idx="469">
                  <c:v>1.0855514812188107E-7</c:v>
                </c:pt>
                <c:pt idx="470">
                  <c:v>1.0191174817582758E-7</c:v>
                </c:pt>
                <c:pt idx="471">
                  <c:v>9.567491358947105E-8</c:v>
                </c:pt>
                <c:pt idx="472">
                  <c:v>8.981976321866135E-8</c:v>
                </c:pt>
                <c:pt idx="473">
                  <c:v>8.432293860513252E-8</c:v>
                </c:pt>
                <c:pt idx="474">
                  <c:v>7.9162510790583073E-8</c:v>
                </c:pt>
                <c:pt idx="475">
                  <c:v>7.4317892833584191E-8</c:v>
                </c:pt>
                <c:pt idx="476">
                  <c:v>6.9769757680312035E-8</c:v>
                </c:pt>
                <c:pt idx="477">
                  <c:v>6.549996106145878E-8</c:v>
                </c:pt>
                <c:pt idx="478">
                  <c:v>6.1491469107728216E-8</c:v>
                </c:pt>
                <c:pt idx="479">
                  <c:v>5.7728290395146394E-8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4-466D-A893-7115DCF32783}"/>
            </c:ext>
          </c:extLst>
        </c:ser>
        <c:ser>
          <c:idx val="2"/>
          <c:order val="2"/>
          <c:tx>
            <c:v>Recovered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Euler!$A$2:$A$481</c:f>
              <c:numCache>
                <c:formatCode>0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Euler!$D$2:$D$481</c:f>
              <c:numCache>
                <c:formatCode>0</c:formatCode>
                <c:ptCount val="480"/>
                <c:pt idx="0">
                  <c:v>0</c:v>
                </c:pt>
                <c:pt idx="1">
                  <c:v>100</c:v>
                </c:pt>
                <c:pt idx="2">
                  <c:v>209.8</c:v>
                </c:pt>
                <c:pt idx="3">
                  <c:v>330.31691920000003</c:v>
                </c:pt>
                <c:pt idx="4">
                  <c:v>462.54447486443451</c:v>
                </c:pt>
                <c:pt idx="5">
                  <c:v>607.55774956813184</c:v>
                </c:pt>
                <c:pt idx="6">
                  <c:v>766.51762456740062</c:v>
                </c:pt>
                <c:pt idx="7">
                  <c:v>940.67496762154826</c:v>
                </c:pt>
                <c:pt idx="8">
                  <c:v>1131.3744400325195</c:v>
                </c:pt>
                <c:pt idx="9">
                  <c:v>1340.0577614689601</c:v>
                </c:pt>
                <c:pt idx="10">
                  <c:v>1568.2662425242611</c:v>
                </c:pt>
                <c:pt idx="11">
                  <c:v>1817.6423643760386</c:v>
                </c:pt>
                <c:pt idx="12">
                  <c:v>2089.9301531028136</c:v>
                </c:pt>
                <c:pt idx="13">
                  <c:v>2386.9740642642878</c:v>
                </c:pt>
                <c:pt idx="14">
                  <c:v>2710.7160627852836</c:v>
                </c:pt>
                <c:pt idx="15">
                  <c:v>3063.1905560182859</c:v>
                </c:pt>
                <c:pt idx="16">
                  <c:v>3446.5168166659337</c:v>
                </c:pt>
                <c:pt idx="17">
                  <c:v>3862.8885201733247</c:v>
                </c:pt>
                <c:pt idx="18">
                  <c:v>4314.560021965578</c:v>
                </c:pt>
                <c:pt idx="19">
                  <c:v>4803.8290177081053</c:v>
                </c:pt>
                <c:pt idx="20">
                  <c:v>5333.0152691229514</c:v>
                </c:pt>
                <c:pt idx="21">
                  <c:v>5904.4351433649153</c:v>
                </c:pt>
                <c:pt idx="22">
                  <c:v>6520.3718097486762</c:v>
                </c:pt>
                <c:pt idx="23">
                  <c:v>7183.0410670327274</c:v>
                </c:pt>
                <c:pt idx="24">
                  <c:v>7894.5529392654316</c:v>
                </c:pt>
                <c:pt idx="25">
                  <c:v>8656.8693778389861</c:v>
                </c:pt>
                <c:pt idx="26">
                  <c:v>9471.7586382579248</c:v>
                </c:pt>
                <c:pt idx="27">
                  <c:v>10340.747154814135</c:v>
                </c:pt>
                <c:pt idx="28">
                  <c:v>11265.070003211356</c:v>
                </c:pt>
                <c:pt idx="29">
                  <c:v>12245.621304157532</c:v>
                </c:pt>
                <c:pt idx="30">
                  <c:v>13282.906160028782</c:v>
                </c:pt>
                <c:pt idx="31">
                  <c:v>14376.995908983687</c:v>
                </c:pt>
                <c:pt idx="32">
                  <c:v>15527.488602326683</c:v>
                </c:pt>
                <c:pt idx="33">
                  <c:v>16733.476638764252</c:v>
                </c:pt>
                <c:pt idx="34">
                  <c:v>17993.523404984313</c:v>
                </c:pt>
                <c:pt idx="35">
                  <c:v>19305.650564512558</c:v>
                </c:pt>
                <c:pt idx="36">
                  <c:v>20667.337304827623</c:v>
                </c:pt>
                <c:pt idx="37">
                  <c:v>22075.532406825492</c:v>
                </c:pt>
                <c:pt idx="38">
                  <c:v>23526.67946378934</c:v>
                </c:pt>
                <c:pt idx="39">
                  <c:v>25016.754983064726</c:v>
                </c:pt>
                <c:pt idx="40">
                  <c:v>26541.318494967112</c:v>
                </c:pt>
                <c:pt idx="41">
                  <c:v>28095.573216356486</c:v>
                </c:pt>
                <c:pt idx="42">
                  <c:v>29674.435315940173</c:v>
                </c:pt>
                <c:pt idx="43">
                  <c:v>31272.609443457422</c:v>
                </c:pt>
                <c:pt idx="44">
                  <c:v>32884.667943347849</c:v>
                </c:pt>
                <c:pt idx="45">
                  <c:v>34505.13108935178</c:v>
                </c:pt>
                <c:pt idx="46">
                  <c:v>36128.54574886342</c:v>
                </c:pt>
                <c:pt idx="47">
                  <c:v>37749.560099914233</c:v>
                </c:pt>
                <c:pt idx="48">
                  <c:v>39362.992353260866</c:v>
                </c:pt>
                <c:pt idx="49">
                  <c:v>40963.891843589678</c:v>
                </c:pt>
                <c:pt idx="50">
                  <c:v>42547.591310596363</c:v>
                </c:pt>
                <c:pt idx="51">
                  <c:v>44109.749656909349</c:v>
                </c:pt>
                <c:pt idx="52">
                  <c:v>45646.384914111804</c:v>
                </c:pt>
                <c:pt idx="53">
                  <c:v>47153.897545742591</c:v>
                </c:pt>
                <c:pt idx="54">
                  <c:v>48629.084550153319</c:v>
                </c:pt>
                <c:pt idx="55">
                  <c:v>50069.145087311881</c:v>
                </c:pt>
                <c:pt idx="56">
                  <c:v>51471.678539935026</c:v>
                </c:pt>
                <c:pt idx="57">
                  <c:v>52834.676034247554</c:v>
                </c:pt>
                <c:pt idx="58">
                  <c:v>54156.506496845308</c:v>
                </c:pt>
                <c:pt idx="59">
                  <c:v>55435.898321738707</c:v>
                </c:pt>
                <c:pt idx="60">
                  <c:v>56671.917676935664</c:v>
                </c:pt>
                <c:pt idx="61">
                  <c:v>57863.944404127084</c:v>
                </c:pt>
                <c:pt idx="62">
                  <c:v>59011.646368566675</c:v>
                </c:pt>
                <c:pt idx="63">
                  <c:v>60114.953008140976</c:v>
                </c:pt>
                <c:pt idx="64">
                  <c:v>61174.028718352834</c:v>
                </c:pt>
                <c:pt idx="65">
                  <c:v>62189.246599283761</c:v>
                </c:pt>
                <c:pt idx="66">
                  <c:v>63161.162985785639</c:v>
                </c:pt>
                <c:pt idx="67">
                  <c:v>64090.493086022587</c:v>
                </c:pt>
                <c:pt idx="68">
                  <c:v>64978.087967721774</c:v>
                </c:pt>
                <c:pt idx="69">
                  <c:v>65824.913056853053</c:v>
                </c:pt>
                <c:pt idx="70">
                  <c:v>66632.028249996118</c:v>
                </c:pt>
                <c:pt idx="71">
                  <c:v>67400.569688922435</c:v>
                </c:pt>
                <c:pt idx="72">
                  <c:v>68131.733203134776</c:v>
                </c:pt>
                <c:pt idx="73">
                  <c:v>68826.759392290711</c:v>
                </c:pt>
                <c:pt idx="74">
                  <c:v>69486.920294512456</c:v>
                </c:pt>
                <c:pt idx="75">
                  <c:v>70113.507567465102</c:v>
                </c:pt>
                <c:pt idx="76">
                  <c:v>70707.822095714058</c:v>
                </c:pt>
                <c:pt idx="77">
                  <c:v>71271.164929270482</c:v>
                </c:pt>
                <c:pt idx="78">
                  <c:v>71804.829453512153</c:v>
                </c:pt>
                <c:pt idx="79">
                  <c:v>72310.094689041056</c:v>
                </c:pt>
                <c:pt idx="80">
                  <c:v>72788.219620826276</c:v>
                </c:pt>
                <c:pt idx="81">
                  <c:v>73240.438458600969</c:v>
                </c:pt>
                <c:pt idx="82">
                  <c:v>73667.956734447129</c:v>
                </c:pt>
                <c:pt idx="83">
                  <c:v>74071.948148410185</c:v>
                </c:pt>
                <c:pt idx="84">
                  <c:v>74453.552078508583</c:v>
                </c:pt>
                <c:pt idx="85">
                  <c:v>74813.871677380535</c:v>
                </c:pt>
                <c:pt idx="86">
                  <c:v>75153.972483834019</c:v>
                </c:pt>
                <c:pt idx="87">
                  <c:v>75474.881483579069</c:v>
                </c:pt>
                <c:pt idx="88">
                  <c:v>75777.586559302974</c:v>
                </c:pt>
                <c:pt idx="89">
                  <c:v>76063.036275912411</c:v>
                </c:pt>
                <c:pt idx="90">
                  <c:v>76332.139952151148</c:v>
                </c:pt>
                <c:pt idx="91">
                  <c:v>76585.767974866991</c:v>
                </c:pt>
                <c:pt idx="92">
                  <c:v>76824.752316924816</c:v>
                </c:pt>
                <c:pt idx="93">
                  <c:v>77049.887224132515</c:v>
                </c:pt>
                <c:pt idx="94">
                  <c:v>77261.930040563864</c:v>
                </c:pt>
                <c:pt idx="95">
                  <c:v>77461.602145332901</c:v>
                </c:pt>
                <c:pt idx="96">
                  <c:v>77649.589977210955</c:v>
                </c:pt>
                <c:pt idx="97">
                  <c:v>77826.546126495916</c:v>
                </c:pt>
                <c:pt idx="98">
                  <c:v>77993.090476262136</c:v>
                </c:pt>
                <c:pt idx="99">
                  <c:v>78149.811377557824</c:v>
                </c:pt>
                <c:pt idx="100">
                  <c:v>78297.266845296472</c:v>
                </c:pt>
                <c:pt idx="101">
                  <c:v>78435.985763528937</c:v>
                </c:pt>
                <c:pt idx="102">
                  <c:v>78566.469090504455</c:v>
                </c:pt>
                <c:pt idx="103">
                  <c:v>78689.191055451098</c:v>
                </c:pt>
                <c:pt idx="104">
                  <c:v>78804.600340347373</c:v>
                </c:pt>
                <c:pt idx="105">
                  <c:v>78913.121241134926</c:v>
                </c:pt>
                <c:pt idx="106">
                  <c:v>79015.154803852798</c:v>
                </c:pt>
                <c:pt idx="107">
                  <c:v>79111.079932073204</c:v>
                </c:pt>
                <c:pt idx="108">
                  <c:v>79201.254462799334</c:v>
                </c:pt>
                <c:pt idx="109">
                  <c:v>79286.016208662026</c:v>
                </c:pt>
                <c:pt idx="110">
                  <c:v>79365.683964834185</c:v>
                </c:pt>
                <c:pt idx="111">
                  <c:v>79440.558479581741</c:v>
                </c:pt>
                <c:pt idx="112">
                  <c:v>79510.923387795934</c:v>
                </c:pt>
                <c:pt idx="113">
                  <c:v>79577.04610721358</c:v>
                </c:pt>
                <c:pt idx="114">
                  <c:v>79639.178697336916</c:v>
                </c:pt>
                <c:pt idx="115">
                  <c:v>79697.558681319468</c:v>
                </c:pt>
                <c:pt idx="116">
                  <c:v>79752.409831296201</c:v>
                </c:pt>
                <c:pt idx="117">
                  <c:v>79803.942917809516</c:v>
                </c:pt>
                <c:pt idx="118">
                  <c:v>79852.356424123092</c:v>
                </c:pt>
                <c:pt idx="119">
                  <c:v>79897.837226327552</c:v>
                </c:pt>
                <c:pt idx="120">
                  <c:v>79940.561240228912</c:v>
                </c:pt>
                <c:pt idx="121">
                  <c:v>79980.694036076427</c:v>
                </c:pt>
                <c:pt idx="122">
                  <c:v>80018.391422234272</c:v>
                </c:pt>
                <c:pt idx="123">
                  <c:v>80053.79999893294</c:v>
                </c:pt>
                <c:pt idx="124">
                  <c:v>80087.057683255436</c:v>
                </c:pt>
                <c:pt idx="125">
                  <c:v>80118.294206520484</c:v>
                </c:pt>
                <c:pt idx="126">
                  <c:v>80147.631585223222</c:v>
                </c:pt>
                <c:pt idx="127">
                  <c:v>80175.18456668414</c:v>
                </c:pt>
                <c:pt idx="128">
                  <c:v>80201.061050541</c:v>
                </c:pt>
                <c:pt idx="129">
                  <c:v>80225.362487196893</c:v>
                </c:pt>
                <c:pt idx="130">
                  <c:v>80248.184254312189</c:v>
                </c:pt>
                <c:pt idx="131">
                  <c:v>80269.616012399085</c:v>
                </c:pt>
                <c:pt idx="132">
                  <c:v>80289.742040545869</c:v>
                </c:pt>
                <c:pt idx="133">
                  <c:v>80308.641553264766</c:v>
                </c:pt>
                <c:pt idx="134">
                  <c:v>80326.388999422139</c:v>
                </c:pt>
                <c:pt idx="135">
                  <c:v>80343.054344174481</c:v>
                </c:pt>
                <c:pt idx="136">
                  <c:v>80358.70333479697</c:v>
                </c:pt>
                <c:pt idx="137">
                  <c:v>80373.397751255528</c:v>
                </c:pt>
                <c:pt idx="138">
                  <c:v>80387.195642336694</c:v>
                </c:pt>
                <c:pt idx="139">
                  <c:v>80400.151548114023</c:v>
                </c:pt>
                <c:pt idx="140">
                  <c:v>80412.316709494306</c:v>
                </c:pt>
                <c:pt idx="141">
                  <c:v>80423.739265552416</c:v>
                </c:pt>
                <c:pt idx="142">
                  <c:v>80434.464439329851</c:v>
                </c:pt>
                <c:pt idx="143">
                  <c:v>80444.534712739071</c:v>
                </c:pt>
                <c:pt idx="144">
                  <c:v>80453.989991184222</c:v>
                </c:pt>
                <c:pt idx="145">
                  <c:v>80462.867758477878</c:v>
                </c:pt>
                <c:pt idx="146">
                  <c:v>80471.203222603886</c:v>
                </c:pt>
                <c:pt idx="147">
                  <c:v>80479.029452847899</c:v>
                </c:pt>
                <c:pt idx="148">
                  <c:v>80486.377508789854</c:v>
                </c:pt>
                <c:pt idx="149">
                  <c:v>80493.276561626335</c:v>
                </c:pt>
                <c:pt idx="150">
                  <c:v>80499.754008265765</c:v>
                </c:pt>
                <c:pt idx="151">
                  <c:v>80505.835578615312</c:v>
                </c:pt>
                <c:pt idx="152">
                  <c:v>80511.545436455606</c:v>
                </c:pt>
                <c:pt idx="153">
                  <c:v>80516.906274277469</c:v>
                </c:pt>
                <c:pt idx="154">
                  <c:v>80521.939402434131</c:v>
                </c:pt>
                <c:pt idx="155">
                  <c:v>80526.664832942755</c:v>
                </c:pt>
                <c:pt idx="156">
                  <c:v>80531.101358250249</c:v>
                </c:pt>
                <c:pt idx="157">
                  <c:v>80535.266625260439</c:v>
                </c:pt>
                <c:pt idx="158">
                  <c:v>80539.177204903099</c:v>
                </c:pt>
                <c:pt idx="159">
                  <c:v>80542.848657508992</c:v>
                </c:pt>
                <c:pt idx="160">
                  <c:v>80546.295594240146</c:v>
                </c:pt>
                <c:pt idx="161">
                  <c:v>80549.531734810022</c:v>
                </c:pt>
                <c:pt idx="162">
                  <c:v>80552.569961714908</c:v>
                </c:pt>
                <c:pt idx="163">
                  <c:v>80555.422371184846</c:v>
                </c:pt>
                <c:pt idx="164">
                  <c:v>80558.100321050209</c:v>
                </c:pt>
                <c:pt idx="165">
                  <c:v>80560.614475708819</c:v>
                </c:pt>
                <c:pt idx="166">
                  <c:v>80562.97484836739</c:v>
                </c:pt>
                <c:pt idx="167">
                  <c:v>80565.190840721101</c:v>
                </c:pt>
                <c:pt idx="168">
                  <c:v>80567.271280225235</c:v>
                </c:pt>
                <c:pt idx="169">
                  <c:v>80569.224455103846</c:v>
                </c:pt>
                <c:pt idx="170">
                  <c:v>80571.058147231874</c:v>
                </c:pt>
                <c:pt idx="171">
                  <c:v>80572.779663018868</c:v>
                </c:pt>
                <c:pt idx="172">
                  <c:v>80574.395862415084</c:v>
                </c:pt>
                <c:pt idx="173">
                  <c:v>80575.913186153222</c:v>
                </c:pt>
                <c:pt idx="174">
                  <c:v>80577.33768133269</c:v>
                </c:pt>
                <c:pt idx="175">
                  <c:v>80578.675025446544</c:v>
                </c:pt>
                <c:pt idx="176">
                  <c:v>80579.930548945485</c:v>
                </c:pt>
                <c:pt idx="177">
                  <c:v>80581.109256427517</c:v>
                </c:pt>
                <c:pt idx="178">
                  <c:v>80582.215846536652</c:v>
                </c:pt>
                <c:pt idx="179">
                  <c:v>80583.254730648885</c:v>
                </c:pt>
                <c:pt idx="180">
                  <c:v>80584.230050419195</c:v>
                </c:pt>
                <c:pt idx="181">
                  <c:v>80585.145694258579</c:v>
                </c:pt>
                <c:pt idx="182">
                  <c:v>80586.005312806228</c:v>
                </c:pt>
                <c:pt idx="183">
                  <c:v>80586.812333457958</c:v>
                </c:pt>
                <c:pt idx="184">
                  <c:v>80587.569974008162</c:v>
                </c:pt>
                <c:pt idx="185">
                  <c:v>80588.281255459326</c:v>
                </c:pt>
                <c:pt idx="186">
                  <c:v>80588.949014049751</c:v>
                </c:pt>
                <c:pt idx="187">
                  <c:v>80589.575912546992</c:v>
                </c:pt>
                <c:pt idx="188">
                  <c:v>80590.164450851866</c:v>
                </c:pt>
                <c:pt idx="189">
                  <c:v>80590.716975954885</c:v>
                </c:pt>
                <c:pt idx="190">
                  <c:v>80591.235691284688</c:v>
                </c:pt>
                <c:pt idx="191">
                  <c:v>80591.722665485489</c:v>
                </c:pt>
                <c:pt idx="192">
                  <c:v>80592.179840658311</c:v>
                </c:pt>
                <c:pt idx="193">
                  <c:v>80592.60904009876</c:v>
                </c:pt>
                <c:pt idx="194">
                  <c:v>80593.011975562025</c:v>
                </c:pt>
                <c:pt idx="195">
                  <c:v>80593.390254083963</c:v>
                </c:pt>
                <c:pt idx="196">
                  <c:v>80593.7453843853</c:v>
                </c:pt>
                <c:pt idx="197">
                  <c:v>80594.078782884491</c:v>
                </c:pt>
                <c:pt idx="198">
                  <c:v>80594.391779343001</c:v>
                </c:pt>
                <c:pt idx="199">
                  <c:v>80594.685622165547</c:v>
                </c:pt>
                <c:pt idx="200">
                  <c:v>80594.961483376348</c:v>
                </c:pt>
                <c:pt idx="201">
                  <c:v>80595.220463291131</c:v>
                </c:pt>
                <c:pt idx="202">
                  <c:v>80595.463594903456</c:v>
                </c:pt>
                <c:pt idx="203">
                  <c:v>80595.691848002971</c:v>
                </c:pt>
                <c:pt idx="204">
                  <c:v>80595.906133041703</c:v>
                </c:pt>
                <c:pt idx="205">
                  <c:v>80596.107304764038</c:v>
                </c:pt>
                <c:pt idx="206">
                  <c:v>80596.296165614709</c:v>
                </c:pt>
                <c:pt idx="207">
                  <c:v>80596.473468938304</c:v>
                </c:pt>
                <c:pt idx="208">
                  <c:v>80596.63992198318</c:v>
                </c:pt>
                <c:pt idx="209">
                  <c:v>80596.796188721579</c:v>
                </c:pt>
                <c:pt idx="210">
                  <c:v>80596.942892497333</c:v>
                </c:pt>
                <c:pt idx="211">
                  <c:v>80597.080618511594</c:v>
                </c:pt>
                <c:pt idx="212">
                  <c:v>80597.209916156498</c:v>
                </c:pt>
                <c:pt idx="213">
                  <c:v>80597.331301206112</c:v>
                </c:pt>
                <c:pt idx="214">
                  <c:v>80597.445257873362</c:v>
                </c:pt>
                <c:pt idx="215">
                  <c:v>80597.552240741075</c:v>
                </c:pt>
                <c:pt idx="216">
                  <c:v>80597.652676575017</c:v>
                </c:pt>
                <c:pt idx="217">
                  <c:v>80597.74696602585</c:v>
                </c:pt>
                <c:pt idx="218">
                  <c:v>80597.835485227144</c:v>
                </c:pt>
                <c:pt idx="219">
                  <c:v>80597.918587295469</c:v>
                </c:pt>
                <c:pt idx="220">
                  <c:v>80597.996603738851</c:v>
                </c:pt>
                <c:pt idx="221">
                  <c:v>80598.06984577894</c:v>
                </c:pt>
                <c:pt idx="222">
                  <c:v>80598.13860559235</c:v>
                </c:pt>
                <c:pt idx="223">
                  <c:v>80598.203157476062</c:v>
                </c:pt>
                <c:pt idx="224">
                  <c:v>80598.263758941452</c:v>
                </c:pt>
                <c:pt idx="225">
                  <c:v>80598.320651741495</c:v>
                </c:pt>
                <c:pt idx="226">
                  <c:v>80598.374062835006</c:v>
                </c:pt>
                <c:pt idx="227">
                  <c:v>80598.424205291929</c:v>
                </c:pt>
                <c:pt idx="228">
                  <c:v>80598.471279143254</c:v>
                </c:pt>
                <c:pt idx="229">
                  <c:v>80598.515472178915</c:v>
                </c:pt>
                <c:pt idx="230">
                  <c:v>80598.556960696849</c:v>
                </c:pt>
                <c:pt idx="231">
                  <c:v>80598.595910206248</c:v>
                </c:pt>
                <c:pt idx="232">
                  <c:v>80598.632476087747</c:v>
                </c:pt>
                <c:pt idx="233">
                  <c:v>80598.666804213237</c:v>
                </c:pt>
                <c:pt idx="234">
                  <c:v>80598.699031527765</c:v>
                </c:pt>
                <c:pt idx="235">
                  <c:v>80598.729286595801</c:v>
                </c:pt>
                <c:pt idx="236">
                  <c:v>80598.757690114086</c:v>
                </c:pt>
                <c:pt idx="237">
                  <c:v>80598.784355393102</c:v>
                </c:pt>
                <c:pt idx="238">
                  <c:v>80598.809388809081</c:v>
                </c:pt>
                <c:pt idx="239">
                  <c:v>80598.832890228325</c:v>
                </c:pt>
                <c:pt idx="240">
                  <c:v>80598.854953405636</c:v>
                </c:pt>
                <c:pt idx="241">
                  <c:v>80598.875666358261</c:v>
                </c:pt>
                <c:pt idx="242">
                  <c:v>80598.895111717036</c:v>
                </c:pt>
                <c:pt idx="243">
                  <c:v>80598.913367056011</c:v>
                </c:pt>
                <c:pt idx="244">
                  <c:v>80598.930505201919</c:v>
                </c:pt>
                <c:pt idx="245">
                  <c:v>80598.946594524677</c:v>
                </c:pt>
                <c:pt idx="246">
                  <c:v>80598.961699210107</c:v>
                </c:pt>
                <c:pt idx="247">
                  <c:v>80598.97587951606</c:v>
                </c:pt>
                <c:pt idx="248">
                  <c:v>80598.989192012712</c:v>
                </c:pt>
                <c:pt idx="249">
                  <c:v>80599.001689808283</c:v>
                </c:pt>
                <c:pt idx="250">
                  <c:v>80599.013422760909</c:v>
                </c:pt>
                <c:pt idx="251">
                  <c:v>80599.024437677508</c:v>
                </c:pt>
                <c:pt idx="252">
                  <c:v>80599.034778500514</c:v>
                </c:pt>
                <c:pt idx="253">
                  <c:v>80599.044486483195</c:v>
                </c:pt>
                <c:pt idx="254">
                  <c:v>80599.053600354193</c:v>
                </c:pt>
                <c:pt idx="255">
                  <c:v>80599.062156472035</c:v>
                </c:pt>
                <c:pt idx="256">
                  <c:v>80599.070188970203</c:v>
                </c:pt>
                <c:pt idx="257">
                  <c:v>80599.077729893252</c:v>
                </c:pt>
                <c:pt idx="258">
                  <c:v>80599.084809324704</c:v>
                </c:pt>
                <c:pt idx="259">
                  <c:v>80599.091455507005</c:v>
                </c:pt>
                <c:pt idx="260">
                  <c:v>80599.097694954224</c:v>
                </c:pt>
                <c:pt idx="261">
                  <c:v>80599.103552557834</c:v>
                </c:pt>
                <c:pt idx="262">
                  <c:v>80599.109051685999</c:v>
                </c:pt>
                <c:pt idx="263">
                  <c:v>80599.114214276764</c:v>
                </c:pt>
                <c:pt idx="264">
                  <c:v>80599.119060925645</c:v>
                </c:pt>
                <c:pt idx="265">
                  <c:v>80599.123610967727</c:v>
                </c:pt>
                <c:pt idx="266">
                  <c:v>80599.127882554836</c:v>
                </c:pt>
                <c:pt idx="267">
                  <c:v>80599.131892727935</c:v>
                </c:pt>
                <c:pt idx="268">
                  <c:v>80599.135657485123</c:v>
                </c:pt>
                <c:pt idx="269">
                  <c:v>80599.139191845417</c:v>
                </c:pt>
                <c:pt idx="270">
                  <c:v>80599.142509908721</c:v>
                </c:pt>
                <c:pt idx="271">
                  <c:v>80599.145624912038</c:v>
                </c:pt>
                <c:pt idx="272">
                  <c:v>80599.148549282312</c:v>
                </c:pt>
                <c:pt idx="273">
                  <c:v>80599.151294685944</c:v>
                </c:pt>
                <c:pt idx="274">
                  <c:v>80599.153872075403</c:v>
                </c:pt>
                <c:pt idx="275">
                  <c:v>80599.15629173287</c:v>
                </c:pt>
                <c:pt idx="276">
                  <c:v>80599.15856331127</c:v>
                </c:pt>
                <c:pt idx="277">
                  <c:v>80599.160695872808</c:v>
                </c:pt>
                <c:pt idx="278">
                  <c:v>80599.162697925072</c:v>
                </c:pt>
                <c:pt idx="279">
                  <c:v>80599.164577455027</c:v>
                </c:pt>
                <c:pt idx="280">
                  <c:v>80599.166341960823</c:v>
                </c:pt>
                <c:pt idx="281">
                  <c:v>80599.167998481746</c:v>
                </c:pt>
                <c:pt idx="282">
                  <c:v>80599.1695536263</c:v>
                </c:pt>
                <c:pt idx="283">
                  <c:v>80599.171013598549</c:v>
                </c:pt>
                <c:pt idx="284">
                  <c:v>80599.172384222868</c:v>
                </c:pt>
                <c:pt idx="285">
                  <c:v>80599.173670967211</c:v>
                </c:pt>
                <c:pt idx="286">
                  <c:v>80599.174878964899</c:v>
                </c:pt>
                <c:pt idx="287">
                  <c:v>80599.176013035103</c:v>
                </c:pt>
                <c:pt idx="288">
                  <c:v>80599.177077702057</c:v>
                </c:pt>
                <c:pt idx="289">
                  <c:v>80599.178077213117</c:v>
                </c:pt>
                <c:pt idx="290">
                  <c:v>80599.179015555725</c:v>
                </c:pt>
                <c:pt idx="291">
                  <c:v>80599.179896473288</c:v>
                </c:pt>
                <c:pt idx="292">
                  <c:v>80599.180723480138</c:v>
                </c:pt>
                <c:pt idx="293">
                  <c:v>80599.181499875514</c:v>
                </c:pt>
                <c:pt idx="294">
                  <c:v>80599.182228756748</c:v>
                </c:pt>
                <c:pt idx="295">
                  <c:v>80599.182913031633</c:v>
                </c:pt>
                <c:pt idx="296">
                  <c:v>80599.183555430005</c:v>
                </c:pt>
                <c:pt idx="297">
                  <c:v>80599.184158514632</c:v>
                </c:pt>
                <c:pt idx="298">
                  <c:v>80599.184724691469</c:v>
                </c:pt>
                <c:pt idx="299">
                  <c:v>80599.185256219193</c:v>
                </c:pt>
                <c:pt idx="300">
                  <c:v>80599.185755218277</c:v>
                </c:pt>
                <c:pt idx="301">
                  <c:v>80599.186223679426</c:v>
                </c:pt>
                <c:pt idx="302">
                  <c:v>80599.186663471512</c:v>
                </c:pt>
                <c:pt idx="303">
                  <c:v>80599.187076349044</c:v>
                </c:pt>
                <c:pt idx="304">
                  <c:v>80599.187463959141</c:v>
                </c:pt>
                <c:pt idx="305">
                  <c:v>80599.187827848116</c:v>
                </c:pt>
                <c:pt idx="306">
                  <c:v>80599.188169467685</c:v>
                </c:pt>
                <c:pt idx="307">
                  <c:v>80599.188490180677</c:v>
                </c:pt>
                <c:pt idx="308">
                  <c:v>80599.188791266555</c:v>
                </c:pt>
                <c:pt idx="309">
                  <c:v>80599.189073926464</c:v>
                </c:pt>
                <c:pt idx="310">
                  <c:v>80599.189339288045</c:v>
                </c:pt>
                <c:pt idx="311">
                  <c:v>80599.189588409921</c:v>
                </c:pt>
                <c:pt idx="312">
                  <c:v>80599.189822285945</c:v>
                </c:pt>
                <c:pt idx="313">
                  <c:v>80599.190041849142</c:v>
                </c:pt>
                <c:pt idx="314">
                  <c:v>80599.190247975421</c:v>
                </c:pt>
                <c:pt idx="315">
                  <c:v>80599.19044148711</c:v>
                </c:pt>
                <c:pt idx="316">
                  <c:v>80599.190623156188</c:v>
                </c:pt>
                <c:pt idx="317">
                  <c:v>80599.190793707414</c:v>
                </c:pt>
                <c:pt idx="318">
                  <c:v>80599.190953821177</c:v>
                </c:pt>
                <c:pt idx="319">
                  <c:v>80599.191104136233</c:v>
                </c:pt>
                <c:pt idx="320">
                  <c:v>80599.191245252252</c:v>
                </c:pt>
                <c:pt idx="321">
                  <c:v>80599.191377732204</c:v>
                </c:pt>
                <c:pt idx="322">
                  <c:v>80599.191502104601</c:v>
                </c:pt>
                <c:pt idx="323">
                  <c:v>80599.191618865603</c:v>
                </c:pt>
                <c:pt idx="324">
                  <c:v>80599.191728481019</c:v>
                </c:pt>
                <c:pt idx="325">
                  <c:v>80599.191831388147</c:v>
                </c:pt>
                <c:pt idx="326">
                  <c:v>80599.191927997526</c:v>
                </c:pt>
                <c:pt idx="327">
                  <c:v>80599.192018694564</c:v>
                </c:pt>
                <c:pt idx="328">
                  <c:v>80599.192103841095</c:v>
                </c:pt>
                <c:pt idx="329">
                  <c:v>80599.192183776788</c:v>
                </c:pt>
                <c:pt idx="330">
                  <c:v>80599.192258820549</c:v>
                </c:pt>
                <c:pt idx="331">
                  <c:v>80599.192329271755</c:v>
                </c:pt>
                <c:pt idx="332">
                  <c:v>80599.192395411461</c:v>
                </c:pt>
                <c:pt idx="333">
                  <c:v>80599.192457503523</c:v>
                </c:pt>
                <c:pt idx="334">
                  <c:v>80599.192515795658</c:v>
                </c:pt>
                <c:pt idx="335">
                  <c:v>80599.192570520405</c:v>
                </c:pt>
                <c:pt idx="336">
                  <c:v>80599.192621896087</c:v>
                </c:pt>
                <c:pt idx="337">
                  <c:v>80599.192670127653</c:v>
                </c:pt>
                <c:pt idx="338">
                  <c:v>80599.192715407524</c:v>
                </c:pt>
                <c:pt idx="339">
                  <c:v>80599.192757916346</c:v>
                </c:pt>
                <c:pt idx="340">
                  <c:v>80599.192797823693</c:v>
                </c:pt>
                <c:pt idx="341">
                  <c:v>80599.192835288777</c:v>
                </c:pt>
                <c:pt idx="342">
                  <c:v>80599.192870461062</c:v>
                </c:pt>
                <c:pt idx="343">
                  <c:v>80599.192903480856</c:v>
                </c:pt>
                <c:pt idx="344">
                  <c:v>80599.192934479899</c:v>
                </c:pt>
                <c:pt idx="345">
                  <c:v>80599.192963581838</c:v>
                </c:pt>
                <c:pt idx="346">
                  <c:v>80599.192990902797</c:v>
                </c:pt>
                <c:pt idx="347">
                  <c:v>80599.193016551755</c:v>
                </c:pt>
                <c:pt idx="348">
                  <c:v>80599.193040631042</c:v>
                </c:pt>
                <c:pt idx="349">
                  <c:v>80599.193063236715</c:v>
                </c:pt>
                <c:pt idx="350">
                  <c:v>80599.193084458951</c:v>
                </c:pt>
                <c:pt idx="351">
                  <c:v>80599.193104382415</c:v>
                </c:pt>
                <c:pt idx="352">
                  <c:v>80599.193123086603</c:v>
                </c:pt>
                <c:pt idx="353">
                  <c:v>80599.193140646123</c:v>
                </c:pt>
                <c:pt idx="354">
                  <c:v>80599.193157131027</c:v>
                </c:pt>
                <c:pt idx="355">
                  <c:v>80599.193172607076</c:v>
                </c:pt>
                <c:pt idx="356">
                  <c:v>80599.193187136028</c:v>
                </c:pt>
                <c:pt idx="357">
                  <c:v>80599.19320077583</c:v>
                </c:pt>
                <c:pt idx="358">
                  <c:v>80599.193213580889</c:v>
                </c:pt>
                <c:pt idx="359">
                  <c:v>80599.193225602299</c:v>
                </c:pt>
                <c:pt idx="360">
                  <c:v>80599.193236888023</c:v>
                </c:pt>
                <c:pt idx="361">
                  <c:v>80599.193247483083</c:v>
                </c:pt>
                <c:pt idx="362">
                  <c:v>80599.193257429739</c:v>
                </c:pt>
                <c:pt idx="363">
                  <c:v>80599.193266767674</c:v>
                </c:pt>
                <c:pt idx="364">
                  <c:v>80599.19327553414</c:v>
                </c:pt>
                <c:pt idx="365">
                  <c:v>80599.193283764122</c:v>
                </c:pt>
                <c:pt idx="366">
                  <c:v>80599.193291490432</c:v>
                </c:pt>
                <c:pt idx="367">
                  <c:v>80599.193298743907</c:v>
                </c:pt>
                <c:pt idx="368">
                  <c:v>80599.193305553476</c:v>
                </c:pt>
                <c:pt idx="369">
                  <c:v>80599.193311946321</c:v>
                </c:pt>
                <c:pt idx="370">
                  <c:v>80599.193317947924</c:v>
                </c:pt>
                <c:pt idx="371">
                  <c:v>80599.193323582251</c:v>
                </c:pt>
                <c:pt idx="372">
                  <c:v>80599.193328871756</c:v>
                </c:pt>
                <c:pt idx="373">
                  <c:v>80599.193333837553</c:v>
                </c:pt>
                <c:pt idx="374">
                  <c:v>80599.193338499448</c:v>
                </c:pt>
                <c:pt idx="375">
                  <c:v>80599.193342876053</c:v>
                </c:pt>
                <c:pt idx="376">
                  <c:v>80599.193346984815</c:v>
                </c:pt>
                <c:pt idx="377">
                  <c:v>80599.193350842121</c:v>
                </c:pt>
                <c:pt idx="378">
                  <c:v>80599.193354463365</c:v>
                </c:pt>
                <c:pt idx="379">
                  <c:v>80599.193357862998</c:v>
                </c:pt>
                <c:pt idx="380">
                  <c:v>80599.193361054582</c:v>
                </c:pt>
                <c:pt idx="381">
                  <c:v>80599.193364050851</c:v>
                </c:pt>
                <c:pt idx="382">
                  <c:v>80599.19336686375</c:v>
                </c:pt>
                <c:pt idx="383">
                  <c:v>80599.193369504501</c:v>
                </c:pt>
                <c:pt idx="384">
                  <c:v>80599.193371983638</c:v>
                </c:pt>
                <c:pt idx="385">
                  <c:v>80599.193374311057</c:v>
                </c:pt>
                <c:pt idx="386">
                  <c:v>80599.193376496041</c:v>
                </c:pt>
                <c:pt idx="387">
                  <c:v>80599.193378547308</c:v>
                </c:pt>
                <c:pt idx="388">
                  <c:v>80599.193380473051</c:v>
                </c:pt>
                <c:pt idx="389">
                  <c:v>80599.193382280937</c:v>
                </c:pt>
                <c:pt idx="390">
                  <c:v>80599.193383978185</c:v>
                </c:pt>
                <c:pt idx="391">
                  <c:v>80599.193385571562</c:v>
                </c:pt>
                <c:pt idx="392">
                  <c:v>80599.193387067426</c:v>
                </c:pt>
                <c:pt idx="393">
                  <c:v>80599.193388471744</c:v>
                </c:pt>
                <c:pt idx="394">
                  <c:v>80599.193389790118</c:v>
                </c:pt>
                <c:pt idx="395">
                  <c:v>80599.193391027817</c:v>
                </c:pt>
                <c:pt idx="396">
                  <c:v>80599.193392189773</c:v>
                </c:pt>
                <c:pt idx="397">
                  <c:v>80599.193393280613</c:v>
                </c:pt>
                <c:pt idx="398">
                  <c:v>80599.19339430469</c:v>
                </c:pt>
                <c:pt idx="399">
                  <c:v>80599.193395266106</c:v>
                </c:pt>
                <c:pt idx="400">
                  <c:v>80599.193396168674</c:v>
                </c:pt>
                <c:pt idx="401">
                  <c:v>80599.193397016017</c:v>
                </c:pt>
                <c:pt idx="402">
                  <c:v>80599.193397811498</c:v>
                </c:pt>
                <c:pt idx="403">
                  <c:v>80599.193398558302</c:v>
                </c:pt>
                <c:pt idx="404">
                  <c:v>80599.193399259399</c:v>
                </c:pt>
                <c:pt idx="405">
                  <c:v>80599.193399917596</c:v>
                </c:pt>
                <c:pt idx="406">
                  <c:v>80599.1934005355</c:v>
                </c:pt>
                <c:pt idx="407">
                  <c:v>80599.193401115597</c:v>
                </c:pt>
                <c:pt idx="408">
                  <c:v>80599.193401660188</c:v>
                </c:pt>
                <c:pt idx="409">
                  <c:v>80599.193402171455</c:v>
                </c:pt>
                <c:pt idx="410">
                  <c:v>80599.193402651435</c:v>
                </c:pt>
                <c:pt idx="411">
                  <c:v>80599.193403102036</c:v>
                </c:pt>
                <c:pt idx="412">
                  <c:v>80599.19340352506</c:v>
                </c:pt>
                <c:pt idx="413">
                  <c:v>80599.193403922196</c:v>
                </c:pt>
                <c:pt idx="414">
                  <c:v>80599.193404295031</c:v>
                </c:pt>
                <c:pt idx="415">
                  <c:v>80599.193404645048</c:v>
                </c:pt>
                <c:pt idx="416">
                  <c:v>80599.193404973645</c:v>
                </c:pt>
                <c:pt idx="417">
                  <c:v>80599.193405282131</c:v>
                </c:pt>
                <c:pt idx="418">
                  <c:v>80599.193405571743</c:v>
                </c:pt>
                <c:pt idx="419">
                  <c:v>80599.193405843631</c:v>
                </c:pt>
                <c:pt idx="420">
                  <c:v>80599.193406098871</c:v>
                </c:pt>
                <c:pt idx="421">
                  <c:v>80599.193406338498</c:v>
                </c:pt>
                <c:pt idx="422">
                  <c:v>80599.193406563456</c:v>
                </c:pt>
                <c:pt idx="423">
                  <c:v>80599.193406774648</c:v>
                </c:pt>
                <c:pt idx="424">
                  <c:v>80599.193406972918</c:v>
                </c:pt>
                <c:pt idx="425">
                  <c:v>80599.193407159051</c:v>
                </c:pt>
                <c:pt idx="426">
                  <c:v>80599.193407333791</c:v>
                </c:pt>
                <c:pt idx="427">
                  <c:v>80599.193407497834</c:v>
                </c:pt>
                <c:pt idx="428">
                  <c:v>80599.193407651852</c:v>
                </c:pt>
                <c:pt idx="429">
                  <c:v>80599.19340779644</c:v>
                </c:pt>
                <c:pt idx="430">
                  <c:v>80599.19340793218</c:v>
                </c:pt>
                <c:pt idx="431">
                  <c:v>80599.193408059611</c:v>
                </c:pt>
                <c:pt idx="432">
                  <c:v>80599.193408179242</c:v>
                </c:pt>
                <c:pt idx="433">
                  <c:v>80599.193408291554</c:v>
                </c:pt>
                <c:pt idx="434">
                  <c:v>80599.193408396997</c:v>
                </c:pt>
                <c:pt idx="435">
                  <c:v>80599.193408495979</c:v>
                </c:pt>
                <c:pt idx="436">
                  <c:v>80599.193408588908</c:v>
                </c:pt>
                <c:pt idx="437">
                  <c:v>80599.193408676147</c:v>
                </c:pt>
                <c:pt idx="438">
                  <c:v>80599.193408758045</c:v>
                </c:pt>
                <c:pt idx="439">
                  <c:v>80599.193408834937</c:v>
                </c:pt>
                <c:pt idx="440">
                  <c:v>80599.193408907115</c:v>
                </c:pt>
                <c:pt idx="441">
                  <c:v>80599.193408974883</c:v>
                </c:pt>
                <c:pt idx="442">
                  <c:v>80599.193409038504</c:v>
                </c:pt>
                <c:pt idx="443">
                  <c:v>80599.193409098225</c:v>
                </c:pt>
                <c:pt idx="444">
                  <c:v>80599.193409154293</c:v>
                </c:pt>
                <c:pt idx="445">
                  <c:v>80599.193409206928</c:v>
                </c:pt>
                <c:pt idx="446">
                  <c:v>80599.193409256346</c:v>
                </c:pt>
                <c:pt idx="447">
                  <c:v>80599.193409302738</c:v>
                </c:pt>
                <c:pt idx="448">
                  <c:v>80599.193409346291</c:v>
                </c:pt>
                <c:pt idx="449">
                  <c:v>80599.193409387182</c:v>
                </c:pt>
                <c:pt idx="450">
                  <c:v>80599.19340942557</c:v>
                </c:pt>
                <c:pt idx="451">
                  <c:v>80599.193409461601</c:v>
                </c:pt>
                <c:pt idx="452">
                  <c:v>80599.193409495434</c:v>
                </c:pt>
                <c:pt idx="453">
                  <c:v>80599.193409527201</c:v>
                </c:pt>
                <c:pt idx="454">
                  <c:v>80599.193409557018</c:v>
                </c:pt>
                <c:pt idx="455">
                  <c:v>80599.193409585016</c:v>
                </c:pt>
                <c:pt idx="456">
                  <c:v>80599.193409611296</c:v>
                </c:pt>
                <c:pt idx="457">
                  <c:v>80599.193409635962</c:v>
                </c:pt>
                <c:pt idx="458">
                  <c:v>80599.193409659129</c:v>
                </c:pt>
                <c:pt idx="459">
                  <c:v>80599.193409680869</c:v>
                </c:pt>
                <c:pt idx="460">
                  <c:v>80599.193409701285</c:v>
                </c:pt>
                <c:pt idx="461">
                  <c:v>80599.19340972045</c:v>
                </c:pt>
                <c:pt idx="462">
                  <c:v>80599.193409738436</c:v>
                </c:pt>
                <c:pt idx="463">
                  <c:v>80599.193409755331</c:v>
                </c:pt>
                <c:pt idx="464">
                  <c:v>80599.193409771193</c:v>
                </c:pt>
                <c:pt idx="465">
                  <c:v>80599.193409786079</c:v>
                </c:pt>
                <c:pt idx="466">
                  <c:v>80599.193409800049</c:v>
                </c:pt>
                <c:pt idx="467">
                  <c:v>80599.193409813175</c:v>
                </c:pt>
                <c:pt idx="468">
                  <c:v>80599.193409825486</c:v>
                </c:pt>
                <c:pt idx="469">
                  <c:v>80599.193409837055</c:v>
                </c:pt>
                <c:pt idx="470">
                  <c:v>80599.193409847911</c:v>
                </c:pt>
                <c:pt idx="471">
                  <c:v>80599.193409858097</c:v>
                </c:pt>
                <c:pt idx="472">
                  <c:v>80599.193409867657</c:v>
                </c:pt>
                <c:pt idx="473">
                  <c:v>80599.193409876636</c:v>
                </c:pt>
                <c:pt idx="474">
                  <c:v>80599.193409885062</c:v>
                </c:pt>
                <c:pt idx="475">
                  <c:v>80599.193409892978</c:v>
                </c:pt>
                <c:pt idx="476">
                  <c:v>80599.193409900414</c:v>
                </c:pt>
                <c:pt idx="477">
                  <c:v>80599.193409907384</c:v>
                </c:pt>
                <c:pt idx="478">
                  <c:v>80599.193409913933</c:v>
                </c:pt>
                <c:pt idx="479">
                  <c:v>80599.193409920088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4-466D-A893-7115DCF3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506927"/>
        <c:axId val="2098508175"/>
      </c:lineChart>
      <c:catAx>
        <c:axId val="209850692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08175"/>
        <c:crosses val="autoZero"/>
        <c:auto val="1"/>
        <c:lblAlgn val="ctr"/>
        <c:lblOffset val="100"/>
        <c:noMultiLvlLbl val="0"/>
      </c:catAx>
      <c:valAx>
        <c:axId val="209850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7171296296296296"/>
          <c:w val="0.88621062992125987"/>
          <c:h val="0.744035797608632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Bernouli!$A$2:$A$3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Bernouli!$B$2:$B$3</c:f>
              <c:numCache>
                <c:formatCode>0%</c:formatCode>
                <c:ptCount val="2"/>
                <c:pt idx="0">
                  <c:v>0.98</c:v>
                </c:pt>
                <c:pt idx="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7-4A8F-A2DE-827077189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516495"/>
        <c:axId val="2098508591"/>
      </c:barChart>
      <c:catAx>
        <c:axId val="209851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08591"/>
        <c:crosses val="autoZero"/>
        <c:auto val="1"/>
        <c:lblAlgn val="ctr"/>
        <c:lblOffset val="100"/>
        <c:noMultiLvlLbl val="0"/>
      </c:catAx>
      <c:valAx>
        <c:axId val="2098508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1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Proabability Distribution</a:t>
            </a:r>
          </a:p>
        </c:rich>
      </c:tx>
      <c:layout>
        <c:manualLayout>
          <c:xMode val="edge"/>
          <c:yMode val="edge"/>
          <c:x val="0.313201224846894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Bernouli!$C$26</c:f>
              <c:strCache>
                <c:ptCount val="1"/>
                <c:pt idx="0">
                  <c:v>Proabability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Bernouli!$A$27:$A$47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Bernouli!$C$27:$C$47</c:f>
              <c:numCache>
                <c:formatCode>General</c:formatCode>
                <c:ptCount val="21"/>
                <c:pt idx="0">
                  <c:v>9.5367431640625E-7</c:v>
                </c:pt>
                <c:pt idx="1">
                  <c:v>1.9073486328125E-5</c:v>
                </c:pt>
                <c:pt idx="2">
                  <c:v>1.811981201171875E-4</c:v>
                </c:pt>
                <c:pt idx="3">
                  <c:v>1.087188720703125E-3</c:v>
                </c:pt>
                <c:pt idx="4">
                  <c:v>4.6205520629882813E-3</c:v>
                </c:pt>
                <c:pt idx="5">
                  <c:v>1.4785766601562498E-2</c:v>
                </c:pt>
                <c:pt idx="6">
                  <c:v>3.696441650390625E-2</c:v>
                </c:pt>
                <c:pt idx="7">
                  <c:v>7.39288330078125E-2</c:v>
                </c:pt>
                <c:pt idx="8">
                  <c:v>0.12013435363769533</c:v>
                </c:pt>
                <c:pt idx="9">
                  <c:v>0.16017913818359375</c:v>
                </c:pt>
                <c:pt idx="10">
                  <c:v>0.17619705200195313</c:v>
                </c:pt>
                <c:pt idx="11">
                  <c:v>0.16017913818359375</c:v>
                </c:pt>
                <c:pt idx="12">
                  <c:v>0.12013435363769533</c:v>
                </c:pt>
                <c:pt idx="13">
                  <c:v>7.39288330078125E-2</c:v>
                </c:pt>
                <c:pt idx="14">
                  <c:v>3.696441650390625E-2</c:v>
                </c:pt>
                <c:pt idx="15">
                  <c:v>1.4785766601562498E-2</c:v>
                </c:pt>
                <c:pt idx="16">
                  <c:v>4.6205520629882813E-3</c:v>
                </c:pt>
                <c:pt idx="17">
                  <c:v>1.087188720703125E-3</c:v>
                </c:pt>
                <c:pt idx="18">
                  <c:v>1.811981201171875E-4</c:v>
                </c:pt>
                <c:pt idx="19">
                  <c:v>1.9073486328125E-5</c:v>
                </c:pt>
                <c:pt idx="20">
                  <c:v>9.5367431640625E-7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1-47E7-A223-0005A69B935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745535"/>
        <c:axId val="2092751359"/>
      </c:barChart>
      <c:catAx>
        <c:axId val="209274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</a:t>
                </a:r>
                <a:r>
                  <a:rPr lang="en-US" baseline="0"/>
                  <a:t> oF people infected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51359"/>
        <c:crosses val="autoZero"/>
        <c:auto val="0"/>
        <c:lblAlgn val="ctr"/>
        <c:lblOffset val="100"/>
        <c:noMultiLvlLbl val="0"/>
      </c:catAx>
      <c:valAx>
        <c:axId val="20927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74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'Q3'!$A$10:$A$44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'Q3'!$B$10:$B$44</c:f>
              <c:numCache>
                <c:formatCode>0.00</c:formatCode>
                <c:ptCount val="35"/>
                <c:pt idx="0">
                  <c:v>20</c:v>
                </c:pt>
                <c:pt idx="1">
                  <c:v>14.2</c:v>
                </c:pt>
                <c:pt idx="2">
                  <c:v>10.082000000000001</c:v>
                </c:pt>
                <c:pt idx="3">
                  <c:v>7.1582200000000009</c:v>
                </c:pt>
                <c:pt idx="4">
                  <c:v>5.0823362000000003</c:v>
                </c:pt>
                <c:pt idx="5">
                  <c:v>3.6084587020000001</c:v>
                </c:pt>
                <c:pt idx="6">
                  <c:v>2.5620056784200003</c:v>
                </c:pt>
                <c:pt idx="7">
                  <c:v>1.8190240316782003</c:v>
                </c:pt>
                <c:pt idx="8">
                  <c:v>1.2915070624915224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3-4D58-87AD-8EC22AA10F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'Q3'!$A$10:$A$44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'Q3'!$C$10:$C$44</c:f>
              <c:numCache>
                <c:formatCode>0.000</c:formatCode>
                <c:ptCount val="35"/>
                <c:pt idx="0">
                  <c:v>1</c:v>
                </c:pt>
                <c:pt idx="1">
                  <c:v>6.8</c:v>
                </c:pt>
                <c:pt idx="2">
                  <c:v>10.917999999999999</c:v>
                </c:pt>
                <c:pt idx="3">
                  <c:v>13.10126</c:v>
                </c:pt>
                <c:pt idx="4">
                  <c:v>13.2476536</c:v>
                </c:pt>
                <c:pt idx="5">
                  <c:v>11.365313684</c:v>
                </c:pt>
                <c:pt idx="6">
                  <c:v>7.6128798165400005</c:v>
                </c:pt>
                <c:pt idx="7">
                  <c:v>2.3192919120542008</c:v>
                </c:pt>
                <c:pt idx="8">
                  <c:v>-4.0188032820079274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13-4D58-87AD-8EC22AA10F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'Q3'!$A$10:$A$44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'Q3'!$D$10:$D$44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2.2440000000000002</c:v>
                </c:pt>
                <c:pt idx="3">
                  <c:v>5.84694</c:v>
                </c:pt>
                <c:pt idx="4">
                  <c:v>10.170355799999999</c:v>
                </c:pt>
                <c:pt idx="5">
                  <c:v>14.542081487999999</c:v>
                </c:pt>
                <c:pt idx="6">
                  <c:v>18.292635003720001</c:v>
                </c:pt>
                <c:pt idx="7">
                  <c:v>20.804885343178199</c:v>
                </c:pt>
                <c:pt idx="8">
                  <c:v>21.570251674156086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3-4D58-87AD-8EC22AA1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4655"/>
        <c:axId val="70601743"/>
      </c:lineChart>
      <c:catAx>
        <c:axId val="7060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1743"/>
        <c:crosses val="autoZero"/>
        <c:auto val="1"/>
        <c:lblAlgn val="ctr"/>
        <c:lblOffset val="100"/>
        <c:noMultiLvlLbl val="0"/>
      </c:catAx>
      <c:valAx>
        <c:axId val="706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'Q3'!$B$9</c:f>
              <c:strCache>
                <c:ptCount val="1"/>
                <c:pt idx="0">
                  <c:v>Susceptible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'Q3'!$A$10:$A$22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'Q3'!$B$10:$B$22</c:f>
              <c:numCache>
                <c:formatCode>0.00</c:formatCode>
                <c:ptCount val="13"/>
                <c:pt idx="0">
                  <c:v>20</c:v>
                </c:pt>
                <c:pt idx="1">
                  <c:v>14.2</c:v>
                </c:pt>
                <c:pt idx="2">
                  <c:v>10.082000000000001</c:v>
                </c:pt>
                <c:pt idx="3">
                  <c:v>7.1582200000000009</c:v>
                </c:pt>
                <c:pt idx="4">
                  <c:v>5.0823362000000003</c:v>
                </c:pt>
                <c:pt idx="5">
                  <c:v>3.6084587020000001</c:v>
                </c:pt>
                <c:pt idx="6">
                  <c:v>2.5620056784200003</c:v>
                </c:pt>
                <c:pt idx="7">
                  <c:v>1.8190240316782003</c:v>
                </c:pt>
                <c:pt idx="8">
                  <c:v>1.2915070624915224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B-4364-A07E-F8C49C33D930}"/>
            </c:ext>
          </c:extLst>
        </c:ser>
        <c:ser>
          <c:idx val="1"/>
          <c:order val="1"/>
          <c:tx>
            <c:strRef>
              <c:f>'Q3'!$C$9</c:f>
              <c:strCache>
                <c:ptCount val="1"/>
                <c:pt idx="0">
                  <c:v>Infected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'Q3'!$A$10:$A$22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'Q3'!$C$10:$C$22</c:f>
              <c:numCache>
                <c:formatCode>0.000</c:formatCode>
                <c:ptCount val="13"/>
                <c:pt idx="0">
                  <c:v>1</c:v>
                </c:pt>
                <c:pt idx="1">
                  <c:v>6.8</c:v>
                </c:pt>
                <c:pt idx="2">
                  <c:v>10.917999999999999</c:v>
                </c:pt>
                <c:pt idx="3">
                  <c:v>13.10126</c:v>
                </c:pt>
                <c:pt idx="4">
                  <c:v>13.2476536</c:v>
                </c:pt>
                <c:pt idx="5">
                  <c:v>11.365313684</c:v>
                </c:pt>
                <c:pt idx="6">
                  <c:v>7.6128798165400005</c:v>
                </c:pt>
                <c:pt idx="7">
                  <c:v>2.3192919120542008</c:v>
                </c:pt>
                <c:pt idx="8">
                  <c:v>-4.0188032820079274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B-4364-A07E-F8C49C33D930}"/>
            </c:ext>
          </c:extLst>
        </c:ser>
        <c:ser>
          <c:idx val="2"/>
          <c:order val="2"/>
          <c:tx>
            <c:strRef>
              <c:f>'Q3'!$D$9</c:f>
              <c:strCache>
                <c:ptCount val="1"/>
                <c:pt idx="0">
                  <c:v>Recovered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'Q3'!$A$10:$A$22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'Q3'!$D$10:$D$22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2.2440000000000002</c:v>
                </c:pt>
                <c:pt idx="3">
                  <c:v>5.84694</c:v>
                </c:pt>
                <c:pt idx="4">
                  <c:v>10.170355799999999</c:v>
                </c:pt>
                <c:pt idx="5">
                  <c:v>14.542081487999999</c:v>
                </c:pt>
                <c:pt idx="6">
                  <c:v>18.292635003720001</c:v>
                </c:pt>
                <c:pt idx="7">
                  <c:v>20.804885343178199</c:v>
                </c:pt>
                <c:pt idx="8">
                  <c:v>21.570251674156086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B-4364-A07E-F8C49C33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275247"/>
        <c:axId val="271261103"/>
      </c:lineChart>
      <c:catAx>
        <c:axId val="27127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61103"/>
        <c:crosses val="autoZero"/>
        <c:auto val="1"/>
        <c:lblAlgn val="ctr"/>
        <c:lblOffset val="100"/>
        <c:noMultiLvlLbl val="0"/>
      </c:catAx>
      <c:valAx>
        <c:axId val="271261103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7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20107</xdr:colOff>
      <xdr:row>8</xdr:row>
      <xdr:rowOff>14287</xdr:rowOff>
    </xdr:from>
    <xdr:to>
      <xdr:col>11</xdr:col>
      <xdr:colOff>629707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11FA6-57C5-4A5E-A1D9-84B4A9AD5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19051</xdr:colOff>
      <xdr:row>2</xdr:row>
      <xdr:rowOff>42333</xdr:rowOff>
    </xdr:from>
    <xdr:ext cx="2162643" cy="13778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5FB31C2-EE39-4707-8C34-0401A08D089E}"/>
                </a:ext>
              </a:extLst>
            </xdr:cNvPr>
            <xdr:cNvSpPr txBox="1"/>
          </xdr:nvSpPr>
          <xdr:spPr>
            <a:xfrm>
              <a:off x="7058026" y="318558"/>
              <a:ext cx="2162643" cy="1377813"/>
            </a:xfrm>
            <a:prstGeom prst="rect">
              <a:avLst/>
            </a:prstGeom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𝛽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……………………....(8)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𝛽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𝛾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…………………..(9)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𝛾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………………………...(10)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……………………...(11)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5FB31C2-EE39-4707-8C34-0401A08D089E}"/>
                </a:ext>
              </a:extLst>
            </xdr:cNvPr>
            <xdr:cNvSpPr txBox="1"/>
          </xdr:nvSpPr>
          <xdr:spPr>
            <a:xfrm>
              <a:off x="7058026" y="318558"/>
              <a:ext cx="2162643" cy="1377813"/>
            </a:xfrm>
            <a:prstGeom prst="rect">
              <a:avLst/>
            </a:prstGeom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𝑆_(𝑡+1)−𝑆_𝑡= −𝛽𝑆_𝑡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……………………....(8)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𝐼_(𝑡+1)−𝐼_𝑡= 𝛽𝑆_𝑡−𝛾𝐼_𝑡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…………………..(9)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𝑅_(𝑡+1)−𝑅_𝑡= 𝛾𝐼_𝑡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………………………...(10)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𝑁_𝑡= 𝑆_𝑡+𝐼_𝑡+𝑅_𝑡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……………………...(11)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20107</xdr:colOff>
      <xdr:row>8</xdr:row>
      <xdr:rowOff>14287</xdr:rowOff>
    </xdr:from>
    <xdr:to>
      <xdr:col>11</xdr:col>
      <xdr:colOff>629707</xdr:colOff>
      <xdr:row>26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15C9C-F3B0-2E49-BA3D-996BA57DC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19051</xdr:colOff>
      <xdr:row>2</xdr:row>
      <xdr:rowOff>42333</xdr:rowOff>
    </xdr:from>
    <xdr:ext cx="2162643" cy="13778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B39A4A-D29A-6E50-8E91-DF3749BC6FB5}"/>
                </a:ext>
              </a:extLst>
            </xdr:cNvPr>
            <xdr:cNvSpPr txBox="1"/>
          </xdr:nvSpPr>
          <xdr:spPr>
            <a:xfrm>
              <a:off x="6654801" y="317500"/>
              <a:ext cx="2162643" cy="1377813"/>
            </a:xfrm>
            <a:prstGeom prst="rect">
              <a:avLst/>
            </a:prstGeom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𝛽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……………………....(8)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𝛽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𝛾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…………………..(9)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𝛾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………………………...(10)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……………………...(11)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FB39A4A-D29A-6E50-8E91-DF3749BC6FB5}"/>
                </a:ext>
              </a:extLst>
            </xdr:cNvPr>
            <xdr:cNvSpPr txBox="1"/>
          </xdr:nvSpPr>
          <xdr:spPr>
            <a:xfrm>
              <a:off x="6654801" y="317500"/>
              <a:ext cx="2162643" cy="1377813"/>
            </a:xfrm>
            <a:prstGeom prst="rect">
              <a:avLst/>
            </a:prstGeom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𝑆_(𝑡+1)−𝑆_𝑡= −𝛽𝑆_𝑡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……………………....(8)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𝐼_(𝑡+1)−𝐼_𝑡= 𝛽𝑆_𝑡−𝛾𝐼_𝑡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…………………..(9)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𝑅_(𝑡+1)−𝑅_𝑡= 𝛾𝐼_𝑡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………………………...(10)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𝑁_𝑡= 𝑆_𝑡+𝐼_𝑡+𝑅_𝑡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……………………...(11)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352426</xdr:colOff>
      <xdr:row>5</xdr:row>
      <xdr:rowOff>42862</xdr:rowOff>
    </xdr:from>
    <xdr:ext cx="175782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AE4F9E-8930-4E2D-8F9A-4B9F4A25D2F3}"/>
                </a:ext>
              </a:extLst>
            </xdr:cNvPr>
            <xdr:cNvSpPr txBox="1"/>
          </xdr:nvSpPr>
          <xdr:spPr>
            <a:xfrm>
              <a:off x="6010276" y="1804987"/>
              <a:ext cx="17578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</m:oMath>
                </m:oMathPara>
              </a14:m>
              <a:endParaRPr lang="en-US" sz="16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4AE4F9E-8930-4E2D-8F9A-4B9F4A25D2F3}"/>
                </a:ext>
              </a:extLst>
            </xdr:cNvPr>
            <xdr:cNvSpPr txBox="1"/>
          </xdr:nvSpPr>
          <xdr:spPr>
            <a:xfrm>
              <a:off x="6010276" y="1804987"/>
              <a:ext cx="17578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</a:t>
              </a:r>
              <a:endParaRPr lang="en-US" sz="1600" b="1"/>
            </a:p>
          </xdr:txBody>
        </xdr:sp>
      </mc:Fallback>
    </mc:AlternateContent>
    <xdr:clientData/>
  </xdr:oneCellAnchor>
  <xdr:oneCellAnchor>
    <xdr:from>
      <xdr:col>5</xdr:col>
      <xdr:colOff>400050</xdr:colOff>
      <xdr:row>7</xdr:row>
      <xdr:rowOff>80962</xdr:rowOff>
    </xdr:from>
    <xdr:ext cx="170111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2F02E6-1D1A-47C9-A75E-348FBEF81E74}"/>
                </a:ext>
              </a:extLst>
            </xdr:cNvPr>
            <xdr:cNvSpPr txBox="1"/>
          </xdr:nvSpPr>
          <xdr:spPr>
            <a:xfrm>
              <a:off x="6057900" y="2547937"/>
              <a:ext cx="17011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𝜸</m:t>
                    </m:r>
                  </m:oMath>
                </m:oMathPara>
              </a14:m>
              <a:endParaRPr lang="en-US" sz="16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A2F02E6-1D1A-47C9-A75E-348FBEF81E74}"/>
                </a:ext>
              </a:extLst>
            </xdr:cNvPr>
            <xdr:cNvSpPr txBox="1"/>
          </xdr:nvSpPr>
          <xdr:spPr>
            <a:xfrm>
              <a:off x="6057900" y="2547937"/>
              <a:ext cx="17011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𝜸</a:t>
              </a:r>
              <a:endParaRPr lang="en-US" sz="1600" b="1"/>
            </a:p>
          </xdr:txBody>
        </xdr:sp>
      </mc:Fallback>
    </mc:AlternateContent>
    <xdr:clientData/>
  </xdr:oneCellAnchor>
  <xdr:twoCellAnchor editAs="oneCell">
    <xdr:from>
      <xdr:col>6</xdr:col>
      <xdr:colOff>95250</xdr:colOff>
      <xdr:row>1</xdr:row>
      <xdr:rowOff>38100</xdr:rowOff>
    </xdr:from>
    <xdr:to>
      <xdr:col>13</xdr:col>
      <xdr:colOff>646898</xdr:colOff>
      <xdr:row>12</xdr:row>
      <xdr:rowOff>247139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BBBF79-5729-4762-97F7-E7BFCA3F4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0" y="390525"/>
          <a:ext cx="6419048" cy="408571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14</xdr:row>
      <xdr:rowOff>28574</xdr:rowOff>
    </xdr:from>
    <xdr:to>
      <xdr:col>12</xdr:col>
      <xdr:colOff>76200</xdr:colOff>
      <xdr:row>23</xdr:row>
      <xdr:rowOff>333374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24BCC9-72D6-402A-8023-71C44F074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352426</xdr:colOff>
      <xdr:row>5</xdr:row>
      <xdr:rowOff>42862</xdr:rowOff>
    </xdr:from>
    <xdr:ext cx="175782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B00568D-5135-860E-A732-6A121FC26FF1}"/>
                </a:ext>
              </a:extLst>
            </xdr:cNvPr>
            <xdr:cNvSpPr txBox="1"/>
          </xdr:nvSpPr>
          <xdr:spPr>
            <a:xfrm>
              <a:off x="4543426" y="1804987"/>
              <a:ext cx="17578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</m:oMath>
                </m:oMathPara>
              </a14:m>
              <a:endParaRPr lang="en-US" sz="16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B00568D-5135-860E-A732-6A121FC26FF1}"/>
                </a:ext>
              </a:extLst>
            </xdr:cNvPr>
            <xdr:cNvSpPr txBox="1"/>
          </xdr:nvSpPr>
          <xdr:spPr>
            <a:xfrm>
              <a:off x="4543426" y="1804987"/>
              <a:ext cx="175782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</a:t>
              </a:r>
              <a:endParaRPr lang="en-US" sz="1600" b="1"/>
            </a:p>
          </xdr:txBody>
        </xdr:sp>
      </mc:Fallback>
    </mc:AlternateContent>
    <xdr:clientData/>
  </xdr:oneCellAnchor>
  <xdr:oneCellAnchor>
    <xdr:from>
      <xdr:col>5</xdr:col>
      <xdr:colOff>400050</xdr:colOff>
      <xdr:row>7</xdr:row>
      <xdr:rowOff>80962</xdr:rowOff>
    </xdr:from>
    <xdr:ext cx="170111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8980632-093E-9D27-C589-37737F690A72}"/>
                </a:ext>
              </a:extLst>
            </xdr:cNvPr>
            <xdr:cNvSpPr txBox="1"/>
          </xdr:nvSpPr>
          <xdr:spPr>
            <a:xfrm>
              <a:off x="4591050" y="2547937"/>
              <a:ext cx="17011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𝜸</m:t>
                    </m:r>
                  </m:oMath>
                </m:oMathPara>
              </a14:m>
              <a:endParaRPr lang="en-US" sz="16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8980632-093E-9D27-C589-37737F690A72}"/>
                </a:ext>
              </a:extLst>
            </xdr:cNvPr>
            <xdr:cNvSpPr txBox="1"/>
          </xdr:nvSpPr>
          <xdr:spPr>
            <a:xfrm>
              <a:off x="4591050" y="2547937"/>
              <a:ext cx="170111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𝜸</a:t>
              </a:r>
              <a:endParaRPr lang="en-US" sz="1600" b="1"/>
            </a:p>
          </xdr:txBody>
        </xdr:sp>
      </mc:Fallback>
    </mc:AlternateContent>
    <xdr:clientData/>
  </xdr:oneCellAnchor>
  <xdr:twoCellAnchor editAs="oneCell">
    <xdr:from>
      <xdr:col>6</xdr:col>
      <xdr:colOff>95250</xdr:colOff>
      <xdr:row>1</xdr:row>
      <xdr:rowOff>38100</xdr:rowOff>
    </xdr:from>
    <xdr:to>
      <xdr:col>13</xdr:col>
      <xdr:colOff>646898</xdr:colOff>
      <xdr:row>12</xdr:row>
      <xdr:rowOff>247139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416E0B-1310-1BB6-9AB9-9628E777E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0" y="390525"/>
          <a:ext cx="6419048" cy="408571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14</xdr:row>
      <xdr:rowOff>28574</xdr:rowOff>
    </xdr:from>
    <xdr:to>
      <xdr:col>12</xdr:col>
      <xdr:colOff>76200</xdr:colOff>
      <xdr:row>23</xdr:row>
      <xdr:rowOff>333374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BA94E-29F4-4982-BCA7-D4A2C64EE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833437</xdr:colOff>
      <xdr:row>0</xdr:row>
      <xdr:rowOff>233361</xdr:rowOff>
    </xdr:from>
    <xdr:to>
      <xdr:col>8</xdr:col>
      <xdr:colOff>19050</xdr:colOff>
      <xdr:row>22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91EF4F-EF34-7837-7E0F-6C97A4448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600075</xdr:colOff>
      <xdr:row>24</xdr:row>
      <xdr:rowOff>71437</xdr:rowOff>
    </xdr:from>
    <xdr:ext cx="2349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4918C1A-BA5B-C192-5C77-92686FF95EC2}"/>
                </a:ext>
              </a:extLst>
            </xdr:cNvPr>
            <xdr:cNvSpPr txBox="1"/>
          </xdr:nvSpPr>
          <xdr:spPr>
            <a:xfrm>
              <a:off x="2409825" y="5786437"/>
              <a:ext cx="2349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4918C1A-BA5B-C192-5C77-92686FF95EC2}"/>
                </a:ext>
              </a:extLst>
            </xdr:cNvPr>
            <xdr:cNvSpPr txBox="1"/>
          </xdr:nvSpPr>
          <xdr:spPr>
            <a:xfrm>
              <a:off x="2409825" y="5786437"/>
              <a:ext cx="2349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2^20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600075</xdr:colOff>
      <xdr:row>24</xdr:row>
      <xdr:rowOff>71437</xdr:rowOff>
    </xdr:from>
    <xdr:ext cx="234936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EAEF68E-5C1A-48F9-B96C-B8890E36E38C}"/>
                </a:ext>
              </a:extLst>
            </xdr:cNvPr>
            <xdr:cNvSpPr txBox="1"/>
          </xdr:nvSpPr>
          <xdr:spPr>
            <a:xfrm>
              <a:off x="2409825" y="5786437"/>
              <a:ext cx="2349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20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EAEF68E-5C1A-48F9-B96C-B8890E36E38C}"/>
                </a:ext>
              </a:extLst>
            </xdr:cNvPr>
            <xdr:cNvSpPr txBox="1"/>
          </xdr:nvSpPr>
          <xdr:spPr>
            <a:xfrm>
              <a:off x="2409825" y="5786437"/>
              <a:ext cx="2349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2^20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47625</xdr:colOff>
      <xdr:row>27</xdr:row>
      <xdr:rowOff>4762</xdr:rowOff>
    </xdr:from>
    <xdr:to>
      <xdr:col>5</xdr:col>
      <xdr:colOff>1209675</xdr:colOff>
      <xdr:row>36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6D58B68-77BF-AA8A-A803-A02CED680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52181</xdr:colOff>
      <xdr:row>2</xdr:row>
      <xdr:rowOff>42333</xdr:rowOff>
    </xdr:from>
    <xdr:ext cx="2162643" cy="13778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AF2BC95-D68E-4C3B-97C4-9DC5CB4EBAE8}"/>
                </a:ext>
              </a:extLst>
            </xdr:cNvPr>
            <xdr:cNvSpPr txBox="1"/>
          </xdr:nvSpPr>
          <xdr:spPr>
            <a:xfrm>
              <a:off x="5452442" y="315659"/>
              <a:ext cx="2162643" cy="1377813"/>
            </a:xfrm>
            <a:prstGeom prst="rect">
              <a:avLst/>
            </a:prstGeom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𝛽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……………………....(8)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𝛽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𝛾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…………………..(9)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𝛾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………………………...(10)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𝑁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……………………...(11)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AF2BC95-D68E-4C3B-97C4-9DC5CB4EBAE8}"/>
                </a:ext>
              </a:extLst>
            </xdr:cNvPr>
            <xdr:cNvSpPr txBox="1"/>
          </xdr:nvSpPr>
          <xdr:spPr>
            <a:xfrm>
              <a:off x="5452442" y="315659"/>
              <a:ext cx="2162643" cy="1377813"/>
            </a:xfrm>
            <a:prstGeom prst="rect">
              <a:avLst/>
            </a:prstGeom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𝑆_(𝑡+1)−𝑆_𝑡= −𝛽𝑆_𝑡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……………………....(8)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𝐼_(𝑡+1)−𝐼_𝑡= 𝛽𝑆_𝑡−𝛾𝐼_𝑡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…………………..(9)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𝑅_(𝑡+1)−𝑅_𝑡= 𝛾𝐼_𝑡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………………………...(10)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𝑁_𝑡= 𝑆_𝑡+𝐼_𝑡+𝑅_𝑡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……………………...(11)</a:t>
              </a:r>
            </a:p>
            <a:p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559076</xdr:colOff>
      <xdr:row>41</xdr:row>
      <xdr:rowOff>69574</xdr:rowOff>
    </xdr:from>
    <xdr:to>
      <xdr:col>10</xdr:col>
      <xdr:colOff>211207</xdr:colOff>
      <xdr:row>51</xdr:row>
      <xdr:rowOff>79513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BDCBCC-A6DB-81EC-AA54-2F6458F9F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53837</xdr:colOff>
      <xdr:row>9</xdr:row>
      <xdr:rowOff>44726</xdr:rowOff>
    </xdr:from>
    <xdr:to>
      <xdr:col>9</xdr:col>
      <xdr:colOff>525946</xdr:colOff>
      <xdr:row>19</xdr:row>
      <xdr:rowOff>54665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BF40714-1AE1-DBD1-BB3A-B9BA67104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7C678F-DB6F-4763-A8AE-F5BBCDDC091B}" name="Table18" displayName="Table18" ref="A2:D5" totalsRowShown="0" headerRowDxfId="6" dataDxfId="5" tableBorderDxfId="4">
  <autoFilter ref="A2:D5" xr:uid="{8647DB98-0B9C-440F-B57F-9A16915EDBF5}"/>
  <tableColumns count="4">
    <tableColumn id="1" xr3:uid="{B95E6A42-B590-46CF-851D-F00BAFD51B4B}" name="Column1" dataDxfId="3"/>
    <tableColumn id="2" xr3:uid="{FD9C79D1-0732-4641-ABAC-1B536B982849}" name="Column2" dataDxfId="2"/>
    <tableColumn id="3" xr3:uid="{78895C70-EED0-4BE7-A32A-9A22EEE3171A}" name="Column3" dataDxfId="1"/>
    <tableColumn id="4" xr3:uid="{9E160AF7-6814-45E0-AAB3-8EC2D4F1C524}" name="Column4" dataDxfId="0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47DB98-0B9C-440F-B57F-9A16915EDBF5}" name="Table1" displayName="Table1" ref="A2:D5" totalsRowShown="0" headerRowDxfId="19" dataDxfId="18" tableBorderDxfId="20">
  <autoFilter ref="A2:D5" xr:uid="{8647DB98-0B9C-440F-B57F-9A16915EDBF5}"/>
  <tableColumns count="4">
    <tableColumn id="1" xr3:uid="{63473175-B571-422C-8105-EE6AA226887E}" name="Column1" dataDxfId="17"/>
    <tableColumn id="2" xr3:uid="{A285D09D-7326-4ED0-93BA-F84BA495E882}" name="Column2" dataDxfId="16"/>
    <tableColumn id="3" xr3:uid="{85C080ED-DF09-4891-95F9-BFD57AC89B1A}" name="Column3" dataDxfId="15"/>
    <tableColumn id="4" xr3:uid="{603FFFD6-066A-47AC-A400-33DD9D60A5E2}" name="Column4" dataDxfId="14"/>
  </tableColumns>
  <tableStyleInfo name="TableStyleDark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7115BB-ADAF-4BEE-84FD-FB8591152ED1}" name="Table17" displayName="Table17" ref="A2:D5" totalsRowShown="0" headerRowDxfId="13" dataDxfId="12" tableBorderDxfId="11">
  <autoFilter ref="A2:D5" xr:uid="{8647DB98-0B9C-440F-B57F-9A16915EDBF5}"/>
  <tableColumns count="4">
    <tableColumn id="1" xr3:uid="{9E659931-C714-4382-9CE7-3B9FD3F0D684}" name="Column1" dataDxfId="10"/>
    <tableColumn id="2" xr3:uid="{317FA839-C23D-4240-AF89-DFC156F975DB}" name="Column2" dataDxfId="9"/>
    <tableColumn id="3" xr3:uid="{9A2C7071-D85A-4CBE-B184-F8EF8FCC2825}" name="Column3" dataDxfId="8"/>
    <tableColumn id="4" xr3:uid="{95E6939D-C1A4-483F-A043-CCC10CFC7CF7}" name="Column4" dataDxfId="7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7C02-F02E-42BA-A65F-9911C94E6549}">
  <sheetPr codeName="Sheet1"/>
  <dimension ref="A1:L194"/>
  <sheetViews>
    <sheetView tabSelected="1" zoomScale="90" zoomScaleNormal="90" workbookViewId="0">
      <selection activeCell="E7" sqref="E7"/>
    </sheetView>
  </sheetViews>
  <sheetFormatPr defaultColWidth="8.59765625" defaultRowHeight="21.75" customHeight="1" x14ac:dyDescent="0.3"/>
  <cols>
    <col min="1" max="1" width="22" customWidth="1"/>
    <col min="2" max="2" width="9.3984375" style="11" customWidth="1"/>
    <col min="3" max="3" width="16.69921875" style="11" customWidth="1"/>
    <col min="4" max="4" width="8.59765625" style="11"/>
  </cols>
  <sheetData>
    <row r="1" spans="1:12" ht="21.75" customHeight="1" thickBot="1" x14ac:dyDescent="0.4">
      <c r="A1" s="21" t="s">
        <v>0</v>
      </c>
      <c r="B1" s="21"/>
      <c r="C1" s="21"/>
      <c r="D1" s="21"/>
      <c r="E1" s="21"/>
      <c r="F1" s="21"/>
      <c r="G1" s="4"/>
      <c r="H1" s="4"/>
    </row>
    <row r="2" spans="1:12" s="7" customFormat="1" ht="21.75" hidden="1" customHeight="1" x14ac:dyDescent="0.3">
      <c r="A2" s="22" t="s">
        <v>9</v>
      </c>
      <c r="B2" s="23" t="s">
        <v>10</v>
      </c>
      <c r="C2" s="23" t="s">
        <v>11</v>
      </c>
      <c r="D2" s="23" t="s">
        <v>12</v>
      </c>
      <c r="E2" s="24"/>
      <c r="F2" s="24"/>
      <c r="G2" s="6"/>
      <c r="H2" s="6"/>
    </row>
    <row r="3" spans="1:12" s="5" customFormat="1" ht="21.75" customHeight="1" thickTop="1" thickBot="1" x14ac:dyDescent="0.35">
      <c r="A3" s="28" t="s">
        <v>7</v>
      </c>
      <c r="B3" s="29">
        <v>1000</v>
      </c>
      <c r="C3" s="30" t="s">
        <v>8</v>
      </c>
      <c r="D3" s="30">
        <v>0.1</v>
      </c>
      <c r="E3" s="25"/>
      <c r="F3" s="25"/>
      <c r="G3" s="14"/>
      <c r="H3" s="14"/>
      <c r="I3" s="15"/>
      <c r="J3" s="15"/>
      <c r="K3" s="15"/>
      <c r="L3" s="15"/>
    </row>
    <row r="4" spans="1:12" s="8" customFormat="1" ht="21.75" customHeight="1" thickTop="1" thickBot="1" x14ac:dyDescent="0.35">
      <c r="A4" s="28" t="s">
        <v>6</v>
      </c>
      <c r="B4" s="29">
        <v>1</v>
      </c>
      <c r="C4" s="30"/>
      <c r="D4" s="30"/>
      <c r="E4" s="26"/>
      <c r="F4" s="26"/>
      <c r="G4" s="16"/>
      <c r="H4" s="16"/>
      <c r="I4" s="15"/>
      <c r="J4" s="17"/>
      <c r="K4" s="17"/>
      <c r="L4" s="17"/>
    </row>
    <row r="5" spans="1:12" ht="21.75" customHeight="1" thickTop="1" thickBot="1" x14ac:dyDescent="0.4">
      <c r="A5" s="28" t="s">
        <v>13</v>
      </c>
      <c r="B5" s="30">
        <v>0.5</v>
      </c>
      <c r="C5" s="30"/>
      <c r="D5" s="30"/>
      <c r="E5" s="27"/>
      <c r="F5" s="27"/>
      <c r="G5" s="18"/>
      <c r="H5" s="18"/>
      <c r="I5" s="19"/>
      <c r="J5" s="18"/>
      <c r="K5" s="18"/>
      <c r="L5" s="18"/>
    </row>
    <row r="6" spans="1:12" ht="21.75" customHeight="1" thickTop="1" x14ac:dyDescent="0.3">
      <c r="A6" s="12"/>
      <c r="B6" s="13"/>
      <c r="C6" s="13"/>
      <c r="D6" s="13"/>
      <c r="G6" s="18"/>
      <c r="H6" s="18"/>
      <c r="I6" s="15"/>
      <c r="J6" s="18"/>
      <c r="K6" s="18"/>
      <c r="L6" s="18"/>
    </row>
    <row r="7" spans="1:12" ht="21.75" customHeight="1" x14ac:dyDescent="0.3">
      <c r="A7" s="12"/>
      <c r="B7" s="13"/>
      <c r="C7" s="13"/>
      <c r="D7" s="13"/>
      <c r="G7" s="18"/>
      <c r="H7" s="18"/>
      <c r="I7" s="15"/>
      <c r="J7" s="18"/>
      <c r="K7" s="18"/>
      <c r="L7" s="18"/>
    </row>
    <row r="8" spans="1:12" ht="21.75" customHeight="1" x14ac:dyDescent="0.3">
      <c r="A8" s="12"/>
      <c r="B8" s="13"/>
      <c r="C8" s="13"/>
      <c r="D8" s="13"/>
      <c r="G8" s="18"/>
      <c r="H8" s="18"/>
      <c r="I8" s="15"/>
      <c r="J8" s="18"/>
      <c r="K8" s="18"/>
      <c r="L8" s="18"/>
    </row>
    <row r="9" spans="1:12" ht="21.75" customHeight="1" x14ac:dyDescent="0.3">
      <c r="A9" s="9" t="s">
        <v>1</v>
      </c>
      <c r="B9" s="10" t="s">
        <v>2</v>
      </c>
      <c r="C9" s="10" t="s">
        <v>3</v>
      </c>
      <c r="D9" s="10" t="s">
        <v>4</v>
      </c>
      <c r="F9" s="3"/>
      <c r="G9" s="20"/>
      <c r="H9" s="18"/>
      <c r="I9" s="18"/>
      <c r="J9" s="18"/>
      <c r="K9" s="18"/>
      <c r="L9" s="18"/>
    </row>
    <row r="10" spans="1:12" ht="21.75" customHeight="1" x14ac:dyDescent="0.3">
      <c r="A10">
        <v>0</v>
      </c>
      <c r="B10" s="11">
        <v>999</v>
      </c>
      <c r="C10" s="11">
        <v>1</v>
      </c>
      <c r="D10" s="11">
        <v>0</v>
      </c>
      <c r="G10" s="18"/>
      <c r="H10" s="18"/>
      <c r="I10" s="18"/>
      <c r="J10" s="18"/>
      <c r="K10" s="18"/>
      <c r="L10" s="18"/>
    </row>
    <row r="11" spans="1:12" ht="21.75" customHeight="1" x14ac:dyDescent="0.3">
      <c r="A11">
        <v>1</v>
      </c>
      <c r="B11" s="11">
        <f>B10-$B$5*B10</f>
        <v>499.5</v>
      </c>
      <c r="C11" s="11">
        <f>$B$5*B10 -0.1*C10 +C10</f>
        <v>500.4</v>
      </c>
      <c r="D11" s="11">
        <f>D10+$D$3*C10</f>
        <v>0.1</v>
      </c>
    </row>
    <row r="12" spans="1:12" ht="21.75" customHeight="1" x14ac:dyDescent="0.3">
      <c r="A12">
        <v>2</v>
      </c>
      <c r="B12" s="11">
        <f t="shared" ref="B12:B75" si="0">B11-$B$5*B11</f>
        <v>249.75</v>
      </c>
      <c r="C12" s="11">
        <f t="shared" ref="C12:C75" si="1">$B$5*B11 -0.1*C11 +C11</f>
        <v>700.11</v>
      </c>
      <c r="D12" s="11">
        <f>D11+$D$3*C11</f>
        <v>50.14</v>
      </c>
    </row>
    <row r="13" spans="1:12" ht="21.75" customHeight="1" x14ac:dyDescent="0.3">
      <c r="A13">
        <v>3</v>
      </c>
      <c r="B13" s="11">
        <f t="shared" si="0"/>
        <v>124.875</v>
      </c>
      <c r="C13" s="11">
        <f t="shared" si="1"/>
        <v>754.97400000000005</v>
      </c>
      <c r="D13" s="11">
        <f>D12+$D$3*C12</f>
        <v>120.15100000000001</v>
      </c>
    </row>
    <row r="14" spans="1:12" ht="21.75" customHeight="1" x14ac:dyDescent="0.3">
      <c r="A14">
        <v>4</v>
      </c>
      <c r="B14" s="11">
        <f t="shared" si="0"/>
        <v>62.4375</v>
      </c>
      <c r="C14" s="11">
        <f t="shared" si="1"/>
        <v>741.91410000000008</v>
      </c>
      <c r="D14" s="11">
        <f>D13+$D$3*C13</f>
        <v>195.64840000000004</v>
      </c>
      <c r="F14" s="3"/>
      <c r="G14" s="3"/>
    </row>
    <row r="15" spans="1:12" ht="21.75" customHeight="1" x14ac:dyDescent="0.3">
      <c r="A15">
        <v>5</v>
      </c>
      <c r="B15" s="11">
        <f t="shared" si="0"/>
        <v>31.21875</v>
      </c>
      <c r="C15" s="11">
        <f t="shared" si="1"/>
        <v>698.94144000000006</v>
      </c>
      <c r="D15" s="11">
        <f t="shared" ref="D15:D78" si="2">D14+$D$3*C14</f>
        <v>269.83981000000006</v>
      </c>
      <c r="F15" s="3"/>
      <c r="G15" s="3"/>
    </row>
    <row r="16" spans="1:12" ht="21.75" customHeight="1" x14ac:dyDescent="0.3">
      <c r="A16">
        <v>6</v>
      </c>
      <c r="B16" s="11">
        <f t="shared" si="0"/>
        <v>15.609375</v>
      </c>
      <c r="C16" s="11">
        <f t="shared" si="1"/>
        <v>644.65667100000007</v>
      </c>
      <c r="D16" s="11">
        <f t="shared" si="2"/>
        <v>339.73395400000004</v>
      </c>
      <c r="F16" s="3"/>
      <c r="G16" s="3"/>
    </row>
    <row r="17" spans="1:7" ht="21.75" customHeight="1" x14ac:dyDescent="0.3">
      <c r="A17">
        <v>7</v>
      </c>
      <c r="B17" s="11">
        <f t="shared" si="0"/>
        <v>7.8046875</v>
      </c>
      <c r="C17" s="11">
        <f t="shared" si="1"/>
        <v>587.99569140000006</v>
      </c>
      <c r="D17" s="11">
        <f t="shared" si="2"/>
        <v>404.19962110000006</v>
      </c>
      <c r="F17" s="3"/>
      <c r="G17" s="3"/>
    </row>
    <row r="18" spans="1:7" ht="21.75" customHeight="1" x14ac:dyDescent="0.3">
      <c r="A18">
        <v>8</v>
      </c>
      <c r="B18" s="11">
        <f t="shared" si="0"/>
        <v>3.90234375</v>
      </c>
      <c r="C18" s="11">
        <f t="shared" si="1"/>
        <v>533.09846601000004</v>
      </c>
      <c r="D18" s="11">
        <f t="shared" si="2"/>
        <v>462.99919024000008</v>
      </c>
      <c r="F18" s="3"/>
      <c r="G18" s="3"/>
    </row>
    <row r="19" spans="1:7" ht="21.75" customHeight="1" x14ac:dyDescent="0.3">
      <c r="A19">
        <v>9</v>
      </c>
      <c r="B19" s="11">
        <f t="shared" si="0"/>
        <v>1.951171875</v>
      </c>
      <c r="C19" s="11">
        <f t="shared" si="1"/>
        <v>481.73979128400003</v>
      </c>
      <c r="D19" s="11">
        <f t="shared" si="2"/>
        <v>516.30903684100008</v>
      </c>
      <c r="F19" s="3"/>
      <c r="G19" s="3"/>
    </row>
    <row r="20" spans="1:7" ht="21.75" customHeight="1" x14ac:dyDescent="0.3">
      <c r="A20">
        <v>10</v>
      </c>
      <c r="B20" s="11">
        <f t="shared" si="0"/>
        <v>0.9755859375</v>
      </c>
      <c r="C20" s="11">
        <f t="shared" si="1"/>
        <v>434.54139809310004</v>
      </c>
      <c r="D20" s="11">
        <f t="shared" si="2"/>
        <v>564.48301596940007</v>
      </c>
      <c r="F20" s="3"/>
      <c r="G20" s="3"/>
    </row>
    <row r="21" spans="1:7" ht="21.75" customHeight="1" x14ac:dyDescent="0.3">
      <c r="A21">
        <v>11</v>
      </c>
      <c r="B21" s="11">
        <f t="shared" si="0"/>
        <v>0.48779296875</v>
      </c>
      <c r="C21" s="11">
        <f t="shared" si="1"/>
        <v>391.57505125254005</v>
      </c>
      <c r="D21" s="11">
        <f t="shared" si="2"/>
        <v>607.93715577871012</v>
      </c>
      <c r="F21" s="3"/>
      <c r="G21" s="3"/>
    </row>
    <row r="22" spans="1:7" ht="21.75" customHeight="1" x14ac:dyDescent="0.3">
      <c r="A22">
        <v>12</v>
      </c>
      <c r="B22" s="11">
        <f t="shared" si="0"/>
        <v>0.243896484375</v>
      </c>
      <c r="C22" s="11">
        <f t="shared" si="1"/>
        <v>352.66144261166107</v>
      </c>
      <c r="D22" s="11">
        <f t="shared" si="2"/>
        <v>647.09466090396415</v>
      </c>
      <c r="F22" s="3"/>
      <c r="G22" s="3"/>
    </row>
    <row r="23" spans="1:7" ht="21.75" customHeight="1" x14ac:dyDescent="0.3">
      <c r="A23">
        <v>13</v>
      </c>
      <c r="B23" s="11">
        <f t="shared" si="0"/>
        <v>0.1219482421875</v>
      </c>
      <c r="C23" s="11">
        <f t="shared" si="1"/>
        <v>317.51724659268245</v>
      </c>
      <c r="D23" s="11">
        <f t="shared" si="2"/>
        <v>682.36080516513027</v>
      </c>
      <c r="F23" s="3"/>
      <c r="G23" s="3"/>
    </row>
    <row r="24" spans="1:7" ht="21.75" customHeight="1" x14ac:dyDescent="0.3">
      <c r="A24">
        <v>14</v>
      </c>
      <c r="B24" s="11">
        <f t="shared" si="0"/>
        <v>6.097412109375E-2</v>
      </c>
      <c r="C24" s="11">
        <f t="shared" si="1"/>
        <v>285.82649605450797</v>
      </c>
      <c r="D24" s="11">
        <f t="shared" si="2"/>
        <v>714.11252982439851</v>
      </c>
      <c r="F24" s="3"/>
      <c r="G24" s="3"/>
    </row>
    <row r="25" spans="1:7" ht="21.75" customHeight="1" x14ac:dyDescent="0.3">
      <c r="A25">
        <v>15</v>
      </c>
      <c r="B25" s="11">
        <f t="shared" si="0"/>
        <v>3.0487060546875E-2</v>
      </c>
      <c r="C25" s="11">
        <f t="shared" si="1"/>
        <v>257.27433350960405</v>
      </c>
      <c r="D25" s="11">
        <f t="shared" si="2"/>
        <v>742.6951794298493</v>
      </c>
      <c r="F25" s="3"/>
      <c r="G25" s="3"/>
    </row>
    <row r="26" spans="1:7" ht="21.75" customHeight="1" x14ac:dyDescent="0.3">
      <c r="A26">
        <v>16</v>
      </c>
      <c r="B26" s="11">
        <f t="shared" si="0"/>
        <v>1.52435302734375E-2</v>
      </c>
      <c r="C26" s="11">
        <f t="shared" si="1"/>
        <v>231.56214368891708</v>
      </c>
      <c r="D26" s="11">
        <f t="shared" si="2"/>
        <v>768.42261278080969</v>
      </c>
      <c r="F26" s="2"/>
      <c r="G26" s="2"/>
    </row>
    <row r="27" spans="1:7" ht="21.75" customHeight="1" x14ac:dyDescent="0.3">
      <c r="A27">
        <v>17</v>
      </c>
      <c r="B27" s="11">
        <f t="shared" si="0"/>
        <v>7.62176513671875E-3</v>
      </c>
      <c r="C27" s="11">
        <f t="shared" si="1"/>
        <v>208.41355108516208</v>
      </c>
      <c r="D27" s="11">
        <f t="shared" si="2"/>
        <v>791.5788271497014</v>
      </c>
      <c r="F27" s="2"/>
      <c r="G27" s="2"/>
    </row>
    <row r="28" spans="1:7" ht="21.75" customHeight="1" x14ac:dyDescent="0.3">
      <c r="A28">
        <v>18</v>
      </c>
      <c r="B28" s="11">
        <f t="shared" si="0"/>
        <v>3.810882568359375E-3</v>
      </c>
      <c r="C28" s="11">
        <f t="shared" si="1"/>
        <v>187.57600685921423</v>
      </c>
      <c r="D28" s="11">
        <f t="shared" si="2"/>
        <v>812.42018225821766</v>
      </c>
      <c r="F28" s="2"/>
      <c r="G28" s="2"/>
    </row>
    <row r="29" spans="1:7" ht="21.75" customHeight="1" x14ac:dyDescent="0.3">
      <c r="A29">
        <v>19</v>
      </c>
      <c r="B29" s="11">
        <f t="shared" si="0"/>
        <v>1.9054412841796875E-3</v>
      </c>
      <c r="C29" s="11">
        <f t="shared" si="1"/>
        <v>168.82031161457698</v>
      </c>
      <c r="D29" s="11">
        <f t="shared" si="2"/>
        <v>831.17778294413904</v>
      </c>
    </row>
    <row r="30" spans="1:7" ht="21.75" customHeight="1" x14ac:dyDescent="0.3">
      <c r="A30">
        <v>20</v>
      </c>
      <c r="B30" s="11">
        <f t="shared" si="0"/>
        <v>9.5272064208984375E-4</v>
      </c>
      <c r="C30" s="11">
        <f t="shared" si="1"/>
        <v>151.93923317376138</v>
      </c>
      <c r="D30" s="11">
        <f t="shared" si="2"/>
        <v>848.05981410559673</v>
      </c>
    </row>
    <row r="31" spans="1:7" ht="21.75" customHeight="1" x14ac:dyDescent="0.3">
      <c r="A31">
        <v>21</v>
      </c>
      <c r="B31" s="11">
        <f t="shared" si="0"/>
        <v>4.7636032104492188E-4</v>
      </c>
      <c r="C31" s="11">
        <f t="shared" si="1"/>
        <v>136.74578621670628</v>
      </c>
      <c r="D31" s="11">
        <f t="shared" si="2"/>
        <v>863.2537374229729</v>
      </c>
    </row>
    <row r="32" spans="1:7" ht="21.75" customHeight="1" x14ac:dyDescent="0.3">
      <c r="A32">
        <v>22</v>
      </c>
      <c r="B32" s="11">
        <f t="shared" si="0"/>
        <v>2.3818016052246094E-4</v>
      </c>
      <c r="C32" s="11">
        <f t="shared" si="1"/>
        <v>123.07144577519617</v>
      </c>
      <c r="D32" s="11">
        <f t="shared" si="2"/>
        <v>876.92831604464357</v>
      </c>
    </row>
    <row r="33" spans="1:4" ht="21.75" customHeight="1" x14ac:dyDescent="0.3">
      <c r="A33">
        <v>23</v>
      </c>
      <c r="B33" s="11">
        <f t="shared" si="0"/>
        <v>1.1909008026123047E-4</v>
      </c>
      <c r="C33" s="11">
        <f t="shared" si="1"/>
        <v>110.76442028775681</v>
      </c>
      <c r="D33" s="11">
        <f t="shared" si="2"/>
        <v>889.23546062216315</v>
      </c>
    </row>
    <row r="34" spans="1:4" ht="21.75" customHeight="1" x14ac:dyDescent="0.3">
      <c r="A34">
        <v>24</v>
      </c>
      <c r="B34" s="11">
        <f t="shared" si="0"/>
        <v>5.9545040130615234E-5</v>
      </c>
      <c r="C34" s="11">
        <f t="shared" si="1"/>
        <v>99.688037804021263</v>
      </c>
      <c r="D34" s="11">
        <f t="shared" si="2"/>
        <v>900.3119026509388</v>
      </c>
    </row>
    <row r="35" spans="1:4" ht="21.75" customHeight="1" x14ac:dyDescent="0.3">
      <c r="A35">
        <v>25</v>
      </c>
      <c r="B35" s="11">
        <f t="shared" si="0"/>
        <v>2.9772520065307617E-5</v>
      </c>
      <c r="C35" s="11">
        <f t="shared" si="1"/>
        <v>89.719263796139202</v>
      </c>
      <c r="D35" s="11">
        <f t="shared" si="2"/>
        <v>910.28070643134095</v>
      </c>
    </row>
    <row r="36" spans="1:4" ht="21.75" customHeight="1" x14ac:dyDescent="0.3">
      <c r="A36">
        <v>26</v>
      </c>
      <c r="B36" s="11">
        <f t="shared" si="0"/>
        <v>1.4886260032653809E-5</v>
      </c>
      <c r="C36" s="11">
        <f t="shared" si="1"/>
        <v>80.747352302785316</v>
      </c>
      <c r="D36" s="11">
        <f t="shared" si="2"/>
        <v>919.25263281095488</v>
      </c>
    </row>
    <row r="37" spans="1:4" ht="21.75" customHeight="1" x14ac:dyDescent="0.3">
      <c r="A37">
        <v>27</v>
      </c>
      <c r="B37" s="11">
        <f t="shared" si="0"/>
        <v>7.4431300163269043E-6</v>
      </c>
      <c r="C37" s="11">
        <f t="shared" si="1"/>
        <v>72.672624515636798</v>
      </c>
      <c r="D37" s="11">
        <f t="shared" si="2"/>
        <v>927.3273680412334</v>
      </c>
    </row>
    <row r="38" spans="1:4" ht="21.75" customHeight="1" x14ac:dyDescent="0.3">
      <c r="A38">
        <v>28</v>
      </c>
      <c r="B38" s="11">
        <f t="shared" si="0"/>
        <v>3.7215650081634521E-6</v>
      </c>
      <c r="C38" s="11">
        <f t="shared" si="1"/>
        <v>65.405365785638125</v>
      </c>
      <c r="D38" s="11">
        <f t="shared" si="2"/>
        <v>934.59463049279702</v>
      </c>
    </row>
    <row r="39" spans="1:4" ht="21.75" customHeight="1" x14ac:dyDescent="0.3">
      <c r="A39">
        <v>29</v>
      </c>
      <c r="B39" s="11">
        <f t="shared" si="0"/>
        <v>1.8607825040817261E-6</v>
      </c>
      <c r="C39" s="11">
        <f t="shared" si="1"/>
        <v>58.864831067856812</v>
      </c>
      <c r="D39" s="11">
        <f t="shared" si="2"/>
        <v>941.1351670713608</v>
      </c>
    </row>
    <row r="40" spans="1:4" ht="21.75" customHeight="1" x14ac:dyDescent="0.3">
      <c r="A40">
        <v>30</v>
      </c>
      <c r="B40" s="11">
        <f t="shared" si="0"/>
        <v>9.3039125204086304E-7</v>
      </c>
      <c r="C40" s="11">
        <f t="shared" si="1"/>
        <v>52.978348891462382</v>
      </c>
      <c r="D40" s="11">
        <f t="shared" si="2"/>
        <v>947.0216501781465</v>
      </c>
    </row>
    <row r="41" spans="1:4" ht="21.75" customHeight="1" x14ac:dyDescent="0.3">
      <c r="A41">
        <v>31</v>
      </c>
      <c r="B41" s="11">
        <f t="shared" si="0"/>
        <v>4.6519562602043152E-7</v>
      </c>
      <c r="C41" s="11">
        <f t="shared" si="1"/>
        <v>47.68051446751177</v>
      </c>
      <c r="D41" s="11">
        <f t="shared" si="2"/>
        <v>952.3194850672927</v>
      </c>
    </row>
    <row r="42" spans="1:4" ht="21.75" customHeight="1" x14ac:dyDescent="0.3">
      <c r="A42">
        <v>32</v>
      </c>
      <c r="B42" s="11">
        <f t="shared" si="0"/>
        <v>2.3259781301021576E-7</v>
      </c>
      <c r="C42" s="11">
        <f t="shared" si="1"/>
        <v>42.912463253358403</v>
      </c>
      <c r="D42" s="11">
        <f t="shared" si="2"/>
        <v>957.0875365140439</v>
      </c>
    </row>
    <row r="43" spans="1:4" ht="21.75" customHeight="1" x14ac:dyDescent="0.3">
      <c r="A43">
        <v>33</v>
      </c>
      <c r="B43" s="11">
        <f t="shared" si="0"/>
        <v>1.1629890650510788E-7</v>
      </c>
      <c r="C43" s="11">
        <f t="shared" si="1"/>
        <v>38.621217044321469</v>
      </c>
      <c r="D43" s="11">
        <f t="shared" si="2"/>
        <v>961.37878283937971</v>
      </c>
    </row>
    <row r="44" spans="1:4" ht="21.75" customHeight="1" x14ac:dyDescent="0.3">
      <c r="A44">
        <v>34</v>
      </c>
      <c r="B44" s="11">
        <f t="shared" si="0"/>
        <v>5.814945325255394E-8</v>
      </c>
      <c r="C44" s="11">
        <f t="shared" si="1"/>
        <v>34.759095398038774</v>
      </c>
      <c r="D44" s="11">
        <f t="shared" si="2"/>
        <v>965.24090454381189</v>
      </c>
    </row>
    <row r="45" spans="1:4" ht="21.75" customHeight="1" x14ac:dyDescent="0.3">
      <c r="A45">
        <v>35</v>
      </c>
      <c r="B45" s="11">
        <f t="shared" si="0"/>
        <v>2.907472662627697E-8</v>
      </c>
      <c r="C45" s="11">
        <f t="shared" si="1"/>
        <v>31.283185887309621</v>
      </c>
      <c r="D45" s="11">
        <f t="shared" si="2"/>
        <v>968.71681408361576</v>
      </c>
    </row>
    <row r="46" spans="1:4" ht="21.75" customHeight="1" x14ac:dyDescent="0.3">
      <c r="A46">
        <v>36</v>
      </c>
      <c r="B46" s="11">
        <f t="shared" si="0"/>
        <v>1.4537363313138485E-8</v>
      </c>
      <c r="C46" s="11">
        <f t="shared" si="1"/>
        <v>28.154867313116021</v>
      </c>
      <c r="D46" s="11">
        <f t="shared" si="2"/>
        <v>971.84513267234672</v>
      </c>
    </row>
    <row r="47" spans="1:4" ht="21.75" customHeight="1" x14ac:dyDescent="0.3">
      <c r="A47">
        <v>37</v>
      </c>
      <c r="B47" s="11">
        <f t="shared" si="0"/>
        <v>7.2686816565692425E-9</v>
      </c>
      <c r="C47" s="11">
        <f t="shared" si="1"/>
        <v>25.339380589073102</v>
      </c>
      <c r="D47" s="11">
        <f t="shared" si="2"/>
        <v>974.6606194036583</v>
      </c>
    </row>
    <row r="48" spans="1:4" ht="21.75" customHeight="1" x14ac:dyDescent="0.3">
      <c r="A48">
        <v>38</v>
      </c>
      <c r="B48" s="11">
        <f t="shared" si="0"/>
        <v>3.6343408282846212E-9</v>
      </c>
      <c r="C48" s="11">
        <f t="shared" si="1"/>
        <v>22.805442533800132</v>
      </c>
      <c r="D48" s="11">
        <f t="shared" si="2"/>
        <v>977.19455746256563</v>
      </c>
    </row>
    <row r="49" spans="1:4" ht="21.75" customHeight="1" x14ac:dyDescent="0.3">
      <c r="A49">
        <v>39</v>
      </c>
      <c r="B49" s="11">
        <f t="shared" si="0"/>
        <v>1.8171704141423106E-9</v>
      </c>
      <c r="C49" s="11">
        <f t="shared" si="1"/>
        <v>20.524898282237288</v>
      </c>
      <c r="D49" s="11">
        <f t="shared" si="2"/>
        <v>979.47510171594558</v>
      </c>
    </row>
    <row r="50" spans="1:4" ht="21.75" customHeight="1" x14ac:dyDescent="0.3">
      <c r="A50">
        <v>40</v>
      </c>
      <c r="B50" s="11">
        <f t="shared" si="0"/>
        <v>9.0858520707115531E-10</v>
      </c>
      <c r="C50" s="11">
        <f t="shared" si="1"/>
        <v>18.472408454922146</v>
      </c>
      <c r="D50" s="11">
        <f t="shared" si="2"/>
        <v>981.52759154416935</v>
      </c>
    </row>
    <row r="51" spans="1:4" ht="21.75" customHeight="1" x14ac:dyDescent="0.3">
      <c r="A51">
        <v>41</v>
      </c>
      <c r="B51" s="11">
        <f t="shared" si="0"/>
        <v>4.5429260353557765E-10</v>
      </c>
      <c r="C51" s="11">
        <f t="shared" si="1"/>
        <v>16.625167609884222</v>
      </c>
      <c r="D51" s="11">
        <f t="shared" si="2"/>
        <v>983.37483238966161</v>
      </c>
    </row>
    <row r="52" spans="1:4" ht="21.75" customHeight="1" x14ac:dyDescent="0.3">
      <c r="A52">
        <v>42</v>
      </c>
      <c r="B52" s="11">
        <f t="shared" si="0"/>
        <v>2.2714630176778883E-10</v>
      </c>
      <c r="C52" s="11">
        <f t="shared" si="1"/>
        <v>14.962650849122946</v>
      </c>
      <c r="D52" s="11">
        <f t="shared" si="2"/>
        <v>985.03734915065002</v>
      </c>
    </row>
    <row r="53" spans="1:4" ht="21.75" customHeight="1" x14ac:dyDescent="0.3">
      <c r="A53">
        <v>43</v>
      </c>
      <c r="B53" s="11">
        <f t="shared" si="0"/>
        <v>1.1357315088389441E-10</v>
      </c>
      <c r="C53" s="11">
        <f t="shared" si="1"/>
        <v>13.466385764324224</v>
      </c>
      <c r="D53" s="11">
        <f t="shared" si="2"/>
        <v>986.53361423556225</v>
      </c>
    </row>
    <row r="54" spans="1:4" ht="21.75" customHeight="1" x14ac:dyDescent="0.3">
      <c r="A54">
        <v>44</v>
      </c>
      <c r="B54" s="11">
        <f t="shared" si="0"/>
        <v>5.6786575441947207E-11</v>
      </c>
      <c r="C54" s="11">
        <f t="shared" si="1"/>
        <v>12.119747187948589</v>
      </c>
      <c r="D54" s="11">
        <f t="shared" si="2"/>
        <v>987.88025281199464</v>
      </c>
    </row>
    <row r="55" spans="1:4" ht="21.75" customHeight="1" x14ac:dyDescent="0.3">
      <c r="A55">
        <v>45</v>
      </c>
      <c r="B55" s="11">
        <f t="shared" si="0"/>
        <v>2.8393287720973603E-11</v>
      </c>
      <c r="C55" s="11">
        <f t="shared" si="1"/>
        <v>10.907772469182124</v>
      </c>
      <c r="D55" s="11">
        <f t="shared" si="2"/>
        <v>989.0922275307895</v>
      </c>
    </row>
    <row r="56" spans="1:4" ht="21.75" customHeight="1" x14ac:dyDescent="0.3">
      <c r="A56">
        <v>46</v>
      </c>
      <c r="B56" s="11">
        <f t="shared" si="0"/>
        <v>1.4196643860486802E-11</v>
      </c>
      <c r="C56" s="11">
        <f t="shared" si="1"/>
        <v>9.8169952222781074</v>
      </c>
      <c r="D56" s="11">
        <f t="shared" si="2"/>
        <v>990.18300477770777</v>
      </c>
    </row>
    <row r="57" spans="1:4" ht="21.75" customHeight="1" x14ac:dyDescent="0.3">
      <c r="A57">
        <v>47</v>
      </c>
      <c r="B57" s="11">
        <f t="shared" si="0"/>
        <v>7.0983219302434009E-12</v>
      </c>
      <c r="C57" s="11">
        <f t="shared" si="1"/>
        <v>8.8352957000573955</v>
      </c>
      <c r="D57" s="11">
        <f t="shared" si="2"/>
        <v>991.16470429993558</v>
      </c>
    </row>
    <row r="58" spans="1:4" ht="21.75" customHeight="1" x14ac:dyDescent="0.3">
      <c r="A58">
        <v>48</v>
      </c>
      <c r="B58" s="11">
        <f t="shared" si="0"/>
        <v>3.5491609651217004E-12</v>
      </c>
      <c r="C58" s="11">
        <f t="shared" si="1"/>
        <v>7.9517661300552049</v>
      </c>
      <c r="D58" s="11">
        <f t="shared" si="2"/>
        <v>992.04823386994133</v>
      </c>
    </row>
    <row r="59" spans="1:4" ht="21.75" customHeight="1" x14ac:dyDescent="0.3">
      <c r="A59">
        <v>49</v>
      </c>
      <c r="B59" s="11">
        <f t="shared" si="0"/>
        <v>1.7745804825608502E-12</v>
      </c>
      <c r="C59" s="11">
        <f t="shared" si="1"/>
        <v>7.1565895170514588</v>
      </c>
      <c r="D59" s="11">
        <f t="shared" si="2"/>
        <v>992.84341048294687</v>
      </c>
    </row>
    <row r="60" spans="1:4" ht="21.75" customHeight="1" x14ac:dyDescent="0.3">
      <c r="A60">
        <v>50</v>
      </c>
      <c r="B60" s="11">
        <f t="shared" si="0"/>
        <v>8.8729024128042511E-13</v>
      </c>
      <c r="C60" s="11">
        <f t="shared" si="1"/>
        <v>6.4409305653472</v>
      </c>
      <c r="D60" s="11">
        <f t="shared" si="2"/>
        <v>993.55906943465197</v>
      </c>
    </row>
    <row r="61" spans="1:4" ht="21.75" customHeight="1" x14ac:dyDescent="0.3">
      <c r="A61">
        <v>51</v>
      </c>
      <c r="B61" s="11">
        <f t="shared" si="0"/>
        <v>4.4364512064021255E-13</v>
      </c>
      <c r="C61" s="11">
        <f t="shared" si="1"/>
        <v>5.7968375088129234</v>
      </c>
      <c r="D61" s="11">
        <f t="shared" si="2"/>
        <v>994.20316249118673</v>
      </c>
    </row>
    <row r="62" spans="1:4" ht="21.75" customHeight="1" x14ac:dyDescent="0.3">
      <c r="A62">
        <v>52</v>
      </c>
      <c r="B62" s="11">
        <f t="shared" si="0"/>
        <v>2.2182256032010628E-13</v>
      </c>
      <c r="C62" s="11">
        <f t="shared" si="1"/>
        <v>5.217153757931853</v>
      </c>
      <c r="D62" s="11">
        <f t="shared" si="2"/>
        <v>994.78284624206799</v>
      </c>
    </row>
    <row r="63" spans="1:4" ht="21.75" customHeight="1" x14ac:dyDescent="0.3">
      <c r="A63">
        <v>53</v>
      </c>
      <c r="B63" s="11">
        <f t="shared" si="0"/>
        <v>1.1091128016005314E-13</v>
      </c>
      <c r="C63" s="11">
        <f t="shared" si="1"/>
        <v>4.6954383821387786</v>
      </c>
      <c r="D63" s="11">
        <f t="shared" si="2"/>
        <v>995.30456161786117</v>
      </c>
    </row>
    <row r="64" spans="1:4" ht="21.75" customHeight="1" x14ac:dyDescent="0.3">
      <c r="A64">
        <v>54</v>
      </c>
      <c r="B64" s="11">
        <f t="shared" si="0"/>
        <v>5.5455640080026569E-14</v>
      </c>
      <c r="C64" s="11">
        <f t="shared" si="1"/>
        <v>4.225894543924956</v>
      </c>
      <c r="D64" s="11">
        <f t="shared" si="2"/>
        <v>995.77410545607506</v>
      </c>
    </row>
    <row r="65" spans="1:4" ht="21.75" customHeight="1" x14ac:dyDescent="0.3">
      <c r="A65">
        <v>55</v>
      </c>
      <c r="B65" s="11">
        <f t="shared" si="0"/>
        <v>2.7727820040013285E-14</v>
      </c>
      <c r="C65" s="11">
        <f t="shared" si="1"/>
        <v>3.803305089532488</v>
      </c>
      <c r="D65" s="11">
        <f t="shared" si="2"/>
        <v>996.19669491046761</v>
      </c>
    </row>
    <row r="66" spans="1:4" ht="21.75" customHeight="1" x14ac:dyDescent="0.3">
      <c r="A66">
        <v>56</v>
      </c>
      <c r="B66" s="11">
        <f t="shared" si="0"/>
        <v>1.3863910020006642E-14</v>
      </c>
      <c r="C66" s="11">
        <f t="shared" si="1"/>
        <v>3.4229745805792531</v>
      </c>
      <c r="D66" s="11">
        <f t="shared" si="2"/>
        <v>996.57702541942081</v>
      </c>
    </row>
    <row r="67" spans="1:4" ht="21.75" customHeight="1" x14ac:dyDescent="0.3">
      <c r="A67">
        <v>57</v>
      </c>
      <c r="B67" s="11">
        <f t="shared" si="0"/>
        <v>6.9319550100033211E-15</v>
      </c>
      <c r="C67" s="11">
        <f t="shared" si="1"/>
        <v>3.0806771225213345</v>
      </c>
      <c r="D67" s="11">
        <f t="shared" si="2"/>
        <v>996.91932287747875</v>
      </c>
    </row>
    <row r="68" spans="1:4" ht="21.75" customHeight="1" x14ac:dyDescent="0.3">
      <c r="A68">
        <v>58</v>
      </c>
      <c r="B68" s="11">
        <f t="shared" si="0"/>
        <v>3.4659775050016606E-15</v>
      </c>
      <c r="C68" s="11">
        <f t="shared" si="1"/>
        <v>2.7726094102692045</v>
      </c>
      <c r="D68" s="11">
        <f t="shared" si="2"/>
        <v>997.22739058973093</v>
      </c>
    </row>
    <row r="69" spans="1:4" ht="21.75" customHeight="1" x14ac:dyDescent="0.3">
      <c r="A69">
        <v>59</v>
      </c>
      <c r="B69" s="11">
        <f t="shared" si="0"/>
        <v>1.7329887525008303E-15</v>
      </c>
      <c r="C69" s="11">
        <f t="shared" si="1"/>
        <v>2.4953484692422858</v>
      </c>
      <c r="D69" s="11">
        <f t="shared" si="2"/>
        <v>997.50465153075788</v>
      </c>
    </row>
    <row r="70" spans="1:4" ht="21.75" customHeight="1" x14ac:dyDescent="0.3">
      <c r="A70">
        <v>60</v>
      </c>
      <c r="B70" s="11">
        <f t="shared" si="0"/>
        <v>8.6649437625041514E-16</v>
      </c>
      <c r="C70" s="11">
        <f t="shared" si="1"/>
        <v>2.245813622318058</v>
      </c>
      <c r="D70" s="11">
        <f t="shared" si="2"/>
        <v>997.75418637768212</v>
      </c>
    </row>
    <row r="71" spans="1:4" ht="21.75" customHeight="1" x14ac:dyDescent="0.3">
      <c r="A71">
        <v>61</v>
      </c>
      <c r="B71" s="11">
        <f t="shared" si="0"/>
        <v>4.3324718812520757E-16</v>
      </c>
      <c r="C71" s="11">
        <f t="shared" si="1"/>
        <v>2.0212322600862525</v>
      </c>
      <c r="D71" s="11">
        <f t="shared" si="2"/>
        <v>997.97876773991391</v>
      </c>
    </row>
    <row r="72" spans="1:4" ht="21.75" customHeight="1" x14ac:dyDescent="0.3">
      <c r="A72">
        <v>62</v>
      </c>
      <c r="B72" s="11">
        <f t="shared" si="0"/>
        <v>2.1662359406260379E-16</v>
      </c>
      <c r="C72" s="11">
        <f t="shared" si="1"/>
        <v>1.8191090340776275</v>
      </c>
      <c r="D72" s="11">
        <f t="shared" si="2"/>
        <v>998.18089096592257</v>
      </c>
    </row>
    <row r="73" spans="1:4" ht="21.75" customHeight="1" x14ac:dyDescent="0.3">
      <c r="A73">
        <v>63</v>
      </c>
      <c r="B73" s="11">
        <f t="shared" si="0"/>
        <v>1.0831179703130189E-16</v>
      </c>
      <c r="C73" s="11">
        <f t="shared" si="1"/>
        <v>1.6371981306698649</v>
      </c>
      <c r="D73" s="11">
        <f t="shared" si="2"/>
        <v>998.36280186933038</v>
      </c>
    </row>
    <row r="74" spans="1:4" ht="21.75" customHeight="1" x14ac:dyDescent="0.3">
      <c r="A74">
        <v>64</v>
      </c>
      <c r="B74" s="11">
        <f t="shared" si="0"/>
        <v>5.4155898515650946E-17</v>
      </c>
      <c r="C74" s="11">
        <f t="shared" si="1"/>
        <v>1.4734783176028785</v>
      </c>
      <c r="D74" s="11">
        <f t="shared" si="2"/>
        <v>998.5265216823974</v>
      </c>
    </row>
    <row r="75" spans="1:4" ht="21.75" customHeight="1" x14ac:dyDescent="0.3">
      <c r="A75">
        <v>65</v>
      </c>
      <c r="B75" s="11">
        <f t="shared" si="0"/>
        <v>2.7077949257825473E-17</v>
      </c>
      <c r="C75" s="11">
        <f t="shared" si="1"/>
        <v>1.3261304858425906</v>
      </c>
      <c r="D75" s="11">
        <f t="shared" si="2"/>
        <v>998.67386951415767</v>
      </c>
    </row>
    <row r="76" spans="1:4" ht="21.75" customHeight="1" x14ac:dyDescent="0.3">
      <c r="A76">
        <v>66</v>
      </c>
      <c r="B76" s="11">
        <f t="shared" ref="B76:B139" si="3">B75-$B$5*B75</f>
        <v>1.3538974628912737E-17</v>
      </c>
      <c r="C76" s="11">
        <f t="shared" ref="C76:C139" si="4">$B$5*B75 -0.1*C75 +C75</f>
        <v>1.1935174372583315</v>
      </c>
      <c r="D76" s="11">
        <f t="shared" si="2"/>
        <v>998.80648256274196</v>
      </c>
    </row>
    <row r="77" spans="1:4" ht="21.75" customHeight="1" x14ac:dyDescent="0.3">
      <c r="A77">
        <v>67</v>
      </c>
      <c r="B77" s="11">
        <f t="shared" si="3"/>
        <v>6.7694873144563683E-18</v>
      </c>
      <c r="C77" s="11">
        <f t="shared" si="4"/>
        <v>1.0741656935324984</v>
      </c>
      <c r="D77" s="11">
        <f t="shared" si="2"/>
        <v>998.92583430646778</v>
      </c>
    </row>
    <row r="78" spans="1:4" ht="21.75" customHeight="1" x14ac:dyDescent="0.3">
      <c r="A78">
        <v>68</v>
      </c>
      <c r="B78" s="11">
        <f t="shared" si="3"/>
        <v>3.3847436572281842E-18</v>
      </c>
      <c r="C78" s="11">
        <f t="shared" si="4"/>
        <v>0.96674912417924852</v>
      </c>
      <c r="D78" s="11">
        <f t="shared" si="2"/>
        <v>999.03325087582107</v>
      </c>
    </row>
    <row r="79" spans="1:4" ht="21.75" customHeight="1" x14ac:dyDescent="0.3">
      <c r="A79">
        <v>69</v>
      </c>
      <c r="B79" s="11">
        <f t="shared" si="3"/>
        <v>1.6923718286140921E-18</v>
      </c>
      <c r="C79" s="11">
        <f t="shared" si="4"/>
        <v>0.8700742117613236</v>
      </c>
      <c r="D79" s="11">
        <f t="shared" ref="D79:D142" si="5">D78+$D$3*C78</f>
        <v>999.12992578823901</v>
      </c>
    </row>
    <row r="80" spans="1:4" ht="21.75" customHeight="1" x14ac:dyDescent="0.3">
      <c r="A80">
        <v>70</v>
      </c>
      <c r="B80" s="11">
        <f t="shared" si="3"/>
        <v>8.4618591430704604E-19</v>
      </c>
      <c r="C80" s="11">
        <f t="shared" si="4"/>
        <v>0.78306679058519124</v>
      </c>
      <c r="D80" s="11">
        <f t="shared" si="5"/>
        <v>999.21693320941517</v>
      </c>
    </row>
    <row r="81" spans="1:4" ht="21.75" customHeight="1" x14ac:dyDescent="0.3">
      <c r="A81">
        <v>71</v>
      </c>
      <c r="B81" s="11">
        <f t="shared" si="3"/>
        <v>4.2309295715352302E-19</v>
      </c>
      <c r="C81" s="11">
        <f t="shared" si="4"/>
        <v>0.70476011152667217</v>
      </c>
      <c r="D81" s="11">
        <f t="shared" si="5"/>
        <v>999.2952398884737</v>
      </c>
    </row>
    <row r="82" spans="1:4" ht="21.75" customHeight="1" x14ac:dyDescent="0.3">
      <c r="A82">
        <v>72</v>
      </c>
      <c r="B82" s="11">
        <f t="shared" si="3"/>
        <v>2.1154647857676151E-19</v>
      </c>
      <c r="C82" s="11">
        <f t="shared" si="4"/>
        <v>0.63428410037400496</v>
      </c>
      <c r="D82" s="11">
        <f t="shared" si="5"/>
        <v>999.36571589962637</v>
      </c>
    </row>
    <row r="83" spans="1:4" ht="21.75" customHeight="1" x14ac:dyDescent="0.3">
      <c r="A83">
        <v>73</v>
      </c>
      <c r="B83" s="11">
        <f t="shared" si="3"/>
        <v>1.0577323928838075E-19</v>
      </c>
      <c r="C83" s="11">
        <f t="shared" si="4"/>
        <v>0.57085569033660444</v>
      </c>
      <c r="D83" s="11">
        <f t="shared" si="5"/>
        <v>999.4291443096638</v>
      </c>
    </row>
    <row r="84" spans="1:4" ht="21.75" customHeight="1" x14ac:dyDescent="0.3">
      <c r="A84">
        <v>74</v>
      </c>
      <c r="B84" s="11">
        <f t="shared" si="3"/>
        <v>5.2886619644190377E-20</v>
      </c>
      <c r="C84" s="11">
        <f t="shared" si="4"/>
        <v>0.51377012130294397</v>
      </c>
      <c r="D84" s="11">
        <f t="shared" si="5"/>
        <v>999.48622987869749</v>
      </c>
    </row>
    <row r="85" spans="1:4" ht="21.75" customHeight="1" x14ac:dyDescent="0.3">
      <c r="A85">
        <v>75</v>
      </c>
      <c r="B85" s="11">
        <f t="shared" si="3"/>
        <v>2.6443309822095189E-20</v>
      </c>
      <c r="C85" s="11">
        <f t="shared" si="4"/>
        <v>0.46239310917264959</v>
      </c>
      <c r="D85" s="11">
        <f t="shared" si="5"/>
        <v>999.53760689082776</v>
      </c>
    </row>
    <row r="86" spans="1:4" ht="21.75" customHeight="1" x14ac:dyDescent="0.3">
      <c r="A86">
        <v>76</v>
      </c>
      <c r="B86" s="11">
        <f t="shared" si="3"/>
        <v>1.3221654911047594E-20</v>
      </c>
      <c r="C86" s="11">
        <f t="shared" si="4"/>
        <v>0.41615379825538462</v>
      </c>
      <c r="D86" s="11">
        <f t="shared" si="5"/>
        <v>999.58384620174502</v>
      </c>
    </row>
    <row r="87" spans="1:4" ht="21.75" customHeight="1" x14ac:dyDescent="0.3">
      <c r="A87">
        <v>77</v>
      </c>
      <c r="B87" s="11">
        <f t="shared" si="3"/>
        <v>6.6108274555237972E-21</v>
      </c>
      <c r="C87" s="11">
        <f t="shared" si="4"/>
        <v>0.37453841842984614</v>
      </c>
      <c r="D87" s="11">
        <f t="shared" si="5"/>
        <v>999.62546158157056</v>
      </c>
    </row>
    <row r="88" spans="1:4" ht="21.75" customHeight="1" x14ac:dyDescent="0.3">
      <c r="A88">
        <v>78</v>
      </c>
      <c r="B88" s="11">
        <f t="shared" si="3"/>
        <v>3.3054137277618986E-21</v>
      </c>
      <c r="C88" s="11">
        <f t="shared" si="4"/>
        <v>0.33708457658686153</v>
      </c>
      <c r="D88" s="11">
        <f t="shared" si="5"/>
        <v>999.66291542341355</v>
      </c>
    </row>
    <row r="89" spans="1:4" ht="21.75" customHeight="1" x14ac:dyDescent="0.3">
      <c r="A89">
        <v>79</v>
      </c>
      <c r="B89" s="11">
        <f t="shared" si="3"/>
        <v>1.6527068638809493E-21</v>
      </c>
      <c r="C89" s="11">
        <f t="shared" si="4"/>
        <v>0.3033761189281754</v>
      </c>
      <c r="D89" s="11">
        <f t="shared" si="5"/>
        <v>999.69662388107224</v>
      </c>
    </row>
    <row r="90" spans="1:4" ht="21.75" customHeight="1" x14ac:dyDescent="0.3">
      <c r="A90">
        <v>80</v>
      </c>
      <c r="B90" s="11">
        <f t="shared" si="3"/>
        <v>8.2635343194047465E-22</v>
      </c>
      <c r="C90" s="11">
        <f t="shared" si="4"/>
        <v>0.27303850703535787</v>
      </c>
      <c r="D90" s="11">
        <f t="shared" si="5"/>
        <v>999.72696149296507</v>
      </c>
    </row>
    <row r="91" spans="1:4" ht="21.75" customHeight="1" x14ac:dyDescent="0.3">
      <c r="A91">
        <v>81</v>
      </c>
      <c r="B91" s="11">
        <f t="shared" si="3"/>
        <v>4.1317671597023732E-22</v>
      </c>
      <c r="C91" s="11">
        <f t="shared" si="4"/>
        <v>0.24573465633182207</v>
      </c>
      <c r="D91" s="11">
        <f t="shared" si="5"/>
        <v>999.75426534366864</v>
      </c>
    </row>
    <row r="92" spans="1:4" ht="21.75" customHeight="1" x14ac:dyDescent="0.3">
      <c r="A92">
        <v>82</v>
      </c>
      <c r="B92" s="11">
        <f t="shared" si="3"/>
        <v>2.0658835798511866E-22</v>
      </c>
      <c r="C92" s="11">
        <f t="shared" si="4"/>
        <v>0.22116119069863985</v>
      </c>
      <c r="D92" s="11">
        <f t="shared" si="5"/>
        <v>999.77883880930187</v>
      </c>
    </row>
    <row r="93" spans="1:4" ht="21.75" customHeight="1" x14ac:dyDescent="0.3">
      <c r="A93">
        <v>83</v>
      </c>
      <c r="B93" s="11">
        <f t="shared" si="3"/>
        <v>1.0329417899255933E-22</v>
      </c>
      <c r="C93" s="11">
        <f t="shared" si="4"/>
        <v>0.19904507162877585</v>
      </c>
      <c r="D93" s="11">
        <f t="shared" si="5"/>
        <v>999.80095492837177</v>
      </c>
    </row>
    <row r="94" spans="1:4" ht="21.75" customHeight="1" x14ac:dyDescent="0.3">
      <c r="A94">
        <v>84</v>
      </c>
      <c r="B94" s="11">
        <f t="shared" si="3"/>
        <v>5.1647089496279665E-23</v>
      </c>
      <c r="C94" s="11">
        <f t="shared" si="4"/>
        <v>0.17914056446589827</v>
      </c>
      <c r="D94" s="11">
        <f t="shared" si="5"/>
        <v>999.82085943553466</v>
      </c>
    </row>
    <row r="95" spans="1:4" ht="21.75" customHeight="1" x14ac:dyDescent="0.3">
      <c r="A95">
        <v>85</v>
      </c>
      <c r="B95" s="11">
        <f t="shared" si="3"/>
        <v>2.5823544748139833E-23</v>
      </c>
      <c r="C95" s="11">
        <f t="shared" si="4"/>
        <v>0.16122650801930843</v>
      </c>
      <c r="D95" s="11">
        <f t="shared" si="5"/>
        <v>999.83877349198121</v>
      </c>
    </row>
    <row r="96" spans="1:4" ht="21.75" customHeight="1" x14ac:dyDescent="0.3">
      <c r="A96">
        <v>86</v>
      </c>
      <c r="B96" s="11">
        <f t="shared" si="3"/>
        <v>1.2911772374069916E-23</v>
      </c>
      <c r="C96" s="11">
        <f t="shared" si="4"/>
        <v>0.14510385721737759</v>
      </c>
      <c r="D96" s="11">
        <f t="shared" si="5"/>
        <v>999.8548961427831</v>
      </c>
    </row>
    <row r="97" spans="1:4" ht="21.75" customHeight="1" x14ac:dyDescent="0.3">
      <c r="A97">
        <v>87</v>
      </c>
      <c r="B97" s="11">
        <f t="shared" si="3"/>
        <v>6.4558861870349582E-24</v>
      </c>
      <c r="C97" s="11">
        <f t="shared" si="4"/>
        <v>0.13059347149563982</v>
      </c>
      <c r="D97" s="11">
        <f t="shared" si="5"/>
        <v>999.8694065285049</v>
      </c>
    </row>
    <row r="98" spans="1:4" ht="21.75" customHeight="1" x14ac:dyDescent="0.3">
      <c r="A98">
        <v>88</v>
      </c>
      <c r="B98" s="11">
        <f t="shared" si="3"/>
        <v>3.2279430935174791E-24</v>
      </c>
      <c r="C98" s="11">
        <f t="shared" si="4"/>
        <v>0.11753412434607584</v>
      </c>
      <c r="D98" s="11">
        <f t="shared" si="5"/>
        <v>999.88246587565447</v>
      </c>
    </row>
    <row r="99" spans="1:4" ht="21.75" customHeight="1" x14ac:dyDescent="0.3">
      <c r="A99">
        <v>89</v>
      </c>
      <c r="B99" s="11">
        <f t="shared" si="3"/>
        <v>1.6139715467587395E-24</v>
      </c>
      <c r="C99" s="11">
        <f t="shared" si="4"/>
        <v>0.10578071191146826</v>
      </c>
      <c r="D99" s="11">
        <f t="shared" si="5"/>
        <v>999.89421928808906</v>
      </c>
    </row>
    <row r="100" spans="1:4" ht="21.75" customHeight="1" x14ac:dyDescent="0.3">
      <c r="A100">
        <v>90</v>
      </c>
      <c r="B100" s="11">
        <f t="shared" si="3"/>
        <v>8.0698577337936977E-25</v>
      </c>
      <c r="C100" s="11">
        <f t="shared" si="4"/>
        <v>9.5202640720321433E-2</v>
      </c>
      <c r="D100" s="11">
        <f t="shared" si="5"/>
        <v>999.90479735928022</v>
      </c>
    </row>
    <row r="101" spans="1:4" ht="21.75" customHeight="1" x14ac:dyDescent="0.3">
      <c r="A101">
        <v>91</v>
      </c>
      <c r="B101" s="11">
        <f t="shared" si="3"/>
        <v>4.0349288668968489E-25</v>
      </c>
      <c r="C101" s="11">
        <f t="shared" si="4"/>
        <v>8.5682376648289288E-2</v>
      </c>
      <c r="D101" s="11">
        <f t="shared" si="5"/>
        <v>999.9143176233523</v>
      </c>
    </row>
    <row r="102" spans="1:4" ht="21.75" customHeight="1" x14ac:dyDescent="0.3">
      <c r="A102">
        <v>92</v>
      </c>
      <c r="B102" s="11">
        <f t="shared" si="3"/>
        <v>2.0174644334484244E-25</v>
      </c>
      <c r="C102" s="11">
        <f t="shared" si="4"/>
        <v>7.7114138983460354E-2</v>
      </c>
      <c r="D102" s="11">
        <f t="shared" si="5"/>
        <v>999.92288586101711</v>
      </c>
    </row>
    <row r="103" spans="1:4" ht="21.75" customHeight="1" x14ac:dyDescent="0.3">
      <c r="A103">
        <v>93</v>
      </c>
      <c r="B103" s="11">
        <f t="shared" si="3"/>
        <v>1.0087322167242122E-25</v>
      </c>
      <c r="C103" s="11">
        <f t="shared" si="4"/>
        <v>6.9402725085114317E-2</v>
      </c>
      <c r="D103" s="11">
        <f t="shared" si="5"/>
        <v>999.9305972749155</v>
      </c>
    </row>
    <row r="104" spans="1:4" ht="21.75" customHeight="1" x14ac:dyDescent="0.3">
      <c r="A104">
        <v>94</v>
      </c>
      <c r="B104" s="11">
        <f t="shared" si="3"/>
        <v>5.0436610836210611E-26</v>
      </c>
      <c r="C104" s="11">
        <f t="shared" si="4"/>
        <v>6.2462452576602885E-2</v>
      </c>
      <c r="D104" s="11">
        <f t="shared" si="5"/>
        <v>999.93753754742397</v>
      </c>
    </row>
    <row r="105" spans="1:4" ht="21.75" customHeight="1" x14ac:dyDescent="0.3">
      <c r="A105">
        <v>95</v>
      </c>
      <c r="B105" s="11">
        <f t="shared" si="3"/>
        <v>2.5218305418105305E-26</v>
      </c>
      <c r="C105" s="11">
        <f t="shared" si="4"/>
        <v>5.6216207318942599E-2</v>
      </c>
      <c r="D105" s="11">
        <f t="shared" si="5"/>
        <v>999.94378379268164</v>
      </c>
    </row>
    <row r="106" spans="1:4" ht="21.75" customHeight="1" x14ac:dyDescent="0.3">
      <c r="A106">
        <v>96</v>
      </c>
      <c r="B106" s="11">
        <f t="shared" si="3"/>
        <v>1.2609152709052653E-26</v>
      </c>
      <c r="C106" s="11">
        <f t="shared" si="4"/>
        <v>5.0594586587048337E-2</v>
      </c>
      <c r="D106" s="11">
        <f t="shared" si="5"/>
        <v>999.9494054134135</v>
      </c>
    </row>
    <row r="107" spans="1:4" ht="21.75" customHeight="1" x14ac:dyDescent="0.3">
      <c r="A107">
        <v>97</v>
      </c>
      <c r="B107" s="11">
        <f t="shared" si="3"/>
        <v>6.3045763545263263E-27</v>
      </c>
      <c r="C107" s="11">
        <f t="shared" si="4"/>
        <v>4.5535127928343501E-2</v>
      </c>
      <c r="D107" s="11">
        <f t="shared" si="5"/>
        <v>999.95446487207221</v>
      </c>
    </row>
    <row r="108" spans="1:4" ht="21.75" customHeight="1" x14ac:dyDescent="0.3">
      <c r="A108">
        <v>98</v>
      </c>
      <c r="B108" s="11">
        <f t="shared" si="3"/>
        <v>3.1522881772631632E-27</v>
      </c>
      <c r="C108" s="11">
        <f t="shared" si="4"/>
        <v>4.0981615135509152E-2</v>
      </c>
      <c r="D108" s="11">
        <f t="shared" si="5"/>
        <v>999.95901838486509</v>
      </c>
    </row>
    <row r="109" spans="1:4" ht="21.75" customHeight="1" x14ac:dyDescent="0.3">
      <c r="A109">
        <v>99</v>
      </c>
      <c r="B109" s="11">
        <f t="shared" si="3"/>
        <v>1.5761440886315816E-27</v>
      </c>
      <c r="C109" s="11">
        <f t="shared" si="4"/>
        <v>3.6883453621958238E-2</v>
      </c>
      <c r="D109" s="11">
        <f t="shared" si="5"/>
        <v>999.96311654637861</v>
      </c>
    </row>
    <row r="110" spans="1:4" ht="21.75" customHeight="1" x14ac:dyDescent="0.3">
      <c r="A110">
        <v>100</v>
      </c>
      <c r="B110" s="11">
        <f t="shared" si="3"/>
        <v>7.8807204431579079E-28</v>
      </c>
      <c r="C110" s="11">
        <f t="shared" si="4"/>
        <v>3.3195108259762414E-2</v>
      </c>
      <c r="D110" s="11">
        <f t="shared" si="5"/>
        <v>999.96680489174082</v>
      </c>
    </row>
    <row r="111" spans="1:4" ht="21.75" customHeight="1" x14ac:dyDescent="0.3">
      <c r="A111">
        <v>101</v>
      </c>
      <c r="B111" s="11">
        <f t="shared" si="3"/>
        <v>3.940360221578954E-28</v>
      </c>
      <c r="C111" s="11">
        <f t="shared" si="4"/>
        <v>2.987559743378617E-2</v>
      </c>
      <c r="D111" s="11">
        <f t="shared" si="5"/>
        <v>999.97012440256685</v>
      </c>
    </row>
    <row r="112" spans="1:4" ht="21.75" customHeight="1" x14ac:dyDescent="0.3">
      <c r="A112">
        <v>102</v>
      </c>
      <c r="B112" s="11">
        <f t="shared" si="3"/>
        <v>1.970180110789477E-28</v>
      </c>
      <c r="C112" s="11">
        <f t="shared" si="4"/>
        <v>2.6888037690407554E-2</v>
      </c>
      <c r="D112" s="11">
        <f t="shared" si="5"/>
        <v>999.97311196231021</v>
      </c>
    </row>
    <row r="113" spans="1:4" ht="21.75" customHeight="1" x14ac:dyDescent="0.3">
      <c r="A113">
        <v>103</v>
      </c>
      <c r="B113" s="11">
        <f t="shared" si="3"/>
        <v>9.8509005539473849E-29</v>
      </c>
      <c r="C113" s="11">
        <f t="shared" si="4"/>
        <v>2.4199233921366799E-2</v>
      </c>
      <c r="D113" s="11">
        <f t="shared" si="5"/>
        <v>999.97580076607926</v>
      </c>
    </row>
    <row r="114" spans="1:4" ht="21.75" customHeight="1" x14ac:dyDescent="0.3">
      <c r="A114">
        <v>104</v>
      </c>
      <c r="B114" s="11">
        <f t="shared" si="3"/>
        <v>4.9254502769736925E-29</v>
      </c>
      <c r="C114" s="11">
        <f t="shared" si="4"/>
        <v>2.1779310529230121E-2</v>
      </c>
      <c r="D114" s="11">
        <f t="shared" si="5"/>
        <v>999.97822068947141</v>
      </c>
    </row>
    <row r="115" spans="1:4" ht="21.75" customHeight="1" x14ac:dyDescent="0.3">
      <c r="A115">
        <v>105</v>
      </c>
      <c r="B115" s="11">
        <f t="shared" si="3"/>
        <v>2.4627251384868462E-29</v>
      </c>
      <c r="C115" s="11">
        <f t="shared" si="4"/>
        <v>1.960137947630711E-2</v>
      </c>
      <c r="D115" s="11">
        <f t="shared" si="5"/>
        <v>999.98039862052428</v>
      </c>
    </row>
    <row r="116" spans="1:4" ht="21.75" customHeight="1" x14ac:dyDescent="0.3">
      <c r="A116">
        <v>106</v>
      </c>
      <c r="B116" s="11">
        <f t="shared" si="3"/>
        <v>1.2313625692434231E-29</v>
      </c>
      <c r="C116" s="11">
        <f t="shared" si="4"/>
        <v>1.76412415286764E-2</v>
      </c>
      <c r="D116" s="11">
        <f t="shared" si="5"/>
        <v>999.98235875847195</v>
      </c>
    </row>
    <row r="117" spans="1:4" ht="21.75" customHeight="1" x14ac:dyDescent="0.3">
      <c r="A117">
        <v>107</v>
      </c>
      <c r="B117" s="11">
        <f t="shared" si="3"/>
        <v>6.1568128462171156E-30</v>
      </c>
      <c r="C117" s="11">
        <f t="shared" si="4"/>
        <v>1.5877117375808759E-2</v>
      </c>
      <c r="D117" s="11">
        <f t="shared" si="5"/>
        <v>999.98412288262477</v>
      </c>
    </row>
    <row r="118" spans="1:4" ht="21.75" customHeight="1" x14ac:dyDescent="0.3">
      <c r="A118">
        <v>108</v>
      </c>
      <c r="B118" s="11">
        <f t="shared" si="3"/>
        <v>3.0784064231085578E-30</v>
      </c>
      <c r="C118" s="11">
        <f t="shared" si="4"/>
        <v>1.4289405638227882E-2</v>
      </c>
      <c r="D118" s="11">
        <f t="shared" si="5"/>
        <v>999.98571059436233</v>
      </c>
    </row>
    <row r="119" spans="1:4" ht="21.75" customHeight="1" x14ac:dyDescent="0.3">
      <c r="A119">
        <v>109</v>
      </c>
      <c r="B119" s="11">
        <f t="shared" si="3"/>
        <v>1.5392032115542789E-30</v>
      </c>
      <c r="C119" s="11">
        <f t="shared" si="4"/>
        <v>1.2860465074405093E-2</v>
      </c>
      <c r="D119" s="11">
        <f t="shared" si="5"/>
        <v>999.9871395349262</v>
      </c>
    </row>
    <row r="120" spans="1:4" ht="21.75" customHeight="1" x14ac:dyDescent="0.3">
      <c r="A120">
        <v>110</v>
      </c>
      <c r="B120" s="11">
        <f t="shared" si="3"/>
        <v>7.6960160577713945E-31</v>
      </c>
      <c r="C120" s="11">
        <f t="shared" si="4"/>
        <v>1.1574418566964584E-2</v>
      </c>
      <c r="D120" s="11">
        <f t="shared" si="5"/>
        <v>999.9884255814336</v>
      </c>
    </row>
    <row r="121" spans="1:4" ht="21.75" customHeight="1" x14ac:dyDescent="0.3">
      <c r="A121">
        <v>111</v>
      </c>
      <c r="B121" s="11">
        <f t="shared" si="3"/>
        <v>3.8480080288856972E-31</v>
      </c>
      <c r="C121" s="11">
        <f t="shared" si="4"/>
        <v>1.0416976710268125E-2</v>
      </c>
      <c r="D121" s="11">
        <f t="shared" si="5"/>
        <v>999.98958302329027</v>
      </c>
    </row>
    <row r="122" spans="1:4" ht="21.75" customHeight="1" x14ac:dyDescent="0.3">
      <c r="A122">
        <v>112</v>
      </c>
      <c r="B122" s="11">
        <f t="shared" si="3"/>
        <v>1.9240040144428486E-31</v>
      </c>
      <c r="C122" s="11">
        <f t="shared" si="4"/>
        <v>9.3752790392413118E-3</v>
      </c>
      <c r="D122" s="11">
        <f t="shared" si="5"/>
        <v>999.99062472096125</v>
      </c>
    </row>
    <row r="123" spans="1:4" ht="21.75" customHeight="1" x14ac:dyDescent="0.3">
      <c r="A123">
        <v>113</v>
      </c>
      <c r="B123" s="11">
        <f t="shared" si="3"/>
        <v>9.6200200722142431E-32</v>
      </c>
      <c r="C123" s="11">
        <f t="shared" si="4"/>
        <v>8.4377511353171814E-3</v>
      </c>
      <c r="D123" s="11">
        <f t="shared" si="5"/>
        <v>999.99156224886519</v>
      </c>
    </row>
    <row r="124" spans="1:4" ht="21.75" customHeight="1" x14ac:dyDescent="0.3">
      <c r="A124">
        <v>114</v>
      </c>
      <c r="B124" s="11">
        <f t="shared" si="3"/>
        <v>4.8100100361071215E-32</v>
      </c>
      <c r="C124" s="11">
        <f t="shared" si="4"/>
        <v>7.5939760217854629E-3</v>
      </c>
      <c r="D124" s="11">
        <f t="shared" si="5"/>
        <v>999.99240602397867</v>
      </c>
    </row>
    <row r="125" spans="1:4" ht="21.75" customHeight="1" x14ac:dyDescent="0.3">
      <c r="A125">
        <v>115</v>
      </c>
      <c r="B125" s="11">
        <f t="shared" si="3"/>
        <v>2.4050050180535608E-32</v>
      </c>
      <c r="C125" s="11">
        <f t="shared" si="4"/>
        <v>6.8345784196069161E-3</v>
      </c>
      <c r="D125" s="11">
        <f t="shared" si="5"/>
        <v>999.9931654215809</v>
      </c>
    </row>
    <row r="126" spans="1:4" ht="21.75" customHeight="1" x14ac:dyDescent="0.3">
      <c r="A126">
        <v>116</v>
      </c>
      <c r="B126" s="11">
        <f t="shared" si="3"/>
        <v>1.2025025090267804E-32</v>
      </c>
      <c r="C126" s="11">
        <f t="shared" si="4"/>
        <v>6.1511205776462246E-3</v>
      </c>
      <c r="D126" s="11">
        <f t="shared" si="5"/>
        <v>999.9938488794229</v>
      </c>
    </row>
    <row r="127" spans="1:4" ht="21.75" customHeight="1" x14ac:dyDescent="0.3">
      <c r="A127">
        <v>117</v>
      </c>
      <c r="B127" s="11">
        <f t="shared" si="3"/>
        <v>6.0125125451339019E-33</v>
      </c>
      <c r="C127" s="11">
        <f t="shared" si="4"/>
        <v>5.5360085198816024E-3</v>
      </c>
      <c r="D127" s="11">
        <f t="shared" si="5"/>
        <v>999.99446399148064</v>
      </c>
    </row>
    <row r="128" spans="1:4" ht="21.75" customHeight="1" x14ac:dyDescent="0.3">
      <c r="A128">
        <v>118</v>
      </c>
      <c r="B128" s="11">
        <f t="shared" si="3"/>
        <v>3.006256272566951E-33</v>
      </c>
      <c r="C128" s="11">
        <f t="shared" si="4"/>
        <v>4.9824076678934423E-3</v>
      </c>
      <c r="D128" s="11">
        <f t="shared" si="5"/>
        <v>999.9950175923326</v>
      </c>
    </row>
    <row r="129" spans="1:4" ht="21.75" customHeight="1" x14ac:dyDescent="0.3">
      <c r="A129">
        <v>119</v>
      </c>
      <c r="B129" s="11">
        <f t="shared" si="3"/>
        <v>1.5031281362834755E-33</v>
      </c>
      <c r="C129" s="11">
        <f t="shared" si="4"/>
        <v>4.484166901104098E-3</v>
      </c>
      <c r="D129" s="11">
        <f t="shared" si="5"/>
        <v>999.99551583309938</v>
      </c>
    </row>
    <row r="130" spans="1:4" ht="21.75" customHeight="1" x14ac:dyDescent="0.3">
      <c r="A130">
        <v>120</v>
      </c>
      <c r="B130" s="11">
        <f t="shared" si="3"/>
        <v>7.5156406814173774E-34</v>
      </c>
      <c r="C130" s="11">
        <f t="shared" si="4"/>
        <v>4.0357502109936881E-3</v>
      </c>
      <c r="D130" s="11">
        <f t="shared" si="5"/>
        <v>999.99596424978949</v>
      </c>
    </row>
    <row r="131" spans="1:4" ht="21.75" customHeight="1" x14ac:dyDescent="0.3">
      <c r="A131">
        <v>121</v>
      </c>
      <c r="B131" s="11">
        <f t="shared" si="3"/>
        <v>3.7578203407086887E-34</v>
      </c>
      <c r="C131" s="11">
        <f t="shared" si="4"/>
        <v>3.6321751898943191E-3</v>
      </c>
      <c r="D131" s="11">
        <f t="shared" si="5"/>
        <v>999.99636782481059</v>
      </c>
    </row>
    <row r="132" spans="1:4" ht="21.75" customHeight="1" x14ac:dyDescent="0.3">
      <c r="A132">
        <v>122</v>
      </c>
      <c r="B132" s="11">
        <f t="shared" si="3"/>
        <v>1.8789101703543444E-34</v>
      </c>
      <c r="C132" s="11">
        <f t="shared" si="4"/>
        <v>3.2689576709048871E-3</v>
      </c>
      <c r="D132" s="11">
        <f t="shared" si="5"/>
        <v>999.99673104232954</v>
      </c>
    </row>
    <row r="133" spans="1:4" ht="21.75" customHeight="1" x14ac:dyDescent="0.3">
      <c r="A133">
        <v>123</v>
      </c>
      <c r="B133" s="11">
        <f t="shared" si="3"/>
        <v>9.3945508517717218E-35</v>
      </c>
      <c r="C133" s="11">
        <f t="shared" si="4"/>
        <v>2.9420619038143985E-3</v>
      </c>
      <c r="D133" s="11">
        <f t="shared" si="5"/>
        <v>999.99705793809665</v>
      </c>
    </row>
    <row r="134" spans="1:4" ht="21.75" customHeight="1" x14ac:dyDescent="0.3">
      <c r="A134">
        <v>124</v>
      </c>
      <c r="B134" s="11">
        <f t="shared" si="3"/>
        <v>4.6972754258858609E-35</v>
      </c>
      <c r="C134" s="11">
        <f t="shared" si="4"/>
        <v>2.6478557134329587E-3</v>
      </c>
      <c r="D134" s="11">
        <f t="shared" si="5"/>
        <v>999.99735214428699</v>
      </c>
    </row>
    <row r="135" spans="1:4" ht="21.75" customHeight="1" x14ac:dyDescent="0.3">
      <c r="A135">
        <v>125</v>
      </c>
      <c r="B135" s="11">
        <f t="shared" si="3"/>
        <v>2.3486377129429304E-35</v>
      </c>
      <c r="C135" s="11">
        <f t="shared" si="4"/>
        <v>2.3830701420896627E-3</v>
      </c>
      <c r="D135" s="11">
        <f t="shared" si="5"/>
        <v>999.99761692985828</v>
      </c>
    </row>
    <row r="136" spans="1:4" ht="21.75" customHeight="1" x14ac:dyDescent="0.3">
      <c r="A136">
        <v>126</v>
      </c>
      <c r="B136" s="11">
        <f t="shared" si="3"/>
        <v>1.1743188564714652E-35</v>
      </c>
      <c r="C136" s="11">
        <f t="shared" si="4"/>
        <v>2.1447631278806965E-3</v>
      </c>
      <c r="D136" s="11">
        <f t="shared" si="5"/>
        <v>999.99785523687251</v>
      </c>
    </row>
    <row r="137" spans="1:4" ht="21.75" customHeight="1" x14ac:dyDescent="0.3">
      <c r="A137">
        <v>127</v>
      </c>
      <c r="B137" s="11">
        <f t="shared" si="3"/>
        <v>5.8715942823573261E-36</v>
      </c>
      <c r="C137" s="11">
        <f t="shared" si="4"/>
        <v>1.9302868150926269E-3</v>
      </c>
      <c r="D137" s="11">
        <f t="shared" si="5"/>
        <v>999.99806971318526</v>
      </c>
    </row>
    <row r="138" spans="1:4" ht="21.75" customHeight="1" x14ac:dyDescent="0.3">
      <c r="A138">
        <v>128</v>
      </c>
      <c r="B138" s="11">
        <f t="shared" si="3"/>
        <v>2.9357971411786631E-36</v>
      </c>
      <c r="C138" s="11">
        <f t="shared" si="4"/>
        <v>1.7372581335833642E-3</v>
      </c>
      <c r="D138" s="11">
        <f t="shared" si="5"/>
        <v>999.99826274186682</v>
      </c>
    </row>
    <row r="139" spans="1:4" ht="21.75" customHeight="1" x14ac:dyDescent="0.3">
      <c r="A139">
        <v>129</v>
      </c>
      <c r="B139" s="11">
        <f t="shared" si="3"/>
        <v>1.4678985705893315E-36</v>
      </c>
      <c r="C139" s="11">
        <f t="shared" si="4"/>
        <v>1.5635323202250278E-3</v>
      </c>
      <c r="D139" s="11">
        <f t="shared" si="5"/>
        <v>999.99843646768022</v>
      </c>
    </row>
    <row r="140" spans="1:4" ht="21.75" customHeight="1" x14ac:dyDescent="0.3">
      <c r="A140">
        <v>130</v>
      </c>
      <c r="B140" s="11">
        <f t="shared" ref="B140:B194" si="6">B139-$B$5*B139</f>
        <v>7.3394928529466576E-37</v>
      </c>
      <c r="C140" s="11">
        <f t="shared" ref="C140:C194" si="7">$B$5*B139 -0.1*C139 +C139</f>
        <v>1.4071790882025249E-3</v>
      </c>
      <c r="D140" s="11">
        <f t="shared" si="5"/>
        <v>999.99859282091222</v>
      </c>
    </row>
    <row r="141" spans="1:4" ht="21.75" customHeight="1" x14ac:dyDescent="0.3">
      <c r="A141">
        <v>131</v>
      </c>
      <c r="B141" s="11">
        <f t="shared" si="6"/>
        <v>3.6697464264733288E-37</v>
      </c>
      <c r="C141" s="11">
        <f t="shared" si="7"/>
        <v>1.2664611793822725E-3</v>
      </c>
      <c r="D141" s="11">
        <f t="shared" si="5"/>
        <v>999.99873353882106</v>
      </c>
    </row>
    <row r="142" spans="1:4" ht="21.75" customHeight="1" x14ac:dyDescent="0.3">
      <c r="A142">
        <v>132</v>
      </c>
      <c r="B142" s="11">
        <f t="shared" si="6"/>
        <v>1.8348732132366644E-37</v>
      </c>
      <c r="C142" s="11">
        <f t="shared" si="7"/>
        <v>1.1398150614440451E-3</v>
      </c>
      <c r="D142" s="11">
        <f t="shared" si="5"/>
        <v>999.99886018493896</v>
      </c>
    </row>
    <row r="143" spans="1:4" ht="21.75" customHeight="1" x14ac:dyDescent="0.3">
      <c r="A143">
        <v>133</v>
      </c>
      <c r="B143" s="11">
        <f t="shared" si="6"/>
        <v>9.174366066183322E-38</v>
      </c>
      <c r="C143" s="11">
        <f t="shared" si="7"/>
        <v>1.0258335552996406E-3</v>
      </c>
      <c r="D143" s="11">
        <f t="shared" ref="D143:D194" si="8">D142+$D$3*C142</f>
        <v>999.99897416644512</v>
      </c>
    </row>
    <row r="144" spans="1:4" ht="21.75" customHeight="1" x14ac:dyDescent="0.3">
      <c r="A144">
        <v>134</v>
      </c>
      <c r="B144" s="11">
        <f t="shared" si="6"/>
        <v>4.587183033091661E-38</v>
      </c>
      <c r="C144" s="11">
        <f t="shared" si="7"/>
        <v>9.2325019976967652E-4</v>
      </c>
      <c r="D144" s="11">
        <f t="shared" si="8"/>
        <v>999.99907674980068</v>
      </c>
    </row>
    <row r="145" spans="1:4" ht="21.75" customHeight="1" x14ac:dyDescent="0.3">
      <c r="A145">
        <v>135</v>
      </c>
      <c r="B145" s="11">
        <f t="shared" si="6"/>
        <v>2.2935915165458305E-38</v>
      </c>
      <c r="C145" s="11">
        <f t="shared" si="7"/>
        <v>8.3092517979270887E-4</v>
      </c>
      <c r="D145" s="11">
        <f t="shared" si="8"/>
        <v>999.99916907482066</v>
      </c>
    </row>
    <row r="146" spans="1:4" ht="21.75" customHeight="1" x14ac:dyDescent="0.3">
      <c r="A146">
        <v>136</v>
      </c>
      <c r="B146" s="11">
        <f t="shared" si="6"/>
        <v>1.1467957582729153E-38</v>
      </c>
      <c r="C146" s="11">
        <f t="shared" si="7"/>
        <v>7.4783266181343796E-4</v>
      </c>
      <c r="D146" s="11">
        <f t="shared" si="8"/>
        <v>999.99925216733868</v>
      </c>
    </row>
    <row r="147" spans="1:4" ht="21.75" customHeight="1" x14ac:dyDescent="0.3">
      <c r="A147">
        <v>137</v>
      </c>
      <c r="B147" s="11">
        <f t="shared" si="6"/>
        <v>5.7339787913645763E-39</v>
      </c>
      <c r="C147" s="11">
        <f t="shared" si="7"/>
        <v>6.7304939563209414E-4</v>
      </c>
      <c r="D147" s="11">
        <f t="shared" si="8"/>
        <v>999.99932695060488</v>
      </c>
    </row>
    <row r="148" spans="1:4" ht="21.75" customHeight="1" x14ac:dyDescent="0.3">
      <c r="A148">
        <v>138</v>
      </c>
      <c r="B148" s="11">
        <f t="shared" si="6"/>
        <v>2.8669893956822881E-39</v>
      </c>
      <c r="C148" s="11">
        <f t="shared" si="7"/>
        <v>6.0574445606888477E-4</v>
      </c>
      <c r="D148" s="11">
        <f t="shared" si="8"/>
        <v>999.99939425554442</v>
      </c>
    </row>
    <row r="149" spans="1:4" ht="21.75" customHeight="1" x14ac:dyDescent="0.3">
      <c r="A149">
        <v>139</v>
      </c>
      <c r="B149" s="11">
        <f t="shared" si="6"/>
        <v>1.4334946978411441E-39</v>
      </c>
      <c r="C149" s="11">
        <f t="shared" si="7"/>
        <v>5.4517001046199627E-4</v>
      </c>
      <c r="D149" s="11">
        <f t="shared" si="8"/>
        <v>999.99945482998999</v>
      </c>
    </row>
    <row r="150" spans="1:4" ht="21.75" customHeight="1" x14ac:dyDescent="0.3">
      <c r="A150">
        <v>140</v>
      </c>
      <c r="B150" s="11">
        <f t="shared" si="6"/>
        <v>7.1674734892057203E-40</v>
      </c>
      <c r="C150" s="11">
        <f t="shared" si="7"/>
        <v>4.9065300941579667E-4</v>
      </c>
      <c r="D150" s="11">
        <f t="shared" si="8"/>
        <v>999.99950934699098</v>
      </c>
    </row>
    <row r="151" spans="1:4" ht="21.75" customHeight="1" x14ac:dyDescent="0.3">
      <c r="A151">
        <v>141</v>
      </c>
      <c r="B151" s="11">
        <f t="shared" si="6"/>
        <v>3.5837367446028602E-40</v>
      </c>
      <c r="C151" s="11">
        <f t="shared" si="7"/>
        <v>4.4158770847421702E-4</v>
      </c>
      <c r="D151" s="11">
        <f t="shared" si="8"/>
        <v>999.99955841229189</v>
      </c>
    </row>
    <row r="152" spans="1:4" ht="21.75" customHeight="1" x14ac:dyDescent="0.3">
      <c r="A152">
        <v>142</v>
      </c>
      <c r="B152" s="11">
        <f t="shared" si="6"/>
        <v>1.7918683723014301E-40</v>
      </c>
      <c r="C152" s="11">
        <f t="shared" si="7"/>
        <v>3.9742893762679534E-4</v>
      </c>
      <c r="D152" s="11">
        <f t="shared" si="8"/>
        <v>999.99960257106272</v>
      </c>
    </row>
    <row r="153" spans="1:4" ht="21.75" customHeight="1" x14ac:dyDescent="0.3">
      <c r="A153">
        <v>143</v>
      </c>
      <c r="B153" s="11">
        <f t="shared" si="6"/>
        <v>8.9593418615071504E-41</v>
      </c>
      <c r="C153" s="11">
        <f t="shared" si="7"/>
        <v>3.5768604386411581E-4</v>
      </c>
      <c r="D153" s="11">
        <f t="shared" si="8"/>
        <v>999.99964231395654</v>
      </c>
    </row>
    <row r="154" spans="1:4" ht="21.75" customHeight="1" x14ac:dyDescent="0.3">
      <c r="A154">
        <v>144</v>
      </c>
      <c r="B154" s="11">
        <f t="shared" si="6"/>
        <v>4.4796709307535752E-41</v>
      </c>
      <c r="C154" s="11">
        <f t="shared" si="7"/>
        <v>3.2191743947770424E-4</v>
      </c>
      <c r="D154" s="11">
        <f t="shared" si="8"/>
        <v>999.99967808256088</v>
      </c>
    </row>
    <row r="155" spans="1:4" ht="21.75" customHeight="1" x14ac:dyDescent="0.3">
      <c r="A155">
        <v>145</v>
      </c>
      <c r="B155" s="11">
        <f t="shared" si="6"/>
        <v>2.2398354653767876E-41</v>
      </c>
      <c r="C155" s="11">
        <f t="shared" si="7"/>
        <v>2.8972569552993384E-4</v>
      </c>
      <c r="D155" s="11">
        <f t="shared" si="8"/>
        <v>999.99971027430479</v>
      </c>
    </row>
    <row r="156" spans="1:4" ht="21.75" customHeight="1" x14ac:dyDescent="0.3">
      <c r="A156">
        <v>146</v>
      </c>
      <c r="B156" s="11">
        <f t="shared" si="6"/>
        <v>1.1199177326883938E-41</v>
      </c>
      <c r="C156" s="11">
        <f t="shared" si="7"/>
        <v>2.6075312597694043E-4</v>
      </c>
      <c r="D156" s="11">
        <f t="shared" si="8"/>
        <v>999.99973924687436</v>
      </c>
    </row>
    <row r="157" spans="1:4" ht="21.75" customHeight="1" x14ac:dyDescent="0.3">
      <c r="A157">
        <v>147</v>
      </c>
      <c r="B157" s="11">
        <f t="shared" si="6"/>
        <v>5.599588663441969E-42</v>
      </c>
      <c r="C157" s="11">
        <f t="shared" si="7"/>
        <v>2.3467781337924639E-4</v>
      </c>
      <c r="D157" s="11">
        <f t="shared" si="8"/>
        <v>999.99976532218693</v>
      </c>
    </row>
    <row r="158" spans="1:4" ht="21.75" customHeight="1" x14ac:dyDescent="0.3">
      <c r="A158">
        <v>148</v>
      </c>
      <c r="B158" s="11">
        <f t="shared" si="6"/>
        <v>2.7997943317209845E-42</v>
      </c>
      <c r="C158" s="11">
        <f t="shared" si="7"/>
        <v>2.1121003204132175E-4</v>
      </c>
      <c r="D158" s="11">
        <f t="shared" si="8"/>
        <v>999.99978878996831</v>
      </c>
    </row>
    <row r="159" spans="1:4" ht="21.75" customHeight="1" x14ac:dyDescent="0.3">
      <c r="A159">
        <v>149</v>
      </c>
      <c r="B159" s="11">
        <f t="shared" si="6"/>
        <v>1.3998971658604923E-42</v>
      </c>
      <c r="C159" s="11">
        <f t="shared" si="7"/>
        <v>1.9008902883718958E-4</v>
      </c>
      <c r="D159" s="11">
        <f t="shared" si="8"/>
        <v>999.99980991097152</v>
      </c>
    </row>
    <row r="160" spans="1:4" ht="21.75" customHeight="1" x14ac:dyDescent="0.3">
      <c r="A160">
        <v>150</v>
      </c>
      <c r="B160" s="11">
        <f t="shared" si="6"/>
        <v>6.9994858293024613E-43</v>
      </c>
      <c r="C160" s="11">
        <f t="shared" si="7"/>
        <v>1.7108012595347063E-4</v>
      </c>
      <c r="D160" s="11">
        <f t="shared" si="8"/>
        <v>999.9998289198744</v>
      </c>
    </row>
    <row r="161" spans="1:4" ht="21.75" customHeight="1" x14ac:dyDescent="0.3">
      <c r="A161">
        <v>151</v>
      </c>
      <c r="B161" s="11">
        <f t="shared" si="6"/>
        <v>3.4997429146512306E-43</v>
      </c>
      <c r="C161" s="11">
        <f t="shared" si="7"/>
        <v>1.5397211335812356E-4</v>
      </c>
      <c r="D161" s="11">
        <f t="shared" si="8"/>
        <v>999.99984602788697</v>
      </c>
    </row>
    <row r="162" spans="1:4" ht="21.75" customHeight="1" x14ac:dyDescent="0.3">
      <c r="A162">
        <v>152</v>
      </c>
      <c r="B162" s="11">
        <f t="shared" si="6"/>
        <v>1.7498714573256153E-43</v>
      </c>
      <c r="C162" s="11">
        <f t="shared" si="7"/>
        <v>1.3857490202231121E-4</v>
      </c>
      <c r="D162" s="11">
        <f t="shared" si="8"/>
        <v>999.99986142509829</v>
      </c>
    </row>
    <row r="163" spans="1:4" ht="21.75" customHeight="1" x14ac:dyDescent="0.3">
      <c r="A163">
        <v>153</v>
      </c>
      <c r="B163" s="11">
        <f t="shared" si="6"/>
        <v>8.7493572866280766E-44</v>
      </c>
      <c r="C163" s="11">
        <f t="shared" si="7"/>
        <v>1.2471741182008009E-4</v>
      </c>
      <c r="D163" s="11">
        <f t="shared" si="8"/>
        <v>999.9998752825885</v>
      </c>
    </row>
    <row r="164" spans="1:4" ht="21.75" customHeight="1" x14ac:dyDescent="0.3">
      <c r="A164">
        <v>154</v>
      </c>
      <c r="B164" s="11">
        <f t="shared" si="6"/>
        <v>4.3746786433140383E-44</v>
      </c>
      <c r="C164" s="11">
        <f t="shared" si="7"/>
        <v>1.1224567063807209E-4</v>
      </c>
      <c r="D164" s="11">
        <f t="shared" si="8"/>
        <v>999.99988775432973</v>
      </c>
    </row>
    <row r="165" spans="1:4" ht="21.75" customHeight="1" x14ac:dyDescent="0.3">
      <c r="A165">
        <v>155</v>
      </c>
      <c r="B165" s="11">
        <f t="shared" si="6"/>
        <v>2.1873393216570191E-44</v>
      </c>
      <c r="C165" s="11">
        <f t="shared" si="7"/>
        <v>1.0102110357426488E-4</v>
      </c>
      <c r="D165" s="11">
        <f t="shared" si="8"/>
        <v>999.99989897889679</v>
      </c>
    </row>
    <row r="166" spans="1:4" ht="21.75" customHeight="1" x14ac:dyDescent="0.3">
      <c r="A166">
        <v>156</v>
      </c>
      <c r="B166" s="11">
        <f t="shared" si="6"/>
        <v>1.0936696608285096E-44</v>
      </c>
      <c r="C166" s="11">
        <f t="shared" si="7"/>
        <v>9.091899321683839E-5</v>
      </c>
      <c r="D166" s="11">
        <f t="shared" si="8"/>
        <v>999.9999090810071</v>
      </c>
    </row>
    <row r="167" spans="1:4" ht="21.75" customHeight="1" x14ac:dyDescent="0.3">
      <c r="A167">
        <v>157</v>
      </c>
      <c r="B167" s="11">
        <f t="shared" si="6"/>
        <v>5.4683483041425479E-45</v>
      </c>
      <c r="C167" s="11">
        <f t="shared" si="7"/>
        <v>8.1827093895154551E-5</v>
      </c>
      <c r="D167" s="11">
        <f t="shared" si="8"/>
        <v>999.9999181729064</v>
      </c>
    </row>
    <row r="168" spans="1:4" ht="21.75" customHeight="1" x14ac:dyDescent="0.3">
      <c r="A168">
        <v>158</v>
      </c>
      <c r="B168" s="11">
        <f t="shared" si="6"/>
        <v>2.7341741520712739E-45</v>
      </c>
      <c r="C168" s="11">
        <f t="shared" si="7"/>
        <v>7.3644384505639095E-5</v>
      </c>
      <c r="D168" s="11">
        <f t="shared" si="8"/>
        <v>999.9999263556158</v>
      </c>
    </row>
    <row r="169" spans="1:4" ht="21.75" customHeight="1" x14ac:dyDescent="0.3">
      <c r="A169">
        <v>159</v>
      </c>
      <c r="B169" s="11">
        <f t="shared" si="6"/>
        <v>1.367087076035637E-45</v>
      </c>
      <c r="C169" s="11">
        <f t="shared" si="7"/>
        <v>6.6279946055075188E-5</v>
      </c>
      <c r="D169" s="11">
        <f t="shared" si="8"/>
        <v>999.99993372005429</v>
      </c>
    </row>
    <row r="170" spans="1:4" ht="21.75" customHeight="1" x14ac:dyDescent="0.3">
      <c r="A170">
        <v>160</v>
      </c>
      <c r="B170" s="11">
        <f t="shared" si="6"/>
        <v>6.8354353801781848E-46</v>
      </c>
      <c r="C170" s="11">
        <f t="shared" si="7"/>
        <v>5.9651951449567667E-5</v>
      </c>
      <c r="D170" s="11">
        <f t="shared" si="8"/>
        <v>999.99994034804888</v>
      </c>
    </row>
    <row r="171" spans="1:4" ht="21.75" customHeight="1" x14ac:dyDescent="0.3">
      <c r="A171">
        <v>161</v>
      </c>
      <c r="B171" s="11">
        <f t="shared" si="6"/>
        <v>3.4177176900890924E-46</v>
      </c>
      <c r="C171" s="11">
        <f t="shared" si="7"/>
        <v>5.3686756304610899E-5</v>
      </c>
      <c r="D171" s="11">
        <f t="shared" si="8"/>
        <v>999.99994631324398</v>
      </c>
    </row>
    <row r="172" spans="1:4" ht="21.75" customHeight="1" x14ac:dyDescent="0.3">
      <c r="A172">
        <v>162</v>
      </c>
      <c r="B172" s="11">
        <f t="shared" si="6"/>
        <v>1.7088588450445462E-46</v>
      </c>
      <c r="C172" s="11">
        <f t="shared" si="7"/>
        <v>4.8318080674149809E-5</v>
      </c>
      <c r="D172" s="11">
        <f t="shared" si="8"/>
        <v>999.99995168191958</v>
      </c>
    </row>
    <row r="173" spans="1:4" ht="21.75" customHeight="1" x14ac:dyDescent="0.3">
      <c r="A173">
        <v>163</v>
      </c>
      <c r="B173" s="11">
        <f t="shared" si="6"/>
        <v>8.544294225222731E-47</v>
      </c>
      <c r="C173" s="11">
        <f t="shared" si="7"/>
        <v>4.3486272606734831E-5</v>
      </c>
      <c r="D173" s="11">
        <f t="shared" si="8"/>
        <v>999.99995651372762</v>
      </c>
    </row>
    <row r="174" spans="1:4" ht="21.75" customHeight="1" x14ac:dyDescent="0.3">
      <c r="A174">
        <v>164</v>
      </c>
      <c r="B174" s="11">
        <f t="shared" si="6"/>
        <v>4.2721471126113655E-47</v>
      </c>
      <c r="C174" s="11">
        <f t="shared" si="7"/>
        <v>3.9137645346061347E-5</v>
      </c>
      <c r="D174" s="11">
        <f t="shared" si="8"/>
        <v>999.9999608623549</v>
      </c>
    </row>
    <row r="175" spans="1:4" ht="21.75" customHeight="1" x14ac:dyDescent="0.3">
      <c r="A175">
        <v>165</v>
      </c>
      <c r="B175" s="11">
        <f t="shared" si="6"/>
        <v>2.1360735563056828E-47</v>
      </c>
      <c r="C175" s="11">
        <f t="shared" si="7"/>
        <v>3.5223880811455211E-5</v>
      </c>
      <c r="D175" s="11">
        <f t="shared" si="8"/>
        <v>999.99996477611944</v>
      </c>
    </row>
    <row r="176" spans="1:4" ht="21.75" customHeight="1" x14ac:dyDescent="0.3">
      <c r="A176">
        <v>166</v>
      </c>
      <c r="B176" s="11">
        <f t="shared" si="6"/>
        <v>1.0680367781528414E-47</v>
      </c>
      <c r="C176" s="11">
        <f t="shared" si="7"/>
        <v>3.1701492730309692E-5</v>
      </c>
      <c r="D176" s="11">
        <f t="shared" si="8"/>
        <v>999.9999682985075</v>
      </c>
    </row>
    <row r="177" spans="1:4" ht="21.75" customHeight="1" x14ac:dyDescent="0.3">
      <c r="A177">
        <v>167</v>
      </c>
      <c r="B177" s="11">
        <f t="shared" si="6"/>
        <v>5.3401838907642069E-48</v>
      </c>
      <c r="C177" s="11">
        <f t="shared" si="7"/>
        <v>2.8531343457278722E-5</v>
      </c>
      <c r="D177" s="11">
        <f t="shared" si="8"/>
        <v>999.99997146865678</v>
      </c>
    </row>
    <row r="178" spans="1:4" ht="21.75" customHeight="1" x14ac:dyDescent="0.3">
      <c r="A178">
        <v>168</v>
      </c>
      <c r="B178" s="11">
        <f t="shared" si="6"/>
        <v>2.6700919453821035E-48</v>
      </c>
      <c r="C178" s="11">
        <f t="shared" si="7"/>
        <v>2.567820911155085E-5</v>
      </c>
      <c r="D178" s="11">
        <f t="shared" si="8"/>
        <v>999.99997432179111</v>
      </c>
    </row>
    <row r="179" spans="1:4" ht="21.75" customHeight="1" x14ac:dyDescent="0.3">
      <c r="A179">
        <v>169</v>
      </c>
      <c r="B179" s="11">
        <f t="shared" si="6"/>
        <v>1.3350459726910517E-48</v>
      </c>
      <c r="C179" s="11">
        <f t="shared" si="7"/>
        <v>2.3110388200395766E-5</v>
      </c>
      <c r="D179" s="11">
        <f t="shared" si="8"/>
        <v>999.99997688961207</v>
      </c>
    </row>
    <row r="180" spans="1:4" ht="21.75" customHeight="1" x14ac:dyDescent="0.3">
      <c r="A180">
        <v>170</v>
      </c>
      <c r="B180" s="11">
        <f t="shared" si="6"/>
        <v>6.6752298634552586E-49</v>
      </c>
      <c r="C180" s="11">
        <f t="shared" si="7"/>
        <v>2.0799349380356191E-5</v>
      </c>
      <c r="D180" s="11">
        <f t="shared" si="8"/>
        <v>999.99997920065084</v>
      </c>
    </row>
    <row r="181" spans="1:4" ht="21.75" customHeight="1" x14ac:dyDescent="0.3">
      <c r="A181">
        <v>171</v>
      </c>
      <c r="B181" s="11">
        <f t="shared" si="6"/>
        <v>3.3376149317276293E-49</v>
      </c>
      <c r="C181" s="11">
        <f t="shared" si="7"/>
        <v>1.8719414442320572E-5</v>
      </c>
      <c r="D181" s="11">
        <f t="shared" si="8"/>
        <v>999.99998128058576</v>
      </c>
    </row>
    <row r="182" spans="1:4" ht="21.75" customHeight="1" x14ac:dyDescent="0.3">
      <c r="A182">
        <v>172</v>
      </c>
      <c r="B182" s="11">
        <f t="shared" si="6"/>
        <v>1.6688074658638147E-49</v>
      </c>
      <c r="C182" s="11">
        <f t="shared" si="7"/>
        <v>1.6847472998088515E-5</v>
      </c>
      <c r="D182" s="11">
        <f t="shared" si="8"/>
        <v>999.99998315252719</v>
      </c>
    </row>
    <row r="183" spans="1:4" ht="21.75" customHeight="1" x14ac:dyDescent="0.3">
      <c r="A183">
        <v>173</v>
      </c>
      <c r="B183" s="11">
        <f t="shared" si="6"/>
        <v>8.3440373293190733E-50</v>
      </c>
      <c r="C183" s="11">
        <f t="shared" si="7"/>
        <v>1.5162725698279664E-5</v>
      </c>
      <c r="D183" s="11">
        <f t="shared" si="8"/>
        <v>999.9999848372745</v>
      </c>
    </row>
    <row r="184" spans="1:4" ht="21.75" customHeight="1" x14ac:dyDescent="0.3">
      <c r="A184">
        <v>174</v>
      </c>
      <c r="B184" s="11">
        <f t="shared" si="6"/>
        <v>4.1720186646595366E-50</v>
      </c>
      <c r="C184" s="11">
        <f t="shared" si="7"/>
        <v>1.3646453128451696E-5</v>
      </c>
      <c r="D184" s="11">
        <f t="shared" si="8"/>
        <v>999.99998635354711</v>
      </c>
    </row>
    <row r="185" spans="1:4" ht="21.75" customHeight="1" x14ac:dyDescent="0.3">
      <c r="A185">
        <v>175</v>
      </c>
      <c r="B185" s="11">
        <f t="shared" si="6"/>
        <v>2.0860093323297683E-50</v>
      </c>
      <c r="C185" s="11">
        <f t="shared" si="7"/>
        <v>1.2281807815606526E-5</v>
      </c>
      <c r="D185" s="11">
        <f t="shared" si="8"/>
        <v>999.99998771819241</v>
      </c>
    </row>
    <row r="186" spans="1:4" ht="21.75" customHeight="1" x14ac:dyDescent="0.3">
      <c r="A186">
        <v>176</v>
      </c>
      <c r="B186" s="11">
        <f t="shared" si="6"/>
        <v>1.0430046661648842E-50</v>
      </c>
      <c r="C186" s="11">
        <f t="shared" si="7"/>
        <v>1.1053627034045874E-5</v>
      </c>
      <c r="D186" s="11">
        <f t="shared" si="8"/>
        <v>999.99998894637315</v>
      </c>
    </row>
    <row r="187" spans="1:4" ht="21.75" customHeight="1" x14ac:dyDescent="0.3">
      <c r="A187">
        <v>177</v>
      </c>
      <c r="B187" s="11">
        <f t="shared" si="6"/>
        <v>5.2150233308244208E-51</v>
      </c>
      <c r="C187" s="11">
        <f t="shared" si="7"/>
        <v>9.9482643306412854E-6</v>
      </c>
      <c r="D187" s="11">
        <f t="shared" si="8"/>
        <v>999.99999005173584</v>
      </c>
    </row>
    <row r="188" spans="1:4" ht="21.75" customHeight="1" x14ac:dyDescent="0.3">
      <c r="A188">
        <v>178</v>
      </c>
      <c r="B188" s="11">
        <f t="shared" si="6"/>
        <v>2.6075116654122104E-51</v>
      </c>
      <c r="C188" s="11">
        <f t="shared" si="7"/>
        <v>8.9534378975771575E-6</v>
      </c>
      <c r="D188" s="11">
        <f t="shared" si="8"/>
        <v>999.99999104656229</v>
      </c>
    </row>
    <row r="189" spans="1:4" ht="21.75" customHeight="1" x14ac:dyDescent="0.3">
      <c r="A189">
        <v>179</v>
      </c>
      <c r="B189" s="11">
        <f t="shared" si="6"/>
        <v>1.3037558327061052E-51</v>
      </c>
      <c r="C189" s="11">
        <f t="shared" si="7"/>
        <v>8.0580941078194424E-6</v>
      </c>
      <c r="D189" s="11">
        <f t="shared" si="8"/>
        <v>999.99999194190605</v>
      </c>
    </row>
    <row r="190" spans="1:4" ht="21.75" customHeight="1" x14ac:dyDescent="0.3">
      <c r="A190">
        <v>180</v>
      </c>
      <c r="B190" s="11">
        <f t="shared" si="6"/>
        <v>6.518779163530526E-52</v>
      </c>
      <c r="C190" s="11">
        <f t="shared" si="7"/>
        <v>7.252284697037498E-6</v>
      </c>
      <c r="D190" s="11">
        <f t="shared" si="8"/>
        <v>999.99999274771551</v>
      </c>
    </row>
    <row r="191" spans="1:4" ht="21.75" customHeight="1" x14ac:dyDescent="0.3">
      <c r="A191">
        <v>181</v>
      </c>
      <c r="B191" s="11">
        <f t="shared" si="6"/>
        <v>3.259389581765263E-52</v>
      </c>
      <c r="C191" s="11">
        <f t="shared" si="7"/>
        <v>6.5270562273337482E-6</v>
      </c>
      <c r="D191" s="11">
        <f t="shared" si="8"/>
        <v>999.99999347294397</v>
      </c>
    </row>
    <row r="192" spans="1:4" ht="21.75" customHeight="1" x14ac:dyDescent="0.3">
      <c r="A192">
        <v>182</v>
      </c>
      <c r="B192" s="11">
        <f t="shared" si="6"/>
        <v>1.6296947908826315E-52</v>
      </c>
      <c r="C192" s="11">
        <f t="shared" si="7"/>
        <v>5.8743506046003736E-6</v>
      </c>
      <c r="D192" s="11">
        <f t="shared" si="8"/>
        <v>999.99999412564955</v>
      </c>
    </row>
    <row r="193" spans="1:4" ht="21.75" customHeight="1" x14ac:dyDescent="0.3">
      <c r="A193">
        <v>183</v>
      </c>
      <c r="B193" s="11">
        <f t="shared" si="6"/>
        <v>8.1484739544131575E-53</v>
      </c>
      <c r="C193" s="11">
        <f t="shared" si="7"/>
        <v>5.2869155441403362E-6</v>
      </c>
      <c r="D193" s="11">
        <f t="shared" si="8"/>
        <v>999.99999471308456</v>
      </c>
    </row>
    <row r="194" spans="1:4" ht="21.75" customHeight="1" x14ac:dyDescent="0.3">
      <c r="A194">
        <v>184</v>
      </c>
      <c r="B194" s="11">
        <f t="shared" si="6"/>
        <v>4.0742369772065788E-53</v>
      </c>
      <c r="C194" s="11">
        <f t="shared" si="7"/>
        <v>4.7582239897263029E-6</v>
      </c>
      <c r="D194" s="11">
        <f t="shared" si="8"/>
        <v>999.99999524177611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BFE1-AE3C-46D7-A5C5-8BB3C4B84DA0}">
  <sheetPr codeName="Sheet2"/>
  <dimension ref="A1:L194"/>
  <sheetViews>
    <sheetView zoomScale="90" zoomScaleNormal="90" workbookViewId="0">
      <selection activeCell="C12" sqref="C12"/>
    </sheetView>
  </sheetViews>
  <sheetFormatPr defaultColWidth="8.59765625" defaultRowHeight="21.75" customHeight="1" x14ac:dyDescent="0.3"/>
  <cols>
    <col min="1" max="1" width="22" customWidth="1"/>
    <col min="2" max="2" width="9.3984375" style="11" customWidth="1"/>
    <col min="3" max="3" width="16.69921875" style="11" customWidth="1"/>
    <col min="4" max="4" width="8.59765625" style="11"/>
  </cols>
  <sheetData>
    <row r="1" spans="1:12" ht="21.75" customHeight="1" thickBot="1" x14ac:dyDescent="0.4">
      <c r="A1" s="21" t="s">
        <v>0</v>
      </c>
      <c r="B1" s="21"/>
      <c r="C1" s="21"/>
      <c r="D1" s="21"/>
      <c r="E1" s="21"/>
      <c r="F1" s="21"/>
      <c r="G1" s="4"/>
      <c r="H1" s="4"/>
    </row>
    <row r="2" spans="1:12" s="7" customFormat="1" ht="21.75" hidden="1" customHeight="1" x14ac:dyDescent="0.3">
      <c r="A2" s="22" t="s">
        <v>9</v>
      </c>
      <c r="B2" s="23" t="s">
        <v>10</v>
      </c>
      <c r="C2" s="23" t="s">
        <v>11</v>
      </c>
      <c r="D2" s="23" t="s">
        <v>12</v>
      </c>
      <c r="E2" s="24"/>
      <c r="F2" s="24"/>
      <c r="G2" s="6"/>
      <c r="H2" s="6"/>
    </row>
    <row r="3" spans="1:12" s="5" customFormat="1" ht="21.75" customHeight="1" thickTop="1" thickBot="1" x14ac:dyDescent="0.35">
      <c r="A3" s="28" t="s">
        <v>7</v>
      </c>
      <c r="B3" s="29">
        <v>1000</v>
      </c>
      <c r="C3" s="30" t="s">
        <v>8</v>
      </c>
      <c r="D3" s="30">
        <v>0.1</v>
      </c>
      <c r="E3" s="25"/>
      <c r="F3" s="25"/>
      <c r="G3" s="14"/>
      <c r="H3" s="14"/>
      <c r="I3" s="15"/>
      <c r="J3" s="15"/>
      <c r="K3" s="15"/>
      <c r="L3" s="15"/>
    </row>
    <row r="4" spans="1:12" s="8" customFormat="1" ht="21.75" customHeight="1" thickTop="1" thickBot="1" x14ac:dyDescent="0.35">
      <c r="A4" s="28" t="s">
        <v>6</v>
      </c>
      <c r="B4" s="29">
        <v>1</v>
      </c>
      <c r="C4" s="30"/>
      <c r="D4" s="30"/>
      <c r="E4" s="26"/>
      <c r="F4" s="26"/>
      <c r="G4" s="16"/>
      <c r="H4" s="16"/>
      <c r="I4" s="15"/>
      <c r="J4" s="17"/>
      <c r="K4" s="17"/>
      <c r="L4" s="17"/>
    </row>
    <row r="5" spans="1:12" ht="21.75" customHeight="1" thickTop="1" thickBot="1" x14ac:dyDescent="0.4">
      <c r="A5" s="28" t="s">
        <v>13</v>
      </c>
      <c r="B5" s="30">
        <v>0.5</v>
      </c>
      <c r="C5" s="30"/>
      <c r="D5" s="30"/>
      <c r="E5" s="27"/>
      <c r="F5" s="27"/>
      <c r="G5" s="18"/>
      <c r="H5" s="18"/>
      <c r="I5" s="19"/>
      <c r="J5" s="18"/>
      <c r="K5" s="18"/>
      <c r="L5" s="18"/>
    </row>
    <row r="6" spans="1:12" ht="21.75" customHeight="1" thickTop="1" x14ac:dyDescent="0.3">
      <c r="A6" s="12"/>
      <c r="B6" s="13"/>
      <c r="C6" s="13"/>
      <c r="D6" s="13"/>
      <c r="G6" s="18"/>
      <c r="H6" s="18"/>
      <c r="I6" s="15"/>
      <c r="J6" s="18"/>
      <c r="K6" s="18"/>
      <c r="L6" s="18"/>
    </row>
    <row r="7" spans="1:12" ht="21.75" customHeight="1" x14ac:dyDescent="0.3">
      <c r="A7" s="12"/>
      <c r="B7" s="13"/>
      <c r="C7" s="13"/>
      <c r="D7" s="13"/>
      <c r="G7" s="18"/>
      <c r="H7" s="18"/>
      <c r="I7" s="15"/>
      <c r="J7" s="18"/>
      <c r="K7" s="18"/>
      <c r="L7" s="18"/>
    </row>
    <row r="8" spans="1:12" ht="21.75" customHeight="1" x14ac:dyDescent="0.3">
      <c r="A8" s="12"/>
      <c r="B8" s="13"/>
      <c r="C8" s="13"/>
      <c r="D8" s="13"/>
      <c r="G8" s="18"/>
      <c r="H8" s="18"/>
      <c r="I8" s="15"/>
      <c r="J8" s="18"/>
      <c r="K8" s="18"/>
      <c r="L8" s="18"/>
    </row>
    <row r="9" spans="1:12" ht="21.75" customHeight="1" x14ac:dyDescent="0.3">
      <c r="A9" s="9" t="s">
        <v>1</v>
      </c>
      <c r="B9" s="10" t="s">
        <v>2</v>
      </c>
      <c r="C9" s="10" t="s">
        <v>3</v>
      </c>
      <c r="D9" s="10" t="s">
        <v>4</v>
      </c>
      <c r="F9" s="3"/>
      <c r="G9" s="20"/>
      <c r="H9" s="18"/>
      <c r="I9" s="18"/>
      <c r="J9" s="18"/>
      <c r="K9" s="18"/>
      <c r="L9" s="18"/>
    </row>
    <row r="10" spans="1:12" ht="21.75" customHeight="1" x14ac:dyDescent="0.3">
      <c r="A10">
        <v>0</v>
      </c>
      <c r="B10" s="11">
        <v>999</v>
      </c>
      <c r="C10" s="11">
        <v>1</v>
      </c>
      <c r="D10" s="11">
        <v>0</v>
      </c>
      <c r="G10" s="18"/>
      <c r="H10" s="18"/>
      <c r="I10" s="18"/>
      <c r="J10" s="18"/>
      <c r="K10" s="18"/>
      <c r="L10" s="18"/>
    </row>
    <row r="11" spans="1:12" ht="21.75" customHeight="1" x14ac:dyDescent="0.3">
      <c r="A11">
        <v>1</v>
      </c>
      <c r="B11" s="11">
        <f>B10-$B$5*B10</f>
        <v>499.5</v>
      </c>
      <c r="C11" s="11">
        <f>$B$5*B10 -0.1*C10 +C10</f>
        <v>500.4</v>
      </c>
      <c r="D11" s="11">
        <f>D10+$D$3*C10</f>
        <v>0.1</v>
      </c>
    </row>
    <row r="12" spans="1:12" ht="21.75" customHeight="1" x14ac:dyDescent="0.3">
      <c r="A12">
        <v>2</v>
      </c>
      <c r="B12" s="11">
        <f t="shared" ref="B12:B75" si="0">B11-$B$5*B11</f>
        <v>249.75</v>
      </c>
      <c r="C12" s="11">
        <f t="shared" ref="C12:C75" si="1">$B$5*B11 -0.1*C11 +C11</f>
        <v>700.11</v>
      </c>
      <c r="D12" s="11">
        <f>D11+$D$3*C11</f>
        <v>50.14</v>
      </c>
    </row>
    <row r="13" spans="1:12" ht="21.75" customHeight="1" x14ac:dyDescent="0.3">
      <c r="A13">
        <v>3</v>
      </c>
      <c r="B13" s="11">
        <f t="shared" si="0"/>
        <v>124.875</v>
      </c>
      <c r="C13" s="11">
        <f t="shared" si="1"/>
        <v>754.97400000000005</v>
      </c>
      <c r="D13" s="11">
        <f>D12+$D$3*C12</f>
        <v>120.15100000000001</v>
      </c>
    </row>
    <row r="14" spans="1:12" ht="21.75" customHeight="1" x14ac:dyDescent="0.3">
      <c r="A14">
        <v>4</v>
      </c>
      <c r="B14" s="11">
        <f t="shared" si="0"/>
        <v>62.4375</v>
      </c>
      <c r="C14" s="11">
        <f t="shared" si="1"/>
        <v>741.91410000000008</v>
      </c>
      <c r="D14" s="11">
        <f>D13+$D$3*C13</f>
        <v>195.64840000000004</v>
      </c>
      <c r="F14" s="3"/>
      <c r="G14" s="3"/>
    </row>
    <row r="15" spans="1:12" ht="21.75" customHeight="1" x14ac:dyDescent="0.3">
      <c r="A15">
        <v>5</v>
      </c>
      <c r="B15" s="11">
        <f t="shared" si="0"/>
        <v>31.21875</v>
      </c>
      <c r="C15" s="11">
        <f t="shared" si="1"/>
        <v>698.94144000000006</v>
      </c>
      <c r="D15" s="11">
        <f t="shared" ref="D15:D78" si="2">D14+$D$3*C14</f>
        <v>269.83981000000006</v>
      </c>
      <c r="F15" s="3"/>
      <c r="G15" s="3"/>
    </row>
    <row r="16" spans="1:12" ht="21.75" customHeight="1" x14ac:dyDescent="0.3">
      <c r="A16">
        <v>6</v>
      </c>
      <c r="B16" s="11">
        <f t="shared" si="0"/>
        <v>15.609375</v>
      </c>
      <c r="C16" s="11">
        <f t="shared" si="1"/>
        <v>644.65667100000007</v>
      </c>
      <c r="D16" s="11">
        <f t="shared" si="2"/>
        <v>339.73395400000004</v>
      </c>
      <c r="F16" s="3"/>
      <c r="G16" s="3"/>
    </row>
    <row r="17" spans="1:7" ht="21.75" customHeight="1" x14ac:dyDescent="0.3">
      <c r="A17">
        <v>7</v>
      </c>
      <c r="B17" s="11">
        <f t="shared" si="0"/>
        <v>7.8046875</v>
      </c>
      <c r="C17" s="11">
        <f t="shared" si="1"/>
        <v>587.99569140000006</v>
      </c>
      <c r="D17" s="11">
        <f t="shared" si="2"/>
        <v>404.19962110000006</v>
      </c>
      <c r="F17" s="3"/>
      <c r="G17" s="3"/>
    </row>
    <row r="18" spans="1:7" ht="21.75" customHeight="1" x14ac:dyDescent="0.3">
      <c r="A18">
        <v>8</v>
      </c>
      <c r="B18" s="11">
        <f t="shared" si="0"/>
        <v>3.90234375</v>
      </c>
      <c r="C18" s="11">
        <f t="shared" si="1"/>
        <v>533.09846601000004</v>
      </c>
      <c r="D18" s="11">
        <f t="shared" si="2"/>
        <v>462.99919024000008</v>
      </c>
      <c r="F18" s="3"/>
      <c r="G18" s="3"/>
    </row>
    <row r="19" spans="1:7" ht="21.75" customHeight="1" x14ac:dyDescent="0.3">
      <c r="A19">
        <v>9</v>
      </c>
      <c r="B19" s="11">
        <f t="shared" si="0"/>
        <v>1.951171875</v>
      </c>
      <c r="C19" s="11">
        <f t="shared" si="1"/>
        <v>481.73979128400003</v>
      </c>
      <c r="D19" s="11">
        <f t="shared" si="2"/>
        <v>516.30903684100008</v>
      </c>
      <c r="F19" s="3"/>
      <c r="G19" s="3"/>
    </row>
    <row r="20" spans="1:7" ht="21.75" customHeight="1" x14ac:dyDescent="0.3">
      <c r="A20">
        <v>10</v>
      </c>
      <c r="B20" s="11">
        <f t="shared" si="0"/>
        <v>0.9755859375</v>
      </c>
      <c r="C20" s="11">
        <f t="shared" si="1"/>
        <v>434.54139809310004</v>
      </c>
      <c r="D20" s="11">
        <f t="shared" si="2"/>
        <v>564.48301596940007</v>
      </c>
      <c r="F20" s="3"/>
      <c r="G20" s="3"/>
    </row>
    <row r="21" spans="1:7" ht="21.75" customHeight="1" x14ac:dyDescent="0.3">
      <c r="A21">
        <v>11</v>
      </c>
      <c r="B21" s="11">
        <f t="shared" si="0"/>
        <v>0.48779296875</v>
      </c>
      <c r="C21" s="11">
        <f t="shared" si="1"/>
        <v>391.57505125254005</v>
      </c>
      <c r="D21" s="11">
        <f t="shared" si="2"/>
        <v>607.93715577871012</v>
      </c>
      <c r="F21" s="3"/>
      <c r="G21" s="3"/>
    </row>
    <row r="22" spans="1:7" ht="21.75" customHeight="1" x14ac:dyDescent="0.3">
      <c r="A22">
        <v>12</v>
      </c>
      <c r="B22" s="11">
        <f t="shared" si="0"/>
        <v>0.243896484375</v>
      </c>
      <c r="C22" s="11">
        <f t="shared" si="1"/>
        <v>352.66144261166107</v>
      </c>
      <c r="D22" s="11">
        <f t="shared" si="2"/>
        <v>647.09466090396415</v>
      </c>
      <c r="F22" s="3"/>
      <c r="G22" s="3"/>
    </row>
    <row r="23" spans="1:7" ht="21.75" customHeight="1" x14ac:dyDescent="0.3">
      <c r="A23">
        <v>13</v>
      </c>
      <c r="B23" s="11">
        <f t="shared" si="0"/>
        <v>0.1219482421875</v>
      </c>
      <c r="C23" s="11">
        <f t="shared" si="1"/>
        <v>317.51724659268245</v>
      </c>
      <c r="D23" s="11">
        <f t="shared" si="2"/>
        <v>682.36080516513027</v>
      </c>
      <c r="F23" s="3"/>
      <c r="G23" s="3"/>
    </row>
    <row r="24" spans="1:7" ht="21.75" customHeight="1" x14ac:dyDescent="0.3">
      <c r="A24">
        <v>14</v>
      </c>
      <c r="B24" s="11">
        <f t="shared" si="0"/>
        <v>6.097412109375E-2</v>
      </c>
      <c r="C24" s="11">
        <f t="shared" si="1"/>
        <v>285.82649605450797</v>
      </c>
      <c r="D24" s="11">
        <f t="shared" si="2"/>
        <v>714.11252982439851</v>
      </c>
      <c r="F24" s="3"/>
      <c r="G24" s="3"/>
    </row>
    <row r="25" spans="1:7" ht="21.75" customHeight="1" x14ac:dyDescent="0.3">
      <c r="A25">
        <v>15</v>
      </c>
      <c r="B25" s="11">
        <f t="shared" si="0"/>
        <v>3.0487060546875E-2</v>
      </c>
      <c r="C25" s="11">
        <f t="shared" si="1"/>
        <v>257.27433350960405</v>
      </c>
      <c r="D25" s="11">
        <f t="shared" si="2"/>
        <v>742.6951794298493</v>
      </c>
      <c r="F25" s="3"/>
      <c r="G25" s="3"/>
    </row>
    <row r="26" spans="1:7" ht="21.75" customHeight="1" x14ac:dyDescent="0.3">
      <c r="A26">
        <v>16</v>
      </c>
      <c r="B26" s="11">
        <f t="shared" si="0"/>
        <v>1.52435302734375E-2</v>
      </c>
      <c r="C26" s="11">
        <f t="shared" si="1"/>
        <v>231.56214368891708</v>
      </c>
      <c r="D26" s="11">
        <f t="shared" si="2"/>
        <v>768.42261278080969</v>
      </c>
      <c r="F26" s="2"/>
      <c r="G26" s="2"/>
    </row>
    <row r="27" spans="1:7" ht="21.75" customHeight="1" x14ac:dyDescent="0.3">
      <c r="A27">
        <v>17</v>
      </c>
      <c r="B27" s="11">
        <f t="shared" si="0"/>
        <v>7.62176513671875E-3</v>
      </c>
      <c r="C27" s="11">
        <f t="shared" si="1"/>
        <v>208.41355108516208</v>
      </c>
      <c r="D27" s="11">
        <f t="shared" si="2"/>
        <v>791.5788271497014</v>
      </c>
      <c r="F27" s="2"/>
      <c r="G27" s="2"/>
    </row>
    <row r="28" spans="1:7" ht="21.75" customHeight="1" x14ac:dyDescent="0.3">
      <c r="A28">
        <v>18</v>
      </c>
      <c r="B28" s="11">
        <f t="shared" si="0"/>
        <v>3.810882568359375E-3</v>
      </c>
      <c r="C28" s="11">
        <f t="shared" si="1"/>
        <v>187.57600685921423</v>
      </c>
      <c r="D28" s="11">
        <f t="shared" si="2"/>
        <v>812.42018225821766</v>
      </c>
      <c r="F28" s="2"/>
      <c r="G28" s="2"/>
    </row>
    <row r="29" spans="1:7" ht="21.75" customHeight="1" x14ac:dyDescent="0.3">
      <c r="A29">
        <v>19</v>
      </c>
      <c r="B29" s="11">
        <f t="shared" si="0"/>
        <v>1.9054412841796875E-3</v>
      </c>
      <c r="C29" s="11">
        <f t="shared" si="1"/>
        <v>168.82031161457698</v>
      </c>
      <c r="D29" s="11">
        <f t="shared" si="2"/>
        <v>831.17778294413904</v>
      </c>
    </row>
    <row r="30" spans="1:7" ht="21.75" customHeight="1" x14ac:dyDescent="0.3">
      <c r="A30">
        <v>20</v>
      </c>
      <c r="B30" s="11">
        <f t="shared" si="0"/>
        <v>9.5272064208984375E-4</v>
      </c>
      <c r="C30" s="11">
        <f t="shared" si="1"/>
        <v>151.93923317376138</v>
      </c>
      <c r="D30" s="11">
        <f t="shared" si="2"/>
        <v>848.05981410559673</v>
      </c>
    </row>
    <row r="31" spans="1:7" ht="21.75" customHeight="1" x14ac:dyDescent="0.3">
      <c r="A31">
        <v>21</v>
      </c>
      <c r="B31" s="11">
        <f t="shared" si="0"/>
        <v>4.7636032104492188E-4</v>
      </c>
      <c r="C31" s="11">
        <f t="shared" si="1"/>
        <v>136.74578621670628</v>
      </c>
      <c r="D31" s="11">
        <f t="shared" si="2"/>
        <v>863.2537374229729</v>
      </c>
    </row>
    <row r="32" spans="1:7" ht="21.75" customHeight="1" x14ac:dyDescent="0.3">
      <c r="A32">
        <v>22</v>
      </c>
      <c r="B32" s="11">
        <f t="shared" si="0"/>
        <v>2.3818016052246094E-4</v>
      </c>
      <c r="C32" s="11">
        <f t="shared" si="1"/>
        <v>123.07144577519617</v>
      </c>
      <c r="D32" s="11">
        <f t="shared" si="2"/>
        <v>876.92831604464357</v>
      </c>
    </row>
    <row r="33" spans="1:4" ht="21.75" customHeight="1" x14ac:dyDescent="0.3">
      <c r="A33">
        <v>23</v>
      </c>
      <c r="B33" s="11">
        <f t="shared" si="0"/>
        <v>1.1909008026123047E-4</v>
      </c>
      <c r="C33" s="11">
        <f t="shared" si="1"/>
        <v>110.76442028775681</v>
      </c>
      <c r="D33" s="11">
        <f t="shared" si="2"/>
        <v>889.23546062216315</v>
      </c>
    </row>
    <row r="34" spans="1:4" ht="21.75" customHeight="1" x14ac:dyDescent="0.3">
      <c r="A34">
        <v>24</v>
      </c>
      <c r="B34" s="11">
        <f t="shared" si="0"/>
        <v>5.9545040130615234E-5</v>
      </c>
      <c r="C34" s="11">
        <f t="shared" si="1"/>
        <v>99.688037804021263</v>
      </c>
      <c r="D34" s="11">
        <f t="shared" si="2"/>
        <v>900.3119026509388</v>
      </c>
    </row>
    <row r="35" spans="1:4" ht="21.75" customHeight="1" x14ac:dyDescent="0.3">
      <c r="A35">
        <v>25</v>
      </c>
      <c r="B35" s="11">
        <f t="shared" si="0"/>
        <v>2.9772520065307617E-5</v>
      </c>
      <c r="C35" s="11">
        <f t="shared" si="1"/>
        <v>89.719263796139202</v>
      </c>
      <c r="D35" s="11">
        <f t="shared" si="2"/>
        <v>910.28070643134095</v>
      </c>
    </row>
    <row r="36" spans="1:4" ht="21.75" customHeight="1" x14ac:dyDescent="0.3">
      <c r="A36">
        <v>26</v>
      </c>
      <c r="B36" s="11">
        <f t="shared" si="0"/>
        <v>1.4886260032653809E-5</v>
      </c>
      <c r="C36" s="11">
        <f t="shared" si="1"/>
        <v>80.747352302785316</v>
      </c>
      <c r="D36" s="11">
        <f t="shared" si="2"/>
        <v>919.25263281095488</v>
      </c>
    </row>
    <row r="37" spans="1:4" ht="21.75" customHeight="1" x14ac:dyDescent="0.3">
      <c r="A37">
        <v>27</v>
      </c>
      <c r="B37" s="11">
        <f t="shared" si="0"/>
        <v>7.4431300163269043E-6</v>
      </c>
      <c r="C37" s="11">
        <f t="shared" si="1"/>
        <v>72.672624515636798</v>
      </c>
      <c r="D37" s="11">
        <f t="shared" si="2"/>
        <v>927.3273680412334</v>
      </c>
    </row>
    <row r="38" spans="1:4" ht="21.75" customHeight="1" x14ac:dyDescent="0.3">
      <c r="A38">
        <v>28</v>
      </c>
      <c r="B38" s="11">
        <f t="shared" si="0"/>
        <v>3.7215650081634521E-6</v>
      </c>
      <c r="C38" s="11">
        <f t="shared" si="1"/>
        <v>65.405365785638125</v>
      </c>
      <c r="D38" s="11">
        <f t="shared" si="2"/>
        <v>934.59463049279702</v>
      </c>
    </row>
    <row r="39" spans="1:4" ht="21.75" customHeight="1" x14ac:dyDescent="0.3">
      <c r="A39">
        <v>29</v>
      </c>
      <c r="B39" s="11">
        <f t="shared" si="0"/>
        <v>1.8607825040817261E-6</v>
      </c>
      <c r="C39" s="11">
        <f t="shared" si="1"/>
        <v>58.864831067856812</v>
      </c>
      <c r="D39" s="11">
        <f t="shared" si="2"/>
        <v>941.1351670713608</v>
      </c>
    </row>
    <row r="40" spans="1:4" ht="21.75" customHeight="1" x14ac:dyDescent="0.3">
      <c r="A40">
        <v>30</v>
      </c>
      <c r="B40" s="11">
        <f t="shared" si="0"/>
        <v>9.3039125204086304E-7</v>
      </c>
      <c r="C40" s="11">
        <f t="shared" si="1"/>
        <v>52.978348891462382</v>
      </c>
      <c r="D40" s="11">
        <f t="shared" si="2"/>
        <v>947.0216501781465</v>
      </c>
    </row>
    <row r="41" spans="1:4" ht="21.75" customHeight="1" x14ac:dyDescent="0.3">
      <c r="A41">
        <v>31</v>
      </c>
      <c r="B41" s="11">
        <f t="shared" si="0"/>
        <v>4.6519562602043152E-7</v>
      </c>
      <c r="C41" s="11">
        <f t="shared" si="1"/>
        <v>47.68051446751177</v>
      </c>
      <c r="D41" s="11">
        <f t="shared" si="2"/>
        <v>952.3194850672927</v>
      </c>
    </row>
    <row r="42" spans="1:4" ht="21.75" customHeight="1" x14ac:dyDescent="0.3">
      <c r="A42">
        <v>32</v>
      </c>
      <c r="B42" s="11">
        <f t="shared" si="0"/>
        <v>2.3259781301021576E-7</v>
      </c>
      <c r="C42" s="11">
        <f t="shared" si="1"/>
        <v>42.912463253358403</v>
      </c>
      <c r="D42" s="11">
        <f t="shared" si="2"/>
        <v>957.0875365140439</v>
      </c>
    </row>
    <row r="43" spans="1:4" ht="21.75" customHeight="1" x14ac:dyDescent="0.3">
      <c r="A43">
        <v>33</v>
      </c>
      <c r="B43" s="11">
        <f t="shared" si="0"/>
        <v>1.1629890650510788E-7</v>
      </c>
      <c r="C43" s="11">
        <f t="shared" si="1"/>
        <v>38.621217044321469</v>
      </c>
      <c r="D43" s="11">
        <f t="shared" si="2"/>
        <v>961.37878283937971</v>
      </c>
    </row>
    <row r="44" spans="1:4" ht="21.75" customHeight="1" x14ac:dyDescent="0.3">
      <c r="A44">
        <v>34</v>
      </c>
      <c r="B44" s="11">
        <f t="shared" si="0"/>
        <v>5.814945325255394E-8</v>
      </c>
      <c r="C44" s="11">
        <f t="shared" si="1"/>
        <v>34.759095398038774</v>
      </c>
      <c r="D44" s="11">
        <f t="shared" si="2"/>
        <v>965.24090454381189</v>
      </c>
    </row>
    <row r="45" spans="1:4" ht="21.75" customHeight="1" x14ac:dyDescent="0.3">
      <c r="A45">
        <v>35</v>
      </c>
      <c r="B45" s="11">
        <f t="shared" si="0"/>
        <v>2.907472662627697E-8</v>
      </c>
      <c r="C45" s="11">
        <f t="shared" si="1"/>
        <v>31.283185887309621</v>
      </c>
      <c r="D45" s="11">
        <f t="shared" si="2"/>
        <v>968.71681408361576</v>
      </c>
    </row>
    <row r="46" spans="1:4" ht="21.75" customHeight="1" x14ac:dyDescent="0.3">
      <c r="A46">
        <v>36</v>
      </c>
      <c r="B46" s="11">
        <f t="shared" si="0"/>
        <v>1.4537363313138485E-8</v>
      </c>
      <c r="C46" s="11">
        <f t="shared" si="1"/>
        <v>28.154867313116021</v>
      </c>
      <c r="D46" s="11">
        <f t="shared" si="2"/>
        <v>971.84513267234672</v>
      </c>
    </row>
    <row r="47" spans="1:4" ht="21.75" customHeight="1" x14ac:dyDescent="0.3">
      <c r="A47">
        <v>37</v>
      </c>
      <c r="B47" s="11">
        <f t="shared" si="0"/>
        <v>7.2686816565692425E-9</v>
      </c>
      <c r="C47" s="11">
        <f t="shared" si="1"/>
        <v>25.339380589073102</v>
      </c>
      <c r="D47" s="11">
        <f t="shared" si="2"/>
        <v>974.6606194036583</v>
      </c>
    </row>
    <row r="48" spans="1:4" ht="21.75" customHeight="1" x14ac:dyDescent="0.3">
      <c r="A48">
        <v>38</v>
      </c>
      <c r="B48" s="11">
        <f t="shared" si="0"/>
        <v>3.6343408282846212E-9</v>
      </c>
      <c r="C48" s="11">
        <f t="shared" si="1"/>
        <v>22.805442533800132</v>
      </c>
      <c r="D48" s="11">
        <f t="shared" si="2"/>
        <v>977.19455746256563</v>
      </c>
    </row>
    <row r="49" spans="1:4" ht="21.75" customHeight="1" x14ac:dyDescent="0.3">
      <c r="A49">
        <v>39</v>
      </c>
      <c r="B49" s="11">
        <f t="shared" si="0"/>
        <v>1.8171704141423106E-9</v>
      </c>
      <c r="C49" s="11">
        <f t="shared" si="1"/>
        <v>20.524898282237288</v>
      </c>
      <c r="D49" s="11">
        <f t="shared" si="2"/>
        <v>979.47510171594558</v>
      </c>
    </row>
    <row r="50" spans="1:4" ht="21.75" customHeight="1" x14ac:dyDescent="0.3">
      <c r="A50">
        <v>40</v>
      </c>
      <c r="B50" s="11">
        <f t="shared" si="0"/>
        <v>9.0858520707115531E-10</v>
      </c>
      <c r="C50" s="11">
        <f t="shared" si="1"/>
        <v>18.472408454922146</v>
      </c>
      <c r="D50" s="11">
        <f t="shared" si="2"/>
        <v>981.52759154416935</v>
      </c>
    </row>
    <row r="51" spans="1:4" ht="21.75" customHeight="1" x14ac:dyDescent="0.3">
      <c r="A51">
        <v>41</v>
      </c>
      <c r="B51" s="11">
        <f t="shared" si="0"/>
        <v>4.5429260353557765E-10</v>
      </c>
      <c r="C51" s="11">
        <f t="shared" si="1"/>
        <v>16.625167609884222</v>
      </c>
      <c r="D51" s="11">
        <f t="shared" si="2"/>
        <v>983.37483238966161</v>
      </c>
    </row>
    <row r="52" spans="1:4" ht="21.75" customHeight="1" x14ac:dyDescent="0.3">
      <c r="A52">
        <v>42</v>
      </c>
      <c r="B52" s="11">
        <f t="shared" si="0"/>
        <v>2.2714630176778883E-10</v>
      </c>
      <c r="C52" s="11">
        <f t="shared" si="1"/>
        <v>14.962650849122946</v>
      </c>
      <c r="D52" s="11">
        <f t="shared" si="2"/>
        <v>985.03734915065002</v>
      </c>
    </row>
    <row r="53" spans="1:4" ht="21.75" customHeight="1" x14ac:dyDescent="0.3">
      <c r="A53">
        <v>43</v>
      </c>
      <c r="B53" s="11">
        <f t="shared" si="0"/>
        <v>1.1357315088389441E-10</v>
      </c>
      <c r="C53" s="11">
        <f t="shared" si="1"/>
        <v>13.466385764324224</v>
      </c>
      <c r="D53" s="11">
        <f t="shared" si="2"/>
        <v>986.53361423556225</v>
      </c>
    </row>
    <row r="54" spans="1:4" ht="21.75" customHeight="1" x14ac:dyDescent="0.3">
      <c r="A54">
        <v>44</v>
      </c>
      <c r="B54" s="11">
        <f t="shared" si="0"/>
        <v>5.6786575441947207E-11</v>
      </c>
      <c r="C54" s="11">
        <f t="shared" si="1"/>
        <v>12.119747187948589</v>
      </c>
      <c r="D54" s="11">
        <f t="shared" si="2"/>
        <v>987.88025281199464</v>
      </c>
    </row>
    <row r="55" spans="1:4" ht="21.75" customHeight="1" x14ac:dyDescent="0.3">
      <c r="A55">
        <v>45</v>
      </c>
      <c r="B55" s="11">
        <f t="shared" si="0"/>
        <v>2.8393287720973603E-11</v>
      </c>
      <c r="C55" s="11">
        <f t="shared" si="1"/>
        <v>10.907772469182124</v>
      </c>
      <c r="D55" s="11">
        <f t="shared" si="2"/>
        <v>989.0922275307895</v>
      </c>
    </row>
    <row r="56" spans="1:4" ht="21.75" customHeight="1" x14ac:dyDescent="0.3">
      <c r="A56">
        <v>46</v>
      </c>
      <c r="B56" s="11">
        <f t="shared" si="0"/>
        <v>1.4196643860486802E-11</v>
      </c>
      <c r="C56" s="11">
        <f t="shared" si="1"/>
        <v>9.8169952222781074</v>
      </c>
      <c r="D56" s="11">
        <f t="shared" si="2"/>
        <v>990.18300477770777</v>
      </c>
    </row>
    <row r="57" spans="1:4" ht="21.75" customHeight="1" x14ac:dyDescent="0.3">
      <c r="A57">
        <v>47</v>
      </c>
      <c r="B57" s="11">
        <f t="shared" si="0"/>
        <v>7.0983219302434009E-12</v>
      </c>
      <c r="C57" s="11">
        <f t="shared" si="1"/>
        <v>8.8352957000573955</v>
      </c>
      <c r="D57" s="11">
        <f t="shared" si="2"/>
        <v>991.16470429993558</v>
      </c>
    </row>
    <row r="58" spans="1:4" ht="21.75" customHeight="1" x14ac:dyDescent="0.3">
      <c r="A58">
        <v>48</v>
      </c>
      <c r="B58" s="11">
        <f t="shared" si="0"/>
        <v>3.5491609651217004E-12</v>
      </c>
      <c r="C58" s="11">
        <f t="shared" si="1"/>
        <v>7.9517661300552049</v>
      </c>
      <c r="D58" s="11">
        <f t="shared" si="2"/>
        <v>992.04823386994133</v>
      </c>
    </row>
    <row r="59" spans="1:4" ht="21.75" customHeight="1" x14ac:dyDescent="0.3">
      <c r="A59">
        <v>49</v>
      </c>
      <c r="B59" s="11">
        <f t="shared" si="0"/>
        <v>1.7745804825608502E-12</v>
      </c>
      <c r="C59" s="11">
        <f t="shared" si="1"/>
        <v>7.1565895170514588</v>
      </c>
      <c r="D59" s="11">
        <f t="shared" si="2"/>
        <v>992.84341048294687</v>
      </c>
    </row>
    <row r="60" spans="1:4" ht="21.75" customHeight="1" x14ac:dyDescent="0.3">
      <c r="A60">
        <v>50</v>
      </c>
      <c r="B60" s="11">
        <f t="shared" si="0"/>
        <v>8.8729024128042511E-13</v>
      </c>
      <c r="C60" s="11">
        <f t="shared" si="1"/>
        <v>6.4409305653472</v>
      </c>
      <c r="D60" s="11">
        <f t="shared" si="2"/>
        <v>993.55906943465197</v>
      </c>
    </row>
    <row r="61" spans="1:4" ht="21.75" customHeight="1" x14ac:dyDescent="0.3">
      <c r="A61">
        <v>51</v>
      </c>
      <c r="B61" s="11">
        <f t="shared" si="0"/>
        <v>4.4364512064021255E-13</v>
      </c>
      <c r="C61" s="11">
        <f t="shared" si="1"/>
        <v>5.7968375088129234</v>
      </c>
      <c r="D61" s="11">
        <f t="shared" si="2"/>
        <v>994.20316249118673</v>
      </c>
    </row>
    <row r="62" spans="1:4" ht="21.75" customHeight="1" x14ac:dyDescent="0.3">
      <c r="A62">
        <v>52</v>
      </c>
      <c r="B62" s="11">
        <f t="shared" si="0"/>
        <v>2.2182256032010628E-13</v>
      </c>
      <c r="C62" s="11">
        <f t="shared" si="1"/>
        <v>5.217153757931853</v>
      </c>
      <c r="D62" s="11">
        <f t="shared" si="2"/>
        <v>994.78284624206799</v>
      </c>
    </row>
    <row r="63" spans="1:4" ht="21.75" customHeight="1" x14ac:dyDescent="0.3">
      <c r="A63">
        <v>53</v>
      </c>
      <c r="B63" s="11">
        <f t="shared" si="0"/>
        <v>1.1091128016005314E-13</v>
      </c>
      <c r="C63" s="11">
        <f t="shared" si="1"/>
        <v>4.6954383821387786</v>
      </c>
      <c r="D63" s="11">
        <f t="shared" si="2"/>
        <v>995.30456161786117</v>
      </c>
    </row>
    <row r="64" spans="1:4" ht="21.75" customHeight="1" x14ac:dyDescent="0.3">
      <c r="A64">
        <v>54</v>
      </c>
      <c r="B64" s="11">
        <f t="shared" si="0"/>
        <v>5.5455640080026569E-14</v>
      </c>
      <c r="C64" s="11">
        <f t="shared" si="1"/>
        <v>4.225894543924956</v>
      </c>
      <c r="D64" s="11">
        <f t="shared" si="2"/>
        <v>995.77410545607506</v>
      </c>
    </row>
    <row r="65" spans="1:4" ht="21.75" customHeight="1" x14ac:dyDescent="0.3">
      <c r="A65">
        <v>55</v>
      </c>
      <c r="B65" s="11">
        <f t="shared" si="0"/>
        <v>2.7727820040013285E-14</v>
      </c>
      <c r="C65" s="11">
        <f t="shared" si="1"/>
        <v>3.803305089532488</v>
      </c>
      <c r="D65" s="11">
        <f t="shared" si="2"/>
        <v>996.19669491046761</v>
      </c>
    </row>
    <row r="66" spans="1:4" ht="21.75" customHeight="1" x14ac:dyDescent="0.3">
      <c r="A66">
        <v>56</v>
      </c>
      <c r="B66" s="11">
        <f t="shared" si="0"/>
        <v>1.3863910020006642E-14</v>
      </c>
      <c r="C66" s="11">
        <f t="shared" si="1"/>
        <v>3.4229745805792531</v>
      </c>
      <c r="D66" s="11">
        <f t="shared" si="2"/>
        <v>996.57702541942081</v>
      </c>
    </row>
    <row r="67" spans="1:4" ht="21.75" customHeight="1" x14ac:dyDescent="0.3">
      <c r="A67">
        <v>57</v>
      </c>
      <c r="B67" s="11">
        <f t="shared" si="0"/>
        <v>6.9319550100033211E-15</v>
      </c>
      <c r="C67" s="11">
        <f t="shared" si="1"/>
        <v>3.0806771225213345</v>
      </c>
      <c r="D67" s="11">
        <f t="shared" si="2"/>
        <v>996.91932287747875</v>
      </c>
    </row>
    <row r="68" spans="1:4" ht="21.75" customHeight="1" x14ac:dyDescent="0.3">
      <c r="A68">
        <v>58</v>
      </c>
      <c r="B68" s="11">
        <f t="shared" si="0"/>
        <v>3.4659775050016606E-15</v>
      </c>
      <c r="C68" s="11">
        <f t="shared" si="1"/>
        <v>2.7726094102692045</v>
      </c>
      <c r="D68" s="11">
        <f t="shared" si="2"/>
        <v>997.22739058973093</v>
      </c>
    </row>
    <row r="69" spans="1:4" ht="21.75" customHeight="1" x14ac:dyDescent="0.3">
      <c r="A69">
        <v>59</v>
      </c>
      <c r="B69" s="11">
        <f t="shared" si="0"/>
        <v>1.7329887525008303E-15</v>
      </c>
      <c r="C69" s="11">
        <f t="shared" si="1"/>
        <v>2.4953484692422858</v>
      </c>
      <c r="D69" s="11">
        <f t="shared" si="2"/>
        <v>997.50465153075788</v>
      </c>
    </row>
    <row r="70" spans="1:4" ht="21.75" customHeight="1" x14ac:dyDescent="0.3">
      <c r="A70">
        <v>60</v>
      </c>
      <c r="B70" s="11">
        <f t="shared" si="0"/>
        <v>8.6649437625041514E-16</v>
      </c>
      <c r="C70" s="11">
        <f t="shared" si="1"/>
        <v>2.245813622318058</v>
      </c>
      <c r="D70" s="11">
        <f t="shared" si="2"/>
        <v>997.75418637768212</v>
      </c>
    </row>
    <row r="71" spans="1:4" ht="21.75" customHeight="1" x14ac:dyDescent="0.3">
      <c r="A71">
        <v>61</v>
      </c>
      <c r="B71" s="11">
        <f t="shared" si="0"/>
        <v>4.3324718812520757E-16</v>
      </c>
      <c r="C71" s="11">
        <f t="shared" si="1"/>
        <v>2.0212322600862525</v>
      </c>
      <c r="D71" s="11">
        <f t="shared" si="2"/>
        <v>997.97876773991391</v>
      </c>
    </row>
    <row r="72" spans="1:4" ht="21.75" customHeight="1" x14ac:dyDescent="0.3">
      <c r="A72">
        <v>62</v>
      </c>
      <c r="B72" s="11">
        <f t="shared" si="0"/>
        <v>2.1662359406260379E-16</v>
      </c>
      <c r="C72" s="11">
        <f t="shared" si="1"/>
        <v>1.8191090340776275</v>
      </c>
      <c r="D72" s="11">
        <f t="shared" si="2"/>
        <v>998.18089096592257</v>
      </c>
    </row>
    <row r="73" spans="1:4" ht="21.75" customHeight="1" x14ac:dyDescent="0.3">
      <c r="A73">
        <v>63</v>
      </c>
      <c r="B73" s="11">
        <f t="shared" si="0"/>
        <v>1.0831179703130189E-16</v>
      </c>
      <c r="C73" s="11">
        <f t="shared" si="1"/>
        <v>1.6371981306698649</v>
      </c>
      <c r="D73" s="11">
        <f t="shared" si="2"/>
        <v>998.36280186933038</v>
      </c>
    </row>
    <row r="74" spans="1:4" ht="21.75" customHeight="1" x14ac:dyDescent="0.3">
      <c r="A74">
        <v>64</v>
      </c>
      <c r="B74" s="11">
        <f t="shared" si="0"/>
        <v>5.4155898515650946E-17</v>
      </c>
      <c r="C74" s="11">
        <f t="shared" si="1"/>
        <v>1.4734783176028785</v>
      </c>
      <c r="D74" s="11">
        <f t="shared" si="2"/>
        <v>998.5265216823974</v>
      </c>
    </row>
    <row r="75" spans="1:4" ht="21.75" customHeight="1" x14ac:dyDescent="0.3">
      <c r="A75">
        <v>65</v>
      </c>
      <c r="B75" s="11">
        <f t="shared" si="0"/>
        <v>2.7077949257825473E-17</v>
      </c>
      <c r="C75" s="11">
        <f t="shared" si="1"/>
        <v>1.3261304858425906</v>
      </c>
      <c r="D75" s="11">
        <f t="shared" si="2"/>
        <v>998.67386951415767</v>
      </c>
    </row>
    <row r="76" spans="1:4" ht="21.75" customHeight="1" x14ac:dyDescent="0.3">
      <c r="A76">
        <v>66</v>
      </c>
      <c r="B76" s="11">
        <f t="shared" ref="B76:B139" si="3">B75-$B$5*B75</f>
        <v>1.3538974628912737E-17</v>
      </c>
      <c r="C76" s="11">
        <f t="shared" ref="C76:C139" si="4">$B$5*B75 -0.1*C75 +C75</f>
        <v>1.1935174372583315</v>
      </c>
      <c r="D76" s="11">
        <f t="shared" si="2"/>
        <v>998.80648256274196</v>
      </c>
    </row>
    <row r="77" spans="1:4" ht="21.75" customHeight="1" x14ac:dyDescent="0.3">
      <c r="A77">
        <v>67</v>
      </c>
      <c r="B77" s="11">
        <f t="shared" si="3"/>
        <v>6.7694873144563683E-18</v>
      </c>
      <c r="C77" s="11">
        <f t="shared" si="4"/>
        <v>1.0741656935324984</v>
      </c>
      <c r="D77" s="11">
        <f t="shared" si="2"/>
        <v>998.92583430646778</v>
      </c>
    </row>
    <row r="78" spans="1:4" ht="21.75" customHeight="1" x14ac:dyDescent="0.3">
      <c r="A78">
        <v>68</v>
      </c>
      <c r="B78" s="11">
        <f t="shared" si="3"/>
        <v>3.3847436572281842E-18</v>
      </c>
      <c r="C78" s="11">
        <f t="shared" si="4"/>
        <v>0.96674912417924852</v>
      </c>
      <c r="D78" s="11">
        <f t="shared" si="2"/>
        <v>999.03325087582107</v>
      </c>
    </row>
    <row r="79" spans="1:4" ht="21.75" customHeight="1" x14ac:dyDescent="0.3">
      <c r="A79">
        <v>69</v>
      </c>
      <c r="B79" s="11">
        <f t="shared" si="3"/>
        <v>1.6923718286140921E-18</v>
      </c>
      <c r="C79" s="11">
        <f t="shared" si="4"/>
        <v>0.8700742117613236</v>
      </c>
      <c r="D79" s="11">
        <f t="shared" ref="D79:D142" si="5">D78+$D$3*C78</f>
        <v>999.12992578823901</v>
      </c>
    </row>
    <row r="80" spans="1:4" ht="21.75" customHeight="1" x14ac:dyDescent="0.3">
      <c r="A80">
        <v>70</v>
      </c>
      <c r="B80" s="11">
        <f t="shared" si="3"/>
        <v>8.4618591430704604E-19</v>
      </c>
      <c r="C80" s="11">
        <f t="shared" si="4"/>
        <v>0.78306679058519124</v>
      </c>
      <c r="D80" s="11">
        <f t="shared" si="5"/>
        <v>999.21693320941517</v>
      </c>
    </row>
    <row r="81" spans="1:4" ht="21.75" customHeight="1" x14ac:dyDescent="0.3">
      <c r="A81">
        <v>71</v>
      </c>
      <c r="B81" s="11">
        <f t="shared" si="3"/>
        <v>4.2309295715352302E-19</v>
      </c>
      <c r="C81" s="11">
        <f t="shared" si="4"/>
        <v>0.70476011152667217</v>
      </c>
      <c r="D81" s="11">
        <f t="shared" si="5"/>
        <v>999.2952398884737</v>
      </c>
    </row>
    <row r="82" spans="1:4" ht="21.75" customHeight="1" x14ac:dyDescent="0.3">
      <c r="A82">
        <v>72</v>
      </c>
      <c r="B82" s="11">
        <f t="shared" si="3"/>
        <v>2.1154647857676151E-19</v>
      </c>
      <c r="C82" s="11">
        <f t="shared" si="4"/>
        <v>0.63428410037400496</v>
      </c>
      <c r="D82" s="11">
        <f t="shared" si="5"/>
        <v>999.36571589962637</v>
      </c>
    </row>
    <row r="83" spans="1:4" ht="21.75" customHeight="1" x14ac:dyDescent="0.3">
      <c r="A83">
        <v>73</v>
      </c>
      <c r="B83" s="11">
        <f t="shared" si="3"/>
        <v>1.0577323928838075E-19</v>
      </c>
      <c r="C83" s="11">
        <f t="shared" si="4"/>
        <v>0.57085569033660444</v>
      </c>
      <c r="D83" s="11">
        <f t="shared" si="5"/>
        <v>999.4291443096638</v>
      </c>
    </row>
    <row r="84" spans="1:4" ht="21.75" customHeight="1" x14ac:dyDescent="0.3">
      <c r="A84">
        <v>74</v>
      </c>
      <c r="B84" s="11">
        <f t="shared" si="3"/>
        <v>5.2886619644190377E-20</v>
      </c>
      <c r="C84" s="11">
        <f t="shared" si="4"/>
        <v>0.51377012130294397</v>
      </c>
      <c r="D84" s="11">
        <f t="shared" si="5"/>
        <v>999.48622987869749</v>
      </c>
    </row>
    <row r="85" spans="1:4" ht="21.75" customHeight="1" x14ac:dyDescent="0.3">
      <c r="A85">
        <v>75</v>
      </c>
      <c r="B85" s="11">
        <f t="shared" si="3"/>
        <v>2.6443309822095189E-20</v>
      </c>
      <c r="C85" s="11">
        <f t="shared" si="4"/>
        <v>0.46239310917264959</v>
      </c>
      <c r="D85" s="11">
        <f t="shared" si="5"/>
        <v>999.53760689082776</v>
      </c>
    </row>
    <row r="86" spans="1:4" ht="21.75" customHeight="1" x14ac:dyDescent="0.3">
      <c r="A86">
        <v>76</v>
      </c>
      <c r="B86" s="11">
        <f t="shared" si="3"/>
        <v>1.3221654911047594E-20</v>
      </c>
      <c r="C86" s="11">
        <f t="shared" si="4"/>
        <v>0.41615379825538462</v>
      </c>
      <c r="D86" s="11">
        <f t="shared" si="5"/>
        <v>999.58384620174502</v>
      </c>
    </row>
    <row r="87" spans="1:4" ht="21.75" customHeight="1" x14ac:dyDescent="0.3">
      <c r="A87">
        <v>77</v>
      </c>
      <c r="B87" s="11">
        <f t="shared" si="3"/>
        <v>6.6108274555237972E-21</v>
      </c>
      <c r="C87" s="11">
        <f t="shared" si="4"/>
        <v>0.37453841842984614</v>
      </c>
      <c r="D87" s="11">
        <f t="shared" si="5"/>
        <v>999.62546158157056</v>
      </c>
    </row>
    <row r="88" spans="1:4" ht="21.75" customHeight="1" x14ac:dyDescent="0.3">
      <c r="A88">
        <v>78</v>
      </c>
      <c r="B88" s="11">
        <f t="shared" si="3"/>
        <v>3.3054137277618986E-21</v>
      </c>
      <c r="C88" s="11">
        <f t="shared" si="4"/>
        <v>0.33708457658686153</v>
      </c>
      <c r="D88" s="11">
        <f t="shared" si="5"/>
        <v>999.66291542341355</v>
      </c>
    </row>
    <row r="89" spans="1:4" ht="21.75" customHeight="1" x14ac:dyDescent="0.3">
      <c r="A89">
        <v>79</v>
      </c>
      <c r="B89" s="11">
        <f t="shared" si="3"/>
        <v>1.6527068638809493E-21</v>
      </c>
      <c r="C89" s="11">
        <f t="shared" si="4"/>
        <v>0.3033761189281754</v>
      </c>
      <c r="D89" s="11">
        <f t="shared" si="5"/>
        <v>999.69662388107224</v>
      </c>
    </row>
    <row r="90" spans="1:4" ht="21.75" customHeight="1" x14ac:dyDescent="0.3">
      <c r="A90">
        <v>80</v>
      </c>
      <c r="B90" s="11">
        <f t="shared" si="3"/>
        <v>8.2635343194047465E-22</v>
      </c>
      <c r="C90" s="11">
        <f t="shared" si="4"/>
        <v>0.27303850703535787</v>
      </c>
      <c r="D90" s="11">
        <f t="shared" si="5"/>
        <v>999.72696149296507</v>
      </c>
    </row>
    <row r="91" spans="1:4" ht="21.75" customHeight="1" x14ac:dyDescent="0.3">
      <c r="A91">
        <v>81</v>
      </c>
      <c r="B91" s="11">
        <f t="shared" si="3"/>
        <v>4.1317671597023732E-22</v>
      </c>
      <c r="C91" s="11">
        <f t="shared" si="4"/>
        <v>0.24573465633182207</v>
      </c>
      <c r="D91" s="11">
        <f t="shared" si="5"/>
        <v>999.75426534366864</v>
      </c>
    </row>
    <row r="92" spans="1:4" ht="21.75" customHeight="1" x14ac:dyDescent="0.3">
      <c r="A92">
        <v>82</v>
      </c>
      <c r="B92" s="11">
        <f t="shared" si="3"/>
        <v>2.0658835798511866E-22</v>
      </c>
      <c r="C92" s="11">
        <f t="shared" si="4"/>
        <v>0.22116119069863985</v>
      </c>
      <c r="D92" s="11">
        <f t="shared" si="5"/>
        <v>999.77883880930187</v>
      </c>
    </row>
    <row r="93" spans="1:4" ht="21.75" customHeight="1" x14ac:dyDescent="0.3">
      <c r="A93">
        <v>83</v>
      </c>
      <c r="B93" s="11">
        <f t="shared" si="3"/>
        <v>1.0329417899255933E-22</v>
      </c>
      <c r="C93" s="11">
        <f t="shared" si="4"/>
        <v>0.19904507162877585</v>
      </c>
      <c r="D93" s="11">
        <f t="shared" si="5"/>
        <v>999.80095492837177</v>
      </c>
    </row>
    <row r="94" spans="1:4" ht="21.75" customHeight="1" x14ac:dyDescent="0.3">
      <c r="A94">
        <v>84</v>
      </c>
      <c r="B94" s="11">
        <f t="shared" si="3"/>
        <v>5.1647089496279665E-23</v>
      </c>
      <c r="C94" s="11">
        <f t="shared" si="4"/>
        <v>0.17914056446589827</v>
      </c>
      <c r="D94" s="11">
        <f t="shared" si="5"/>
        <v>999.82085943553466</v>
      </c>
    </row>
    <row r="95" spans="1:4" ht="21.75" customHeight="1" x14ac:dyDescent="0.3">
      <c r="A95">
        <v>85</v>
      </c>
      <c r="B95" s="11">
        <f t="shared" si="3"/>
        <v>2.5823544748139833E-23</v>
      </c>
      <c r="C95" s="11">
        <f t="shared" si="4"/>
        <v>0.16122650801930843</v>
      </c>
      <c r="D95" s="11">
        <f t="shared" si="5"/>
        <v>999.83877349198121</v>
      </c>
    </row>
    <row r="96" spans="1:4" ht="21.75" customHeight="1" x14ac:dyDescent="0.3">
      <c r="A96">
        <v>86</v>
      </c>
      <c r="B96" s="11">
        <f t="shared" si="3"/>
        <v>1.2911772374069916E-23</v>
      </c>
      <c r="C96" s="11">
        <f t="shared" si="4"/>
        <v>0.14510385721737759</v>
      </c>
      <c r="D96" s="11">
        <f t="shared" si="5"/>
        <v>999.8548961427831</v>
      </c>
    </row>
    <row r="97" spans="1:4" ht="21.75" customHeight="1" x14ac:dyDescent="0.3">
      <c r="A97">
        <v>87</v>
      </c>
      <c r="B97" s="11">
        <f t="shared" si="3"/>
        <v>6.4558861870349582E-24</v>
      </c>
      <c r="C97" s="11">
        <f t="shared" si="4"/>
        <v>0.13059347149563982</v>
      </c>
      <c r="D97" s="11">
        <f t="shared" si="5"/>
        <v>999.8694065285049</v>
      </c>
    </row>
    <row r="98" spans="1:4" ht="21.75" customHeight="1" x14ac:dyDescent="0.3">
      <c r="A98">
        <v>88</v>
      </c>
      <c r="B98" s="11">
        <f t="shared" si="3"/>
        <v>3.2279430935174791E-24</v>
      </c>
      <c r="C98" s="11">
        <f t="shared" si="4"/>
        <v>0.11753412434607584</v>
      </c>
      <c r="D98" s="11">
        <f t="shared" si="5"/>
        <v>999.88246587565447</v>
      </c>
    </row>
    <row r="99" spans="1:4" ht="21.75" customHeight="1" x14ac:dyDescent="0.3">
      <c r="A99">
        <v>89</v>
      </c>
      <c r="B99" s="11">
        <f t="shared" si="3"/>
        <v>1.6139715467587395E-24</v>
      </c>
      <c r="C99" s="11">
        <f t="shared" si="4"/>
        <v>0.10578071191146826</v>
      </c>
      <c r="D99" s="11">
        <f t="shared" si="5"/>
        <v>999.89421928808906</v>
      </c>
    </row>
    <row r="100" spans="1:4" ht="21.75" customHeight="1" x14ac:dyDescent="0.3">
      <c r="A100">
        <v>90</v>
      </c>
      <c r="B100" s="11">
        <f t="shared" si="3"/>
        <v>8.0698577337936977E-25</v>
      </c>
      <c r="C100" s="11">
        <f t="shared" si="4"/>
        <v>9.5202640720321433E-2</v>
      </c>
      <c r="D100" s="11">
        <f t="shared" si="5"/>
        <v>999.90479735928022</v>
      </c>
    </row>
    <row r="101" spans="1:4" ht="21.75" customHeight="1" x14ac:dyDescent="0.3">
      <c r="A101">
        <v>91</v>
      </c>
      <c r="B101" s="11">
        <f t="shared" si="3"/>
        <v>4.0349288668968489E-25</v>
      </c>
      <c r="C101" s="11">
        <f t="shared" si="4"/>
        <v>8.5682376648289288E-2</v>
      </c>
      <c r="D101" s="11">
        <f t="shared" si="5"/>
        <v>999.9143176233523</v>
      </c>
    </row>
    <row r="102" spans="1:4" ht="21.75" customHeight="1" x14ac:dyDescent="0.3">
      <c r="A102">
        <v>92</v>
      </c>
      <c r="B102" s="11">
        <f t="shared" si="3"/>
        <v>2.0174644334484244E-25</v>
      </c>
      <c r="C102" s="11">
        <f t="shared" si="4"/>
        <v>7.7114138983460354E-2</v>
      </c>
      <c r="D102" s="11">
        <f t="shared" si="5"/>
        <v>999.92288586101711</v>
      </c>
    </row>
    <row r="103" spans="1:4" ht="21.75" customHeight="1" x14ac:dyDescent="0.3">
      <c r="A103">
        <v>93</v>
      </c>
      <c r="B103" s="11">
        <f t="shared" si="3"/>
        <v>1.0087322167242122E-25</v>
      </c>
      <c r="C103" s="11">
        <f t="shared" si="4"/>
        <v>6.9402725085114317E-2</v>
      </c>
      <c r="D103" s="11">
        <f t="shared" si="5"/>
        <v>999.9305972749155</v>
      </c>
    </row>
    <row r="104" spans="1:4" ht="21.75" customHeight="1" x14ac:dyDescent="0.3">
      <c r="A104">
        <v>94</v>
      </c>
      <c r="B104" s="11">
        <f t="shared" si="3"/>
        <v>5.0436610836210611E-26</v>
      </c>
      <c r="C104" s="11">
        <f t="shared" si="4"/>
        <v>6.2462452576602885E-2</v>
      </c>
      <c r="D104" s="11">
        <f t="shared" si="5"/>
        <v>999.93753754742397</v>
      </c>
    </row>
    <row r="105" spans="1:4" ht="21.75" customHeight="1" x14ac:dyDescent="0.3">
      <c r="A105">
        <v>95</v>
      </c>
      <c r="B105" s="11">
        <f t="shared" si="3"/>
        <v>2.5218305418105305E-26</v>
      </c>
      <c r="C105" s="11">
        <f t="shared" si="4"/>
        <v>5.6216207318942599E-2</v>
      </c>
      <c r="D105" s="11">
        <f t="shared" si="5"/>
        <v>999.94378379268164</v>
      </c>
    </row>
    <row r="106" spans="1:4" ht="21.75" customHeight="1" x14ac:dyDescent="0.3">
      <c r="A106">
        <v>96</v>
      </c>
      <c r="B106" s="11">
        <f t="shared" si="3"/>
        <v>1.2609152709052653E-26</v>
      </c>
      <c r="C106" s="11">
        <f t="shared" si="4"/>
        <v>5.0594586587048337E-2</v>
      </c>
      <c r="D106" s="11">
        <f t="shared" si="5"/>
        <v>999.9494054134135</v>
      </c>
    </row>
    <row r="107" spans="1:4" ht="21.75" customHeight="1" x14ac:dyDescent="0.3">
      <c r="A107">
        <v>97</v>
      </c>
      <c r="B107" s="11">
        <f t="shared" si="3"/>
        <v>6.3045763545263263E-27</v>
      </c>
      <c r="C107" s="11">
        <f t="shared" si="4"/>
        <v>4.5535127928343501E-2</v>
      </c>
      <c r="D107" s="11">
        <f t="shared" si="5"/>
        <v>999.95446487207221</v>
      </c>
    </row>
    <row r="108" spans="1:4" ht="21.75" customHeight="1" x14ac:dyDescent="0.3">
      <c r="A108">
        <v>98</v>
      </c>
      <c r="B108" s="11">
        <f t="shared" si="3"/>
        <v>3.1522881772631632E-27</v>
      </c>
      <c r="C108" s="11">
        <f t="shared" si="4"/>
        <v>4.0981615135509152E-2</v>
      </c>
      <c r="D108" s="11">
        <f t="shared" si="5"/>
        <v>999.95901838486509</v>
      </c>
    </row>
    <row r="109" spans="1:4" ht="21.75" customHeight="1" x14ac:dyDescent="0.3">
      <c r="A109">
        <v>99</v>
      </c>
      <c r="B109" s="11">
        <f t="shared" si="3"/>
        <v>1.5761440886315816E-27</v>
      </c>
      <c r="C109" s="11">
        <f t="shared" si="4"/>
        <v>3.6883453621958238E-2</v>
      </c>
      <c r="D109" s="11">
        <f t="shared" si="5"/>
        <v>999.96311654637861</v>
      </c>
    </row>
    <row r="110" spans="1:4" ht="21.75" customHeight="1" x14ac:dyDescent="0.3">
      <c r="A110">
        <v>100</v>
      </c>
      <c r="B110" s="11">
        <f t="shared" si="3"/>
        <v>7.8807204431579079E-28</v>
      </c>
      <c r="C110" s="11">
        <f t="shared" si="4"/>
        <v>3.3195108259762414E-2</v>
      </c>
      <c r="D110" s="11">
        <f t="shared" si="5"/>
        <v>999.96680489174082</v>
      </c>
    </row>
    <row r="111" spans="1:4" ht="21.75" customHeight="1" x14ac:dyDescent="0.3">
      <c r="A111">
        <v>101</v>
      </c>
      <c r="B111" s="11">
        <f t="shared" si="3"/>
        <v>3.940360221578954E-28</v>
      </c>
      <c r="C111" s="11">
        <f t="shared" si="4"/>
        <v>2.987559743378617E-2</v>
      </c>
      <c r="D111" s="11">
        <f t="shared" si="5"/>
        <v>999.97012440256685</v>
      </c>
    </row>
    <row r="112" spans="1:4" ht="21.75" customHeight="1" x14ac:dyDescent="0.3">
      <c r="A112">
        <v>102</v>
      </c>
      <c r="B112" s="11">
        <f t="shared" si="3"/>
        <v>1.970180110789477E-28</v>
      </c>
      <c r="C112" s="11">
        <f t="shared" si="4"/>
        <v>2.6888037690407554E-2</v>
      </c>
      <c r="D112" s="11">
        <f t="shared" si="5"/>
        <v>999.97311196231021</v>
      </c>
    </row>
    <row r="113" spans="1:4" ht="21.75" customHeight="1" x14ac:dyDescent="0.3">
      <c r="A113">
        <v>103</v>
      </c>
      <c r="B113" s="11">
        <f t="shared" si="3"/>
        <v>9.8509005539473849E-29</v>
      </c>
      <c r="C113" s="11">
        <f t="shared" si="4"/>
        <v>2.4199233921366799E-2</v>
      </c>
      <c r="D113" s="11">
        <f t="shared" si="5"/>
        <v>999.97580076607926</v>
      </c>
    </row>
    <row r="114" spans="1:4" ht="21.75" customHeight="1" x14ac:dyDescent="0.3">
      <c r="A114">
        <v>104</v>
      </c>
      <c r="B114" s="11">
        <f t="shared" si="3"/>
        <v>4.9254502769736925E-29</v>
      </c>
      <c r="C114" s="11">
        <f t="shared" si="4"/>
        <v>2.1779310529230121E-2</v>
      </c>
      <c r="D114" s="11">
        <f t="shared" si="5"/>
        <v>999.97822068947141</v>
      </c>
    </row>
    <row r="115" spans="1:4" ht="21.75" customHeight="1" x14ac:dyDescent="0.3">
      <c r="A115">
        <v>105</v>
      </c>
      <c r="B115" s="11">
        <f t="shared" si="3"/>
        <v>2.4627251384868462E-29</v>
      </c>
      <c r="C115" s="11">
        <f t="shared" si="4"/>
        <v>1.960137947630711E-2</v>
      </c>
      <c r="D115" s="11">
        <f t="shared" si="5"/>
        <v>999.98039862052428</v>
      </c>
    </row>
    <row r="116" spans="1:4" ht="21.75" customHeight="1" x14ac:dyDescent="0.3">
      <c r="A116">
        <v>106</v>
      </c>
      <c r="B116" s="11">
        <f t="shared" si="3"/>
        <v>1.2313625692434231E-29</v>
      </c>
      <c r="C116" s="11">
        <f t="shared" si="4"/>
        <v>1.76412415286764E-2</v>
      </c>
      <c r="D116" s="11">
        <f t="shared" si="5"/>
        <v>999.98235875847195</v>
      </c>
    </row>
    <row r="117" spans="1:4" ht="21.75" customHeight="1" x14ac:dyDescent="0.3">
      <c r="A117">
        <v>107</v>
      </c>
      <c r="B117" s="11">
        <f t="shared" si="3"/>
        <v>6.1568128462171156E-30</v>
      </c>
      <c r="C117" s="11">
        <f t="shared" si="4"/>
        <v>1.5877117375808759E-2</v>
      </c>
      <c r="D117" s="11">
        <f t="shared" si="5"/>
        <v>999.98412288262477</v>
      </c>
    </row>
    <row r="118" spans="1:4" ht="21.75" customHeight="1" x14ac:dyDescent="0.3">
      <c r="A118">
        <v>108</v>
      </c>
      <c r="B118" s="11">
        <f t="shared" si="3"/>
        <v>3.0784064231085578E-30</v>
      </c>
      <c r="C118" s="11">
        <f t="shared" si="4"/>
        <v>1.4289405638227882E-2</v>
      </c>
      <c r="D118" s="11">
        <f t="shared" si="5"/>
        <v>999.98571059436233</v>
      </c>
    </row>
    <row r="119" spans="1:4" ht="21.75" customHeight="1" x14ac:dyDescent="0.3">
      <c r="A119">
        <v>109</v>
      </c>
      <c r="B119" s="11">
        <f t="shared" si="3"/>
        <v>1.5392032115542789E-30</v>
      </c>
      <c r="C119" s="11">
        <f t="shared" si="4"/>
        <v>1.2860465074405093E-2</v>
      </c>
      <c r="D119" s="11">
        <f t="shared" si="5"/>
        <v>999.9871395349262</v>
      </c>
    </row>
    <row r="120" spans="1:4" ht="21.75" customHeight="1" x14ac:dyDescent="0.3">
      <c r="A120">
        <v>110</v>
      </c>
      <c r="B120" s="11">
        <f t="shared" si="3"/>
        <v>7.6960160577713945E-31</v>
      </c>
      <c r="C120" s="11">
        <f t="shared" si="4"/>
        <v>1.1574418566964584E-2</v>
      </c>
      <c r="D120" s="11">
        <f t="shared" si="5"/>
        <v>999.9884255814336</v>
      </c>
    </row>
    <row r="121" spans="1:4" ht="21.75" customHeight="1" x14ac:dyDescent="0.3">
      <c r="A121">
        <v>111</v>
      </c>
      <c r="B121" s="11">
        <f t="shared" si="3"/>
        <v>3.8480080288856972E-31</v>
      </c>
      <c r="C121" s="11">
        <f t="shared" si="4"/>
        <v>1.0416976710268125E-2</v>
      </c>
      <c r="D121" s="11">
        <f t="shared" si="5"/>
        <v>999.98958302329027</v>
      </c>
    </row>
    <row r="122" spans="1:4" ht="21.75" customHeight="1" x14ac:dyDescent="0.3">
      <c r="A122">
        <v>112</v>
      </c>
      <c r="B122" s="11">
        <f t="shared" si="3"/>
        <v>1.9240040144428486E-31</v>
      </c>
      <c r="C122" s="11">
        <f t="shared" si="4"/>
        <v>9.3752790392413118E-3</v>
      </c>
      <c r="D122" s="11">
        <f t="shared" si="5"/>
        <v>999.99062472096125</v>
      </c>
    </row>
    <row r="123" spans="1:4" ht="21.75" customHeight="1" x14ac:dyDescent="0.3">
      <c r="A123">
        <v>113</v>
      </c>
      <c r="B123" s="11">
        <f t="shared" si="3"/>
        <v>9.6200200722142431E-32</v>
      </c>
      <c r="C123" s="11">
        <f t="shared" si="4"/>
        <v>8.4377511353171814E-3</v>
      </c>
      <c r="D123" s="11">
        <f t="shared" si="5"/>
        <v>999.99156224886519</v>
      </c>
    </row>
    <row r="124" spans="1:4" ht="21.75" customHeight="1" x14ac:dyDescent="0.3">
      <c r="A124">
        <v>114</v>
      </c>
      <c r="B124" s="11">
        <f t="shared" si="3"/>
        <v>4.8100100361071215E-32</v>
      </c>
      <c r="C124" s="11">
        <f t="shared" si="4"/>
        <v>7.5939760217854629E-3</v>
      </c>
      <c r="D124" s="11">
        <f t="shared" si="5"/>
        <v>999.99240602397867</v>
      </c>
    </row>
    <row r="125" spans="1:4" ht="21.75" customHeight="1" x14ac:dyDescent="0.3">
      <c r="A125">
        <v>115</v>
      </c>
      <c r="B125" s="11">
        <f t="shared" si="3"/>
        <v>2.4050050180535608E-32</v>
      </c>
      <c r="C125" s="11">
        <f t="shared" si="4"/>
        <v>6.8345784196069161E-3</v>
      </c>
      <c r="D125" s="11">
        <f t="shared" si="5"/>
        <v>999.9931654215809</v>
      </c>
    </row>
    <row r="126" spans="1:4" ht="21.75" customHeight="1" x14ac:dyDescent="0.3">
      <c r="A126">
        <v>116</v>
      </c>
      <c r="B126" s="11">
        <f t="shared" si="3"/>
        <v>1.2025025090267804E-32</v>
      </c>
      <c r="C126" s="11">
        <f t="shared" si="4"/>
        <v>6.1511205776462246E-3</v>
      </c>
      <c r="D126" s="11">
        <f t="shared" si="5"/>
        <v>999.9938488794229</v>
      </c>
    </row>
    <row r="127" spans="1:4" ht="21.75" customHeight="1" x14ac:dyDescent="0.3">
      <c r="A127">
        <v>117</v>
      </c>
      <c r="B127" s="11">
        <f t="shared" si="3"/>
        <v>6.0125125451339019E-33</v>
      </c>
      <c r="C127" s="11">
        <f t="shared" si="4"/>
        <v>5.5360085198816024E-3</v>
      </c>
      <c r="D127" s="11">
        <f t="shared" si="5"/>
        <v>999.99446399148064</v>
      </c>
    </row>
    <row r="128" spans="1:4" ht="21.75" customHeight="1" x14ac:dyDescent="0.3">
      <c r="A128">
        <v>118</v>
      </c>
      <c r="B128" s="11">
        <f t="shared" si="3"/>
        <v>3.006256272566951E-33</v>
      </c>
      <c r="C128" s="11">
        <f t="shared" si="4"/>
        <v>4.9824076678934423E-3</v>
      </c>
      <c r="D128" s="11">
        <f t="shared" si="5"/>
        <v>999.9950175923326</v>
      </c>
    </row>
    <row r="129" spans="1:4" ht="21.75" customHeight="1" x14ac:dyDescent="0.3">
      <c r="A129">
        <v>119</v>
      </c>
      <c r="B129" s="11">
        <f t="shared" si="3"/>
        <v>1.5031281362834755E-33</v>
      </c>
      <c r="C129" s="11">
        <f t="shared" si="4"/>
        <v>4.484166901104098E-3</v>
      </c>
      <c r="D129" s="11">
        <f t="shared" si="5"/>
        <v>999.99551583309938</v>
      </c>
    </row>
    <row r="130" spans="1:4" ht="21.75" customHeight="1" x14ac:dyDescent="0.3">
      <c r="A130">
        <v>120</v>
      </c>
      <c r="B130" s="11">
        <f t="shared" si="3"/>
        <v>7.5156406814173774E-34</v>
      </c>
      <c r="C130" s="11">
        <f t="shared" si="4"/>
        <v>4.0357502109936881E-3</v>
      </c>
      <c r="D130" s="11">
        <f t="shared" si="5"/>
        <v>999.99596424978949</v>
      </c>
    </row>
    <row r="131" spans="1:4" ht="21.75" customHeight="1" x14ac:dyDescent="0.3">
      <c r="A131">
        <v>121</v>
      </c>
      <c r="B131" s="11">
        <f t="shared" si="3"/>
        <v>3.7578203407086887E-34</v>
      </c>
      <c r="C131" s="11">
        <f t="shared" si="4"/>
        <v>3.6321751898943191E-3</v>
      </c>
      <c r="D131" s="11">
        <f t="shared" si="5"/>
        <v>999.99636782481059</v>
      </c>
    </row>
    <row r="132" spans="1:4" ht="21.75" customHeight="1" x14ac:dyDescent="0.3">
      <c r="A132">
        <v>122</v>
      </c>
      <c r="B132" s="11">
        <f t="shared" si="3"/>
        <v>1.8789101703543444E-34</v>
      </c>
      <c r="C132" s="11">
        <f t="shared" si="4"/>
        <v>3.2689576709048871E-3</v>
      </c>
      <c r="D132" s="11">
        <f t="shared" si="5"/>
        <v>999.99673104232954</v>
      </c>
    </row>
    <row r="133" spans="1:4" ht="21.75" customHeight="1" x14ac:dyDescent="0.3">
      <c r="A133">
        <v>123</v>
      </c>
      <c r="B133" s="11">
        <f t="shared" si="3"/>
        <v>9.3945508517717218E-35</v>
      </c>
      <c r="C133" s="11">
        <f t="shared" si="4"/>
        <v>2.9420619038143985E-3</v>
      </c>
      <c r="D133" s="11">
        <f t="shared" si="5"/>
        <v>999.99705793809665</v>
      </c>
    </row>
    <row r="134" spans="1:4" ht="21.75" customHeight="1" x14ac:dyDescent="0.3">
      <c r="A134">
        <v>124</v>
      </c>
      <c r="B134" s="11">
        <f t="shared" si="3"/>
        <v>4.6972754258858609E-35</v>
      </c>
      <c r="C134" s="11">
        <f t="shared" si="4"/>
        <v>2.6478557134329587E-3</v>
      </c>
      <c r="D134" s="11">
        <f t="shared" si="5"/>
        <v>999.99735214428699</v>
      </c>
    </row>
    <row r="135" spans="1:4" ht="21.75" customHeight="1" x14ac:dyDescent="0.3">
      <c r="A135">
        <v>125</v>
      </c>
      <c r="B135" s="11">
        <f t="shared" si="3"/>
        <v>2.3486377129429304E-35</v>
      </c>
      <c r="C135" s="11">
        <f t="shared" si="4"/>
        <v>2.3830701420896627E-3</v>
      </c>
      <c r="D135" s="11">
        <f t="shared" si="5"/>
        <v>999.99761692985828</v>
      </c>
    </row>
    <row r="136" spans="1:4" ht="21.75" customHeight="1" x14ac:dyDescent="0.3">
      <c r="A136">
        <v>126</v>
      </c>
      <c r="B136" s="11">
        <f t="shared" si="3"/>
        <v>1.1743188564714652E-35</v>
      </c>
      <c r="C136" s="11">
        <f t="shared" si="4"/>
        <v>2.1447631278806965E-3</v>
      </c>
      <c r="D136" s="11">
        <f t="shared" si="5"/>
        <v>999.99785523687251</v>
      </c>
    </row>
    <row r="137" spans="1:4" ht="21.75" customHeight="1" x14ac:dyDescent="0.3">
      <c r="A137">
        <v>127</v>
      </c>
      <c r="B137" s="11">
        <f t="shared" si="3"/>
        <v>5.8715942823573261E-36</v>
      </c>
      <c r="C137" s="11">
        <f t="shared" si="4"/>
        <v>1.9302868150926269E-3</v>
      </c>
      <c r="D137" s="11">
        <f t="shared" si="5"/>
        <v>999.99806971318526</v>
      </c>
    </row>
    <row r="138" spans="1:4" ht="21.75" customHeight="1" x14ac:dyDescent="0.3">
      <c r="A138">
        <v>128</v>
      </c>
      <c r="B138" s="11">
        <f t="shared" si="3"/>
        <v>2.9357971411786631E-36</v>
      </c>
      <c r="C138" s="11">
        <f t="shared" si="4"/>
        <v>1.7372581335833642E-3</v>
      </c>
      <c r="D138" s="11">
        <f t="shared" si="5"/>
        <v>999.99826274186682</v>
      </c>
    </row>
    <row r="139" spans="1:4" ht="21.75" customHeight="1" x14ac:dyDescent="0.3">
      <c r="A139">
        <v>129</v>
      </c>
      <c r="B139" s="11">
        <f t="shared" si="3"/>
        <v>1.4678985705893315E-36</v>
      </c>
      <c r="C139" s="11">
        <f t="shared" si="4"/>
        <v>1.5635323202250278E-3</v>
      </c>
      <c r="D139" s="11">
        <f t="shared" si="5"/>
        <v>999.99843646768022</v>
      </c>
    </row>
    <row r="140" spans="1:4" ht="21.75" customHeight="1" x14ac:dyDescent="0.3">
      <c r="A140">
        <v>130</v>
      </c>
      <c r="B140" s="11">
        <f t="shared" ref="B140:B194" si="6">B139-$B$5*B139</f>
        <v>7.3394928529466576E-37</v>
      </c>
      <c r="C140" s="11">
        <f t="shared" ref="C140:C194" si="7">$B$5*B139 -0.1*C139 +C139</f>
        <v>1.4071790882025249E-3</v>
      </c>
      <c r="D140" s="11">
        <f t="shared" si="5"/>
        <v>999.99859282091222</v>
      </c>
    </row>
    <row r="141" spans="1:4" ht="21.75" customHeight="1" x14ac:dyDescent="0.3">
      <c r="A141">
        <v>131</v>
      </c>
      <c r="B141" s="11">
        <f t="shared" si="6"/>
        <v>3.6697464264733288E-37</v>
      </c>
      <c r="C141" s="11">
        <f t="shared" si="7"/>
        <v>1.2664611793822725E-3</v>
      </c>
      <c r="D141" s="11">
        <f t="shared" si="5"/>
        <v>999.99873353882106</v>
      </c>
    </row>
    <row r="142" spans="1:4" ht="21.75" customHeight="1" x14ac:dyDescent="0.3">
      <c r="A142">
        <v>132</v>
      </c>
      <c r="B142" s="11">
        <f t="shared" si="6"/>
        <v>1.8348732132366644E-37</v>
      </c>
      <c r="C142" s="11">
        <f t="shared" si="7"/>
        <v>1.1398150614440451E-3</v>
      </c>
      <c r="D142" s="11">
        <f t="shared" si="5"/>
        <v>999.99886018493896</v>
      </c>
    </row>
    <row r="143" spans="1:4" ht="21.75" customHeight="1" x14ac:dyDescent="0.3">
      <c r="A143">
        <v>133</v>
      </c>
      <c r="B143" s="11">
        <f t="shared" si="6"/>
        <v>9.174366066183322E-38</v>
      </c>
      <c r="C143" s="11">
        <f t="shared" si="7"/>
        <v>1.0258335552996406E-3</v>
      </c>
      <c r="D143" s="11">
        <f t="shared" ref="D143:D194" si="8">D142+$D$3*C142</f>
        <v>999.99897416644512</v>
      </c>
    </row>
    <row r="144" spans="1:4" ht="21.75" customHeight="1" x14ac:dyDescent="0.3">
      <c r="A144">
        <v>134</v>
      </c>
      <c r="B144" s="11">
        <f t="shared" si="6"/>
        <v>4.587183033091661E-38</v>
      </c>
      <c r="C144" s="11">
        <f t="shared" si="7"/>
        <v>9.2325019976967652E-4</v>
      </c>
      <c r="D144" s="11">
        <f t="shared" si="8"/>
        <v>999.99907674980068</v>
      </c>
    </row>
    <row r="145" spans="1:4" ht="21.75" customHeight="1" x14ac:dyDescent="0.3">
      <c r="A145">
        <v>135</v>
      </c>
      <c r="B145" s="11">
        <f t="shared" si="6"/>
        <v>2.2935915165458305E-38</v>
      </c>
      <c r="C145" s="11">
        <f t="shared" si="7"/>
        <v>8.3092517979270887E-4</v>
      </c>
      <c r="D145" s="11">
        <f t="shared" si="8"/>
        <v>999.99916907482066</v>
      </c>
    </row>
    <row r="146" spans="1:4" ht="21.75" customHeight="1" x14ac:dyDescent="0.3">
      <c r="A146">
        <v>136</v>
      </c>
      <c r="B146" s="11">
        <f t="shared" si="6"/>
        <v>1.1467957582729153E-38</v>
      </c>
      <c r="C146" s="11">
        <f t="shared" si="7"/>
        <v>7.4783266181343796E-4</v>
      </c>
      <c r="D146" s="11">
        <f t="shared" si="8"/>
        <v>999.99925216733868</v>
      </c>
    </row>
    <row r="147" spans="1:4" ht="21.75" customHeight="1" x14ac:dyDescent="0.3">
      <c r="A147">
        <v>137</v>
      </c>
      <c r="B147" s="11">
        <f t="shared" si="6"/>
        <v>5.7339787913645763E-39</v>
      </c>
      <c r="C147" s="11">
        <f t="shared" si="7"/>
        <v>6.7304939563209414E-4</v>
      </c>
      <c r="D147" s="11">
        <f t="shared" si="8"/>
        <v>999.99932695060488</v>
      </c>
    </row>
    <row r="148" spans="1:4" ht="21.75" customHeight="1" x14ac:dyDescent="0.3">
      <c r="A148">
        <v>138</v>
      </c>
      <c r="B148" s="11">
        <f t="shared" si="6"/>
        <v>2.8669893956822881E-39</v>
      </c>
      <c r="C148" s="11">
        <f t="shared" si="7"/>
        <v>6.0574445606888477E-4</v>
      </c>
      <c r="D148" s="11">
        <f t="shared" si="8"/>
        <v>999.99939425554442</v>
      </c>
    </row>
    <row r="149" spans="1:4" ht="21.75" customHeight="1" x14ac:dyDescent="0.3">
      <c r="A149">
        <v>139</v>
      </c>
      <c r="B149" s="11">
        <f t="shared" si="6"/>
        <v>1.4334946978411441E-39</v>
      </c>
      <c r="C149" s="11">
        <f t="shared" si="7"/>
        <v>5.4517001046199627E-4</v>
      </c>
      <c r="D149" s="11">
        <f t="shared" si="8"/>
        <v>999.99945482998999</v>
      </c>
    </row>
    <row r="150" spans="1:4" ht="21.75" customHeight="1" x14ac:dyDescent="0.3">
      <c r="A150">
        <v>140</v>
      </c>
      <c r="B150" s="11">
        <f t="shared" si="6"/>
        <v>7.1674734892057203E-40</v>
      </c>
      <c r="C150" s="11">
        <f t="shared" si="7"/>
        <v>4.9065300941579667E-4</v>
      </c>
      <c r="D150" s="11">
        <f t="shared" si="8"/>
        <v>999.99950934699098</v>
      </c>
    </row>
    <row r="151" spans="1:4" ht="21.75" customHeight="1" x14ac:dyDescent="0.3">
      <c r="A151">
        <v>141</v>
      </c>
      <c r="B151" s="11">
        <f t="shared" si="6"/>
        <v>3.5837367446028602E-40</v>
      </c>
      <c r="C151" s="11">
        <f t="shared" si="7"/>
        <v>4.4158770847421702E-4</v>
      </c>
      <c r="D151" s="11">
        <f t="shared" si="8"/>
        <v>999.99955841229189</v>
      </c>
    </row>
    <row r="152" spans="1:4" ht="21.75" customHeight="1" x14ac:dyDescent="0.3">
      <c r="A152">
        <v>142</v>
      </c>
      <c r="B152" s="11">
        <f t="shared" si="6"/>
        <v>1.7918683723014301E-40</v>
      </c>
      <c r="C152" s="11">
        <f t="shared" si="7"/>
        <v>3.9742893762679534E-4</v>
      </c>
      <c r="D152" s="11">
        <f t="shared" si="8"/>
        <v>999.99960257106272</v>
      </c>
    </row>
    <row r="153" spans="1:4" ht="21.75" customHeight="1" x14ac:dyDescent="0.3">
      <c r="A153">
        <v>143</v>
      </c>
      <c r="B153" s="11">
        <f t="shared" si="6"/>
        <v>8.9593418615071504E-41</v>
      </c>
      <c r="C153" s="11">
        <f t="shared" si="7"/>
        <v>3.5768604386411581E-4</v>
      </c>
      <c r="D153" s="11">
        <f t="shared" si="8"/>
        <v>999.99964231395654</v>
      </c>
    </row>
    <row r="154" spans="1:4" ht="21.75" customHeight="1" x14ac:dyDescent="0.3">
      <c r="A154">
        <v>144</v>
      </c>
      <c r="B154" s="11">
        <f t="shared" si="6"/>
        <v>4.4796709307535752E-41</v>
      </c>
      <c r="C154" s="11">
        <f t="shared" si="7"/>
        <v>3.2191743947770424E-4</v>
      </c>
      <c r="D154" s="11">
        <f t="shared" si="8"/>
        <v>999.99967808256088</v>
      </c>
    </row>
    <row r="155" spans="1:4" ht="21.75" customHeight="1" x14ac:dyDescent="0.3">
      <c r="A155">
        <v>145</v>
      </c>
      <c r="B155" s="11">
        <f t="shared" si="6"/>
        <v>2.2398354653767876E-41</v>
      </c>
      <c r="C155" s="11">
        <f t="shared" si="7"/>
        <v>2.8972569552993384E-4</v>
      </c>
      <c r="D155" s="11">
        <f t="shared" si="8"/>
        <v>999.99971027430479</v>
      </c>
    </row>
    <row r="156" spans="1:4" ht="21.75" customHeight="1" x14ac:dyDescent="0.3">
      <c r="A156">
        <v>146</v>
      </c>
      <c r="B156" s="11">
        <f t="shared" si="6"/>
        <v>1.1199177326883938E-41</v>
      </c>
      <c r="C156" s="11">
        <f t="shared" si="7"/>
        <v>2.6075312597694043E-4</v>
      </c>
      <c r="D156" s="11">
        <f t="shared" si="8"/>
        <v>999.99973924687436</v>
      </c>
    </row>
    <row r="157" spans="1:4" ht="21.75" customHeight="1" x14ac:dyDescent="0.3">
      <c r="A157">
        <v>147</v>
      </c>
      <c r="B157" s="11">
        <f t="shared" si="6"/>
        <v>5.599588663441969E-42</v>
      </c>
      <c r="C157" s="11">
        <f t="shared" si="7"/>
        <v>2.3467781337924639E-4</v>
      </c>
      <c r="D157" s="11">
        <f t="shared" si="8"/>
        <v>999.99976532218693</v>
      </c>
    </row>
    <row r="158" spans="1:4" ht="21.75" customHeight="1" x14ac:dyDescent="0.3">
      <c r="A158">
        <v>148</v>
      </c>
      <c r="B158" s="11">
        <f t="shared" si="6"/>
        <v>2.7997943317209845E-42</v>
      </c>
      <c r="C158" s="11">
        <f t="shared" si="7"/>
        <v>2.1121003204132175E-4</v>
      </c>
      <c r="D158" s="11">
        <f t="shared" si="8"/>
        <v>999.99978878996831</v>
      </c>
    </row>
    <row r="159" spans="1:4" ht="21.75" customHeight="1" x14ac:dyDescent="0.3">
      <c r="A159">
        <v>149</v>
      </c>
      <c r="B159" s="11">
        <f t="shared" si="6"/>
        <v>1.3998971658604923E-42</v>
      </c>
      <c r="C159" s="11">
        <f t="shared" si="7"/>
        <v>1.9008902883718958E-4</v>
      </c>
      <c r="D159" s="11">
        <f t="shared" si="8"/>
        <v>999.99980991097152</v>
      </c>
    </row>
    <row r="160" spans="1:4" ht="21.75" customHeight="1" x14ac:dyDescent="0.3">
      <c r="A160">
        <v>150</v>
      </c>
      <c r="B160" s="11">
        <f t="shared" si="6"/>
        <v>6.9994858293024613E-43</v>
      </c>
      <c r="C160" s="11">
        <f t="shared" si="7"/>
        <v>1.7108012595347063E-4</v>
      </c>
      <c r="D160" s="11">
        <f t="shared" si="8"/>
        <v>999.9998289198744</v>
      </c>
    </row>
    <row r="161" spans="1:4" ht="21.75" customHeight="1" x14ac:dyDescent="0.3">
      <c r="A161">
        <v>151</v>
      </c>
      <c r="B161" s="11">
        <f t="shared" si="6"/>
        <v>3.4997429146512306E-43</v>
      </c>
      <c r="C161" s="11">
        <f t="shared" si="7"/>
        <v>1.5397211335812356E-4</v>
      </c>
      <c r="D161" s="11">
        <f t="shared" si="8"/>
        <v>999.99984602788697</v>
      </c>
    </row>
    <row r="162" spans="1:4" ht="21.75" customHeight="1" x14ac:dyDescent="0.3">
      <c r="A162">
        <v>152</v>
      </c>
      <c r="B162" s="11">
        <f t="shared" si="6"/>
        <v>1.7498714573256153E-43</v>
      </c>
      <c r="C162" s="11">
        <f t="shared" si="7"/>
        <v>1.3857490202231121E-4</v>
      </c>
      <c r="D162" s="11">
        <f t="shared" si="8"/>
        <v>999.99986142509829</v>
      </c>
    </row>
    <row r="163" spans="1:4" ht="21.75" customHeight="1" x14ac:dyDescent="0.3">
      <c r="A163">
        <v>153</v>
      </c>
      <c r="B163" s="11">
        <f t="shared" si="6"/>
        <v>8.7493572866280766E-44</v>
      </c>
      <c r="C163" s="11">
        <f t="shared" si="7"/>
        <v>1.2471741182008009E-4</v>
      </c>
      <c r="D163" s="11">
        <f t="shared" si="8"/>
        <v>999.9998752825885</v>
      </c>
    </row>
    <row r="164" spans="1:4" ht="21.75" customHeight="1" x14ac:dyDescent="0.3">
      <c r="A164">
        <v>154</v>
      </c>
      <c r="B164" s="11">
        <f t="shared" si="6"/>
        <v>4.3746786433140383E-44</v>
      </c>
      <c r="C164" s="11">
        <f t="shared" si="7"/>
        <v>1.1224567063807209E-4</v>
      </c>
      <c r="D164" s="11">
        <f t="shared" si="8"/>
        <v>999.99988775432973</v>
      </c>
    </row>
    <row r="165" spans="1:4" ht="21.75" customHeight="1" x14ac:dyDescent="0.3">
      <c r="A165">
        <v>155</v>
      </c>
      <c r="B165" s="11">
        <f t="shared" si="6"/>
        <v>2.1873393216570191E-44</v>
      </c>
      <c r="C165" s="11">
        <f t="shared" si="7"/>
        <v>1.0102110357426488E-4</v>
      </c>
      <c r="D165" s="11">
        <f t="shared" si="8"/>
        <v>999.99989897889679</v>
      </c>
    </row>
    <row r="166" spans="1:4" ht="21.75" customHeight="1" x14ac:dyDescent="0.3">
      <c r="A166">
        <v>156</v>
      </c>
      <c r="B166" s="11">
        <f t="shared" si="6"/>
        <v>1.0936696608285096E-44</v>
      </c>
      <c r="C166" s="11">
        <f t="shared" si="7"/>
        <v>9.091899321683839E-5</v>
      </c>
      <c r="D166" s="11">
        <f t="shared" si="8"/>
        <v>999.9999090810071</v>
      </c>
    </row>
    <row r="167" spans="1:4" ht="21.75" customHeight="1" x14ac:dyDescent="0.3">
      <c r="A167">
        <v>157</v>
      </c>
      <c r="B167" s="11">
        <f t="shared" si="6"/>
        <v>5.4683483041425479E-45</v>
      </c>
      <c r="C167" s="11">
        <f t="shared" si="7"/>
        <v>8.1827093895154551E-5</v>
      </c>
      <c r="D167" s="11">
        <f t="shared" si="8"/>
        <v>999.9999181729064</v>
      </c>
    </row>
    <row r="168" spans="1:4" ht="21.75" customHeight="1" x14ac:dyDescent="0.3">
      <c r="A168">
        <v>158</v>
      </c>
      <c r="B168" s="11">
        <f t="shared" si="6"/>
        <v>2.7341741520712739E-45</v>
      </c>
      <c r="C168" s="11">
        <f t="shared" si="7"/>
        <v>7.3644384505639095E-5</v>
      </c>
      <c r="D168" s="11">
        <f t="shared" si="8"/>
        <v>999.9999263556158</v>
      </c>
    </row>
    <row r="169" spans="1:4" ht="21.75" customHeight="1" x14ac:dyDescent="0.3">
      <c r="A169">
        <v>159</v>
      </c>
      <c r="B169" s="11">
        <f t="shared" si="6"/>
        <v>1.367087076035637E-45</v>
      </c>
      <c r="C169" s="11">
        <f t="shared" si="7"/>
        <v>6.6279946055075188E-5</v>
      </c>
      <c r="D169" s="11">
        <f t="shared" si="8"/>
        <v>999.99993372005429</v>
      </c>
    </row>
    <row r="170" spans="1:4" ht="21.75" customHeight="1" x14ac:dyDescent="0.3">
      <c r="A170">
        <v>160</v>
      </c>
      <c r="B170" s="11">
        <f t="shared" si="6"/>
        <v>6.8354353801781848E-46</v>
      </c>
      <c r="C170" s="11">
        <f t="shared" si="7"/>
        <v>5.9651951449567667E-5</v>
      </c>
      <c r="D170" s="11">
        <f t="shared" si="8"/>
        <v>999.99994034804888</v>
      </c>
    </row>
    <row r="171" spans="1:4" ht="21.75" customHeight="1" x14ac:dyDescent="0.3">
      <c r="A171">
        <v>161</v>
      </c>
      <c r="B171" s="11">
        <f t="shared" si="6"/>
        <v>3.4177176900890924E-46</v>
      </c>
      <c r="C171" s="11">
        <f t="shared" si="7"/>
        <v>5.3686756304610899E-5</v>
      </c>
      <c r="D171" s="11">
        <f t="shared" si="8"/>
        <v>999.99994631324398</v>
      </c>
    </row>
    <row r="172" spans="1:4" ht="21.75" customHeight="1" x14ac:dyDescent="0.3">
      <c r="A172">
        <v>162</v>
      </c>
      <c r="B172" s="11">
        <f t="shared" si="6"/>
        <v>1.7088588450445462E-46</v>
      </c>
      <c r="C172" s="11">
        <f t="shared" si="7"/>
        <v>4.8318080674149809E-5</v>
      </c>
      <c r="D172" s="11">
        <f t="shared" si="8"/>
        <v>999.99995168191958</v>
      </c>
    </row>
    <row r="173" spans="1:4" ht="21.75" customHeight="1" x14ac:dyDescent="0.3">
      <c r="A173">
        <v>163</v>
      </c>
      <c r="B173" s="11">
        <f t="shared" si="6"/>
        <v>8.544294225222731E-47</v>
      </c>
      <c r="C173" s="11">
        <f t="shared" si="7"/>
        <v>4.3486272606734831E-5</v>
      </c>
      <c r="D173" s="11">
        <f t="shared" si="8"/>
        <v>999.99995651372762</v>
      </c>
    </row>
    <row r="174" spans="1:4" ht="21.75" customHeight="1" x14ac:dyDescent="0.3">
      <c r="A174">
        <v>164</v>
      </c>
      <c r="B174" s="11">
        <f t="shared" si="6"/>
        <v>4.2721471126113655E-47</v>
      </c>
      <c r="C174" s="11">
        <f t="shared" si="7"/>
        <v>3.9137645346061347E-5</v>
      </c>
      <c r="D174" s="11">
        <f t="shared" si="8"/>
        <v>999.9999608623549</v>
      </c>
    </row>
    <row r="175" spans="1:4" ht="21.75" customHeight="1" x14ac:dyDescent="0.3">
      <c r="A175">
        <v>165</v>
      </c>
      <c r="B175" s="11">
        <f t="shared" si="6"/>
        <v>2.1360735563056828E-47</v>
      </c>
      <c r="C175" s="11">
        <f t="shared" si="7"/>
        <v>3.5223880811455211E-5</v>
      </c>
      <c r="D175" s="11">
        <f t="shared" si="8"/>
        <v>999.99996477611944</v>
      </c>
    </row>
    <row r="176" spans="1:4" ht="21.75" customHeight="1" x14ac:dyDescent="0.3">
      <c r="A176">
        <v>166</v>
      </c>
      <c r="B176" s="11">
        <f t="shared" si="6"/>
        <v>1.0680367781528414E-47</v>
      </c>
      <c r="C176" s="11">
        <f t="shared" si="7"/>
        <v>3.1701492730309692E-5</v>
      </c>
      <c r="D176" s="11">
        <f t="shared" si="8"/>
        <v>999.9999682985075</v>
      </c>
    </row>
    <row r="177" spans="1:4" ht="21.75" customHeight="1" x14ac:dyDescent="0.3">
      <c r="A177">
        <v>167</v>
      </c>
      <c r="B177" s="11">
        <f t="shared" si="6"/>
        <v>5.3401838907642069E-48</v>
      </c>
      <c r="C177" s="11">
        <f t="shared" si="7"/>
        <v>2.8531343457278722E-5</v>
      </c>
      <c r="D177" s="11">
        <f t="shared" si="8"/>
        <v>999.99997146865678</v>
      </c>
    </row>
    <row r="178" spans="1:4" ht="21.75" customHeight="1" x14ac:dyDescent="0.3">
      <c r="A178">
        <v>168</v>
      </c>
      <c r="B178" s="11">
        <f t="shared" si="6"/>
        <v>2.6700919453821035E-48</v>
      </c>
      <c r="C178" s="11">
        <f t="shared" si="7"/>
        <v>2.567820911155085E-5</v>
      </c>
      <c r="D178" s="11">
        <f t="shared" si="8"/>
        <v>999.99997432179111</v>
      </c>
    </row>
    <row r="179" spans="1:4" ht="21.75" customHeight="1" x14ac:dyDescent="0.3">
      <c r="A179">
        <v>169</v>
      </c>
      <c r="B179" s="11">
        <f t="shared" si="6"/>
        <v>1.3350459726910517E-48</v>
      </c>
      <c r="C179" s="11">
        <f t="shared" si="7"/>
        <v>2.3110388200395766E-5</v>
      </c>
      <c r="D179" s="11">
        <f t="shared" si="8"/>
        <v>999.99997688961207</v>
      </c>
    </row>
    <row r="180" spans="1:4" ht="21.75" customHeight="1" x14ac:dyDescent="0.3">
      <c r="A180">
        <v>170</v>
      </c>
      <c r="B180" s="11">
        <f t="shared" si="6"/>
        <v>6.6752298634552586E-49</v>
      </c>
      <c r="C180" s="11">
        <f t="shared" si="7"/>
        <v>2.0799349380356191E-5</v>
      </c>
      <c r="D180" s="11">
        <f t="shared" si="8"/>
        <v>999.99997920065084</v>
      </c>
    </row>
    <row r="181" spans="1:4" ht="21.75" customHeight="1" x14ac:dyDescent="0.3">
      <c r="A181">
        <v>171</v>
      </c>
      <c r="B181" s="11">
        <f t="shared" si="6"/>
        <v>3.3376149317276293E-49</v>
      </c>
      <c r="C181" s="11">
        <f t="shared" si="7"/>
        <v>1.8719414442320572E-5</v>
      </c>
      <c r="D181" s="11">
        <f t="shared" si="8"/>
        <v>999.99998128058576</v>
      </c>
    </row>
    <row r="182" spans="1:4" ht="21.75" customHeight="1" x14ac:dyDescent="0.3">
      <c r="A182">
        <v>172</v>
      </c>
      <c r="B182" s="11">
        <f t="shared" si="6"/>
        <v>1.6688074658638147E-49</v>
      </c>
      <c r="C182" s="11">
        <f t="shared" si="7"/>
        <v>1.6847472998088515E-5</v>
      </c>
      <c r="D182" s="11">
        <f t="shared" si="8"/>
        <v>999.99998315252719</v>
      </c>
    </row>
    <row r="183" spans="1:4" ht="21.75" customHeight="1" x14ac:dyDescent="0.3">
      <c r="A183">
        <v>173</v>
      </c>
      <c r="B183" s="11">
        <f t="shared" si="6"/>
        <v>8.3440373293190733E-50</v>
      </c>
      <c r="C183" s="11">
        <f t="shared" si="7"/>
        <v>1.5162725698279664E-5</v>
      </c>
      <c r="D183" s="11">
        <f t="shared" si="8"/>
        <v>999.9999848372745</v>
      </c>
    </row>
    <row r="184" spans="1:4" ht="21.75" customHeight="1" x14ac:dyDescent="0.3">
      <c r="A184">
        <v>174</v>
      </c>
      <c r="B184" s="11">
        <f t="shared" si="6"/>
        <v>4.1720186646595366E-50</v>
      </c>
      <c r="C184" s="11">
        <f t="shared" si="7"/>
        <v>1.3646453128451696E-5</v>
      </c>
      <c r="D184" s="11">
        <f t="shared" si="8"/>
        <v>999.99998635354711</v>
      </c>
    </row>
    <row r="185" spans="1:4" ht="21.75" customHeight="1" x14ac:dyDescent="0.3">
      <c r="A185">
        <v>175</v>
      </c>
      <c r="B185" s="11">
        <f t="shared" si="6"/>
        <v>2.0860093323297683E-50</v>
      </c>
      <c r="C185" s="11">
        <f t="shared" si="7"/>
        <v>1.2281807815606526E-5</v>
      </c>
      <c r="D185" s="11">
        <f t="shared" si="8"/>
        <v>999.99998771819241</v>
      </c>
    </row>
    <row r="186" spans="1:4" ht="21.75" customHeight="1" x14ac:dyDescent="0.3">
      <c r="A186">
        <v>176</v>
      </c>
      <c r="B186" s="11">
        <f t="shared" si="6"/>
        <v>1.0430046661648842E-50</v>
      </c>
      <c r="C186" s="11">
        <f t="shared" si="7"/>
        <v>1.1053627034045874E-5</v>
      </c>
      <c r="D186" s="11">
        <f t="shared" si="8"/>
        <v>999.99998894637315</v>
      </c>
    </row>
    <row r="187" spans="1:4" ht="21.75" customHeight="1" x14ac:dyDescent="0.3">
      <c r="A187">
        <v>177</v>
      </c>
      <c r="B187" s="11">
        <f t="shared" si="6"/>
        <v>5.2150233308244208E-51</v>
      </c>
      <c r="C187" s="11">
        <f t="shared" si="7"/>
        <v>9.9482643306412854E-6</v>
      </c>
      <c r="D187" s="11">
        <f t="shared" si="8"/>
        <v>999.99999005173584</v>
      </c>
    </row>
    <row r="188" spans="1:4" ht="21.75" customHeight="1" x14ac:dyDescent="0.3">
      <c r="A188">
        <v>178</v>
      </c>
      <c r="B188" s="11">
        <f t="shared" si="6"/>
        <v>2.6075116654122104E-51</v>
      </c>
      <c r="C188" s="11">
        <f t="shared" si="7"/>
        <v>8.9534378975771575E-6</v>
      </c>
      <c r="D188" s="11">
        <f t="shared" si="8"/>
        <v>999.99999104656229</v>
      </c>
    </row>
    <row r="189" spans="1:4" ht="21.75" customHeight="1" x14ac:dyDescent="0.3">
      <c r="A189">
        <v>179</v>
      </c>
      <c r="B189" s="11">
        <f t="shared" si="6"/>
        <v>1.3037558327061052E-51</v>
      </c>
      <c r="C189" s="11">
        <f t="shared" si="7"/>
        <v>8.0580941078194424E-6</v>
      </c>
      <c r="D189" s="11">
        <f t="shared" si="8"/>
        <v>999.99999194190605</v>
      </c>
    </row>
    <row r="190" spans="1:4" ht="21.75" customHeight="1" x14ac:dyDescent="0.3">
      <c r="A190">
        <v>180</v>
      </c>
      <c r="B190" s="11">
        <f t="shared" si="6"/>
        <v>6.518779163530526E-52</v>
      </c>
      <c r="C190" s="11">
        <f t="shared" si="7"/>
        <v>7.252284697037498E-6</v>
      </c>
      <c r="D190" s="11">
        <f t="shared" si="8"/>
        <v>999.99999274771551</v>
      </c>
    </row>
    <row r="191" spans="1:4" ht="21.75" customHeight="1" x14ac:dyDescent="0.3">
      <c r="A191">
        <v>181</v>
      </c>
      <c r="B191" s="11">
        <f t="shared" si="6"/>
        <v>3.259389581765263E-52</v>
      </c>
      <c r="C191" s="11">
        <f t="shared" si="7"/>
        <v>6.5270562273337482E-6</v>
      </c>
      <c r="D191" s="11">
        <f t="shared" si="8"/>
        <v>999.99999347294397</v>
      </c>
    </row>
    <row r="192" spans="1:4" ht="21.75" customHeight="1" x14ac:dyDescent="0.3">
      <c r="A192">
        <v>182</v>
      </c>
      <c r="B192" s="11">
        <f t="shared" si="6"/>
        <v>1.6296947908826315E-52</v>
      </c>
      <c r="C192" s="11">
        <f t="shared" si="7"/>
        <v>5.8743506046003736E-6</v>
      </c>
      <c r="D192" s="11">
        <f t="shared" si="8"/>
        <v>999.99999412564955</v>
      </c>
    </row>
    <row r="193" spans="1:4" ht="21.75" customHeight="1" x14ac:dyDescent="0.3">
      <c r="A193">
        <v>183</v>
      </c>
      <c r="B193" s="11">
        <f t="shared" si="6"/>
        <v>8.1484739544131575E-53</v>
      </c>
      <c r="C193" s="11">
        <f t="shared" si="7"/>
        <v>5.2869155441403362E-6</v>
      </c>
      <c r="D193" s="11">
        <f t="shared" si="8"/>
        <v>999.99999471308456</v>
      </c>
    </row>
    <row r="194" spans="1:4" ht="21.75" customHeight="1" x14ac:dyDescent="0.3">
      <c r="A194">
        <v>184</v>
      </c>
      <c r="B194" s="11">
        <f t="shared" si="6"/>
        <v>4.0742369772065788E-53</v>
      </c>
      <c r="C194" s="11">
        <f t="shared" si="7"/>
        <v>4.7582239897263029E-6</v>
      </c>
      <c r="D194" s="11">
        <f t="shared" si="8"/>
        <v>999.99999524177611</v>
      </c>
    </row>
  </sheetData>
  <mergeCells count="1">
    <mergeCell ref="A1:F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46A7-27DA-4594-BC41-CA9C5D0E8CE1}">
  <sheetPr codeName="Sheet3"/>
  <dimension ref="A1:H481"/>
  <sheetViews>
    <sheetView workbookViewId="0">
      <selection activeCell="C5" sqref="C5"/>
    </sheetView>
  </sheetViews>
  <sheetFormatPr defaultRowHeight="27.75" customHeight="1" x14ac:dyDescent="0.3"/>
  <cols>
    <col min="1" max="1" width="8.796875" style="44"/>
    <col min="2" max="2" width="10" style="58" bestFit="1" customWidth="1"/>
    <col min="3" max="3" width="14.69921875" style="56" customWidth="1"/>
    <col min="4" max="4" width="12.8984375" style="53" customWidth="1"/>
    <col min="5" max="5" width="13" style="44" bestFit="1" customWidth="1"/>
    <col min="6" max="16384" width="8.796875" style="5"/>
  </cols>
  <sheetData>
    <row r="1" spans="1:6" ht="27.75" customHeight="1" x14ac:dyDescent="0.35">
      <c r="A1" s="45" t="s">
        <v>24</v>
      </c>
      <c r="B1" s="57" t="s">
        <v>25</v>
      </c>
      <c r="C1" s="55" t="s">
        <v>26</v>
      </c>
      <c r="D1" s="52" t="s">
        <v>27</v>
      </c>
      <c r="E1" s="45" t="s">
        <v>21</v>
      </c>
      <c r="F1" s="38" t="s">
        <v>22</v>
      </c>
    </row>
    <row r="2" spans="1:6" ht="27.75" customHeight="1" x14ac:dyDescent="0.3">
      <c r="A2" s="44">
        <v>0</v>
      </c>
      <c r="B2" s="58">
        <v>20</v>
      </c>
      <c r="C2" s="56">
        <v>1</v>
      </c>
      <c r="D2" s="53">
        <v>0</v>
      </c>
      <c r="E2" s="44">
        <f>B2+C2+D2</f>
        <v>21</v>
      </c>
      <c r="F2" s="39" t="s">
        <v>5</v>
      </c>
    </row>
    <row r="3" spans="1:6" ht="27.75" customHeight="1" x14ac:dyDescent="0.3">
      <c r="A3" s="44">
        <f>A2+$F$5</f>
        <v>1</v>
      </c>
      <c r="B3" s="58">
        <f>B2-C3-D3</f>
        <v>19.270000000000003</v>
      </c>
      <c r="C3" s="56">
        <f>$F$7*B2</f>
        <v>0.4</v>
      </c>
      <c r="D3" s="53">
        <f>D2+$F$5*$F$9*C2</f>
        <v>0.33</v>
      </c>
      <c r="E3" s="44">
        <f t="shared" ref="E3:E66" si="0">B3+C3+D3</f>
        <v>20</v>
      </c>
      <c r="F3" s="40">
        <v>21</v>
      </c>
    </row>
    <row r="4" spans="1:6" ht="27.75" customHeight="1" x14ac:dyDescent="0.3">
      <c r="A4" s="44">
        <f t="shared" ref="A4:A67" si="1">A3+$F$5</f>
        <v>2</v>
      </c>
      <c r="B4" s="58">
        <f t="shared" ref="B4:B67" si="2">B3-C4-D4</f>
        <v>18.422600000000003</v>
      </c>
      <c r="C4" s="56">
        <f t="shared" ref="C4:C16" si="3">$F$7*B3</f>
        <v>0.38540000000000008</v>
      </c>
      <c r="D4" s="53">
        <f t="shared" ref="D4:D67" si="4">D3+$F$5*$F$9*C3</f>
        <v>0.46200000000000002</v>
      </c>
      <c r="E4" s="44">
        <f t="shared" si="0"/>
        <v>19.270000000000003</v>
      </c>
      <c r="F4" s="39" t="s">
        <v>23</v>
      </c>
    </row>
    <row r="5" spans="1:6" ht="27.75" customHeight="1" x14ac:dyDescent="0.3">
      <c r="A5" s="44">
        <f t="shared" si="1"/>
        <v>3</v>
      </c>
      <c r="B5" s="58">
        <f t="shared" si="2"/>
        <v>16.048018000000003</v>
      </c>
      <c r="C5" s="56">
        <f>SUM(C2:C4)</f>
        <v>1.7854000000000001</v>
      </c>
      <c r="D5" s="53">
        <f t="shared" si="4"/>
        <v>0.58918200000000009</v>
      </c>
      <c r="E5" s="44">
        <f t="shared" si="0"/>
        <v>18.422600000000003</v>
      </c>
      <c r="F5" s="40">
        <v>1</v>
      </c>
    </row>
    <row r="6" spans="1:6" ht="27.75" customHeight="1" x14ac:dyDescent="0.3">
      <c r="A6" s="44">
        <f t="shared" si="1"/>
        <v>4</v>
      </c>
      <c r="B6" s="58">
        <f t="shared" si="2"/>
        <v>14.548693640000002</v>
      </c>
      <c r="C6" s="56">
        <f t="shared" si="3"/>
        <v>0.32096036000000006</v>
      </c>
      <c r="D6" s="53">
        <f t="shared" si="4"/>
        <v>1.1783640000000002</v>
      </c>
      <c r="E6" s="44">
        <f t="shared" si="0"/>
        <v>16.048018000000003</v>
      </c>
      <c r="F6" s="39"/>
    </row>
    <row r="7" spans="1:6" ht="27.75" customHeight="1" x14ac:dyDescent="0.3">
      <c r="A7" s="44">
        <f t="shared" si="1"/>
        <v>5</v>
      </c>
      <c r="B7" s="58">
        <f t="shared" si="2"/>
        <v>12.973438848400001</v>
      </c>
      <c r="C7" s="56">
        <f t="shared" si="3"/>
        <v>0.29097387280000003</v>
      </c>
      <c r="D7" s="53">
        <f t="shared" si="4"/>
        <v>1.2842809188000002</v>
      </c>
      <c r="E7" s="44">
        <f t="shared" si="0"/>
        <v>14.548693640000002</v>
      </c>
      <c r="F7" s="54">
        <v>0.02</v>
      </c>
    </row>
    <row r="8" spans="1:6" ht="27.75" customHeight="1" x14ac:dyDescent="0.3">
      <c r="A8" s="44">
        <f t="shared" si="1"/>
        <v>6</v>
      </c>
      <c r="B8" s="58">
        <f t="shared" si="2"/>
        <v>11.333667774608001</v>
      </c>
      <c r="C8" s="56">
        <f t="shared" si="3"/>
        <v>0.25946877696800003</v>
      </c>
      <c r="D8" s="53">
        <f t="shared" si="4"/>
        <v>1.3803022968240002</v>
      </c>
      <c r="E8" s="44">
        <f t="shared" si="0"/>
        <v>12.973438848400001</v>
      </c>
      <c r="F8" s="39"/>
    </row>
    <row r="9" spans="1:6" ht="27.75" customHeight="1" x14ac:dyDescent="0.3">
      <c r="A9" s="44">
        <f t="shared" si="1"/>
        <v>7</v>
      </c>
      <c r="B9" s="58">
        <f t="shared" si="2"/>
        <v>9.6410674258924001</v>
      </c>
      <c r="C9" s="56">
        <f t="shared" si="3"/>
        <v>0.22667335549216003</v>
      </c>
      <c r="D9" s="53">
        <f t="shared" si="4"/>
        <v>1.4659269932234402</v>
      </c>
      <c r="E9" s="44">
        <f t="shared" si="0"/>
        <v>11.333667774608001</v>
      </c>
      <c r="F9" s="42">
        <v>0.33</v>
      </c>
    </row>
    <row r="10" spans="1:6" ht="27.75" customHeight="1" x14ac:dyDescent="0.3">
      <c r="A10" s="44">
        <f t="shared" si="1"/>
        <v>8</v>
      </c>
      <c r="B10" s="58">
        <f t="shared" si="2"/>
        <v>7.9075168768386987</v>
      </c>
      <c r="C10" s="56">
        <f t="shared" si="3"/>
        <v>0.19282134851784802</v>
      </c>
      <c r="D10" s="53">
        <f t="shared" si="4"/>
        <v>1.540729200535853</v>
      </c>
      <c r="E10" s="44">
        <f t="shared" si="0"/>
        <v>9.6410674258924001</v>
      </c>
      <c r="F10" s="39" t="s">
        <v>28</v>
      </c>
    </row>
    <row r="11" spans="1:6" ht="27.75" customHeight="1" x14ac:dyDescent="0.3">
      <c r="A11" s="44">
        <f t="shared" si="1"/>
        <v>9</v>
      </c>
      <c r="B11" s="58">
        <f t="shared" si="2"/>
        <v>6.1450062937551824</v>
      </c>
      <c r="C11" s="56">
        <f t="shared" si="3"/>
        <v>0.15815033753677399</v>
      </c>
      <c r="D11" s="53">
        <f t="shared" si="4"/>
        <v>1.6043602455467429</v>
      </c>
      <c r="E11" s="44">
        <f t="shared" si="0"/>
        <v>7.9075168768386987</v>
      </c>
      <c r="F11" s="43">
        <v>0.33333333333333331</v>
      </c>
    </row>
    <row r="12" spans="1:6" ht="27.75" customHeight="1" x14ac:dyDescent="0.3">
      <c r="A12" s="44">
        <f t="shared" si="1"/>
        <v>10</v>
      </c>
      <c r="B12" s="58">
        <f t="shared" si="2"/>
        <v>4.3655563109462001</v>
      </c>
      <c r="C12" s="56">
        <f t="shared" si="3"/>
        <v>0.12290012587510366</v>
      </c>
      <c r="D12" s="53">
        <f t="shared" si="4"/>
        <v>1.6565498569338784</v>
      </c>
      <c r="E12" s="44">
        <f t="shared" si="0"/>
        <v>6.1450062937551824</v>
      </c>
    </row>
    <row r="13" spans="1:6" ht="27.75" customHeight="1" x14ac:dyDescent="0.3">
      <c r="A13" s="44">
        <f t="shared" si="1"/>
        <v>11</v>
      </c>
      <c r="B13" s="58">
        <f t="shared" si="2"/>
        <v>2.5811382862546139</v>
      </c>
      <c r="C13" s="56">
        <f t="shared" si="3"/>
        <v>8.7311126218924007E-2</v>
      </c>
      <c r="D13" s="53">
        <f t="shared" si="4"/>
        <v>1.6971068984726625</v>
      </c>
      <c r="E13" s="44">
        <f t="shared" si="0"/>
        <v>4.3655563109462001</v>
      </c>
    </row>
    <row r="14" spans="1:6" ht="27.75" customHeight="1" x14ac:dyDescent="0.3">
      <c r="A14" s="44">
        <f t="shared" si="1"/>
        <v>12</v>
      </c>
      <c r="B14" s="58">
        <f t="shared" si="2"/>
        <v>0.80359595040461418</v>
      </c>
      <c r="C14" s="56">
        <f t="shared" si="3"/>
        <v>5.1622765725092279E-2</v>
      </c>
      <c r="D14" s="53">
        <f t="shared" si="4"/>
        <v>1.7259195701249075</v>
      </c>
      <c r="E14" s="44">
        <f t="shared" si="0"/>
        <v>2.5811382862546139</v>
      </c>
    </row>
    <row r="15" spans="1:6" ht="27.75" customHeight="1" x14ac:dyDescent="0.3">
      <c r="A15" s="44">
        <f t="shared" si="1"/>
        <v>13</v>
      </c>
      <c r="B15" s="58">
        <f t="shared" si="2"/>
        <v>-0.95543105141766604</v>
      </c>
      <c r="C15" s="56">
        <f t="shared" si="3"/>
        <v>1.6071919008092284E-2</v>
      </c>
      <c r="D15" s="53">
        <f t="shared" si="4"/>
        <v>1.742955082814188</v>
      </c>
      <c r="E15" s="44">
        <f t="shared" si="0"/>
        <v>0.80359595040461418</v>
      </c>
    </row>
    <row r="16" spans="1:6" ht="27.75" customHeight="1" x14ac:dyDescent="0.3">
      <c r="A16" s="44">
        <f t="shared" si="1"/>
        <v>14</v>
      </c>
      <c r="B16" s="58">
        <f t="shared" si="2"/>
        <v>-2.6845812464761711</v>
      </c>
      <c r="C16" s="56">
        <f t="shared" si="3"/>
        <v>-1.9108621028353322E-2</v>
      </c>
      <c r="D16" s="53">
        <f t="shared" si="4"/>
        <v>1.7482588160868584</v>
      </c>
      <c r="E16" s="44">
        <f t="shared" si="0"/>
        <v>-0.95543105141766604</v>
      </c>
    </row>
    <row r="17" spans="1:5" ht="27.75" customHeight="1" x14ac:dyDescent="0.3">
      <c r="A17" s="44">
        <f t="shared" si="1"/>
        <v>15</v>
      </c>
      <c r="B17" s="58">
        <f t="shared" si="2"/>
        <v>-2.7331673101810026</v>
      </c>
      <c r="C17" s="56">
        <f t="shared" ref="C6:C18" si="5">SUM(C14:C16)-D17</f>
        <v>-1.6933669074426707</v>
      </c>
      <c r="D17" s="53">
        <f t="shared" si="4"/>
        <v>1.7419529711475019</v>
      </c>
      <c r="E17" s="44">
        <f t="shared" si="0"/>
        <v>-2.6845812464761711</v>
      </c>
    </row>
    <row r="18" spans="1:5" ht="27.75" customHeight="1" x14ac:dyDescent="0.3">
      <c r="A18" s="44">
        <f t="shared" si="1"/>
        <v>16</v>
      </c>
      <c r="B18" s="58">
        <f t="shared" si="2"/>
        <v>-1.0367637007180708</v>
      </c>
      <c r="C18" s="56">
        <f t="shared" si="5"/>
        <v>-2.8795455011543525</v>
      </c>
      <c r="D18" s="53">
        <f t="shared" si="4"/>
        <v>1.1831418916914207</v>
      </c>
      <c r="E18" s="44">
        <f t="shared" si="0"/>
        <v>-2.7331673101810026</v>
      </c>
    </row>
    <row r="19" spans="1:5" ht="27.75" customHeight="1" x14ac:dyDescent="0.3">
      <c r="A19" s="44">
        <f t="shared" si="1"/>
        <v>17</v>
      </c>
      <c r="B19" s="58">
        <f t="shared" si="2"/>
        <v>-1.2725831408480222</v>
      </c>
      <c r="C19" s="56">
        <f t="shared" ref="C4:C67" si="6">(E18-C18)*$F$7</f>
        <v>2.9275638194669984E-3</v>
      </c>
      <c r="D19" s="53">
        <f t="shared" si="4"/>
        <v>0.23289187631048436</v>
      </c>
      <c r="E19" s="44">
        <f t="shared" si="0"/>
        <v>-1.0367637007180708</v>
      </c>
    </row>
    <row r="20" spans="1:5" ht="27.75" customHeight="1" x14ac:dyDescent="0.3">
      <c r="A20" s="44">
        <f t="shared" si="1"/>
        <v>18</v>
      </c>
      <c r="B20" s="58">
        <f t="shared" si="2"/>
        <v>-1.4856472879281799</v>
      </c>
      <c r="C20" s="56">
        <f t="shared" si="6"/>
        <v>-2.0793825290750755E-2</v>
      </c>
      <c r="D20" s="53">
        <f t="shared" si="4"/>
        <v>0.23385797237090847</v>
      </c>
      <c r="E20" s="44">
        <f t="shared" si="0"/>
        <v>-1.2725831408480222</v>
      </c>
    </row>
    <row r="21" spans="1:5" ht="27.75" customHeight="1" x14ac:dyDescent="0.3">
      <c r="A21" s="44">
        <f t="shared" si="1"/>
        <v>19</v>
      </c>
      <c r="B21" s="58">
        <f t="shared" si="2"/>
        <v>-1.6876075116419953</v>
      </c>
      <c r="C21" s="56">
        <f t="shared" si="6"/>
        <v>-2.503578631114543E-2</v>
      </c>
      <c r="D21" s="53">
        <f t="shared" si="4"/>
        <v>0.22699601002496073</v>
      </c>
      <c r="E21" s="44">
        <f t="shared" si="0"/>
        <v>-1.4856472879281801</v>
      </c>
    </row>
    <row r="22" spans="1:5" ht="27.75" customHeight="1" x14ac:dyDescent="0.3">
      <c r="A22" s="44">
        <f t="shared" si="1"/>
        <v>20</v>
      </c>
      <c r="B22" s="58">
        <f t="shared" si="2"/>
        <v>-1.8771294821519373</v>
      </c>
      <c r="C22" s="56">
        <f t="shared" si="6"/>
        <v>-2.9212230032340695E-2</v>
      </c>
      <c r="D22" s="53">
        <f t="shared" si="4"/>
        <v>0.21873420054228274</v>
      </c>
      <c r="E22" s="44">
        <f t="shared" si="0"/>
        <v>-1.6876075116419953</v>
      </c>
    </row>
    <row r="23" spans="1:5" ht="27.75" customHeight="1" x14ac:dyDescent="0.3">
      <c r="A23" s="44">
        <f t="shared" si="1"/>
        <v>21</v>
      </c>
      <c r="B23" s="58">
        <f t="shared" si="2"/>
        <v>-2.0530557411513546</v>
      </c>
      <c r="C23" s="56">
        <f t="shared" si="6"/>
        <v>-3.3167905632193094E-2</v>
      </c>
      <c r="D23" s="53">
        <f t="shared" si="4"/>
        <v>0.20909416463161032</v>
      </c>
      <c r="E23" s="44">
        <f t="shared" si="0"/>
        <v>-1.8771294821519373</v>
      </c>
    </row>
    <row r="24" spans="1:5" ht="27.75" customHeight="1" x14ac:dyDescent="0.3">
      <c r="A24" s="44">
        <f t="shared" si="1"/>
        <v>22</v>
      </c>
      <c r="B24" s="58">
        <f t="shared" si="2"/>
        <v>-2.2143252653939465</v>
      </c>
      <c r="C24" s="56">
        <f t="shared" si="6"/>
        <v>-3.6879231530394886E-2</v>
      </c>
      <c r="D24" s="53">
        <f t="shared" si="4"/>
        <v>0.1981487557729866</v>
      </c>
      <c r="E24" s="44">
        <f t="shared" si="0"/>
        <v>-2.0530557411513546</v>
      </c>
    </row>
    <row r="25" spans="1:5" ht="27.75" customHeight="1" x14ac:dyDescent="0.3">
      <c r="A25" s="44">
        <f t="shared" si="1"/>
        <v>23</v>
      </c>
      <c r="B25" s="58">
        <f t="shared" si="2"/>
        <v>-2.3599803445694834</v>
      </c>
      <c r="C25" s="56">
        <f t="shared" si="6"/>
        <v>-4.0323530192419195E-2</v>
      </c>
      <c r="D25" s="53">
        <f t="shared" si="4"/>
        <v>0.18597860936795629</v>
      </c>
      <c r="E25" s="44">
        <f t="shared" si="0"/>
        <v>-2.2143252653939465</v>
      </c>
    </row>
    <row r="26" spans="1:5" ht="27.75" customHeight="1" x14ac:dyDescent="0.3">
      <c r="A26" s="44">
        <f t="shared" si="1"/>
        <v>24</v>
      </c>
      <c r="B26" s="58">
        <f t="shared" si="2"/>
        <v>-2.489172154269911</v>
      </c>
      <c r="C26" s="56">
        <f t="shared" si="6"/>
        <v>-4.348003470403055E-2</v>
      </c>
      <c r="D26" s="53">
        <f t="shared" si="4"/>
        <v>0.17267184440445796</v>
      </c>
      <c r="E26" s="44">
        <f t="shared" si="0"/>
        <v>-2.3599803445694834</v>
      </c>
    </row>
    <row r="27" spans="1:5" ht="27.75" customHeight="1" x14ac:dyDescent="0.3">
      <c r="A27" s="44">
        <f t="shared" si="1"/>
        <v>25</v>
      </c>
      <c r="B27" s="58">
        <f t="shared" si="2"/>
        <v>-2.6011655810247296</v>
      </c>
      <c r="C27" s="56">
        <f t="shared" si="6"/>
        <v>-4.6330006197309058E-2</v>
      </c>
      <c r="D27" s="53">
        <f t="shared" si="4"/>
        <v>0.15832343295212786</v>
      </c>
      <c r="E27" s="44">
        <f t="shared" si="0"/>
        <v>-2.489172154269911</v>
      </c>
    </row>
    <row r="28" spans="1:5" ht="27.75" customHeight="1" x14ac:dyDescent="0.3">
      <c r="A28" s="44">
        <f t="shared" si="1"/>
        <v>26</v>
      </c>
      <c r="B28" s="58">
        <f t="shared" si="2"/>
        <v>-2.6953432689702934</v>
      </c>
      <c r="C28" s="56">
        <f t="shared" si="6"/>
        <v>-4.8856842961452041E-2</v>
      </c>
      <c r="D28" s="53">
        <f t="shared" si="4"/>
        <v>0.14303453090701587</v>
      </c>
      <c r="E28" s="44">
        <f t="shared" si="0"/>
        <v>-2.6011655810247296</v>
      </c>
    </row>
    <row r="29" spans="1:5" ht="27.75" customHeight="1" x14ac:dyDescent="0.3">
      <c r="A29" s="44">
        <f t="shared" si="1"/>
        <v>27</v>
      </c>
      <c r="B29" s="58">
        <f t="shared" si="2"/>
        <v>-2.7712088669387649</v>
      </c>
      <c r="C29" s="56">
        <f t="shared" si="6"/>
        <v>-5.104617476126555E-2</v>
      </c>
      <c r="D29" s="53">
        <f t="shared" si="4"/>
        <v>0.12691177272973669</v>
      </c>
      <c r="E29" s="44">
        <f t="shared" si="0"/>
        <v>-2.6953432689702934</v>
      </c>
    </row>
    <row r="30" spans="1:5" ht="27.75" customHeight="1" x14ac:dyDescent="0.3">
      <c r="A30" s="44">
        <f t="shared" si="1"/>
        <v>28</v>
      </c>
      <c r="B30" s="58">
        <f t="shared" si="2"/>
        <v>-2.8283894601131032</v>
      </c>
      <c r="C30" s="56">
        <f t="shared" si="6"/>
        <v>-5.2885941884180561E-2</v>
      </c>
      <c r="D30" s="53">
        <f t="shared" si="4"/>
        <v>0.11006653505851906</v>
      </c>
      <c r="E30" s="44">
        <f t="shared" si="0"/>
        <v>-2.7712088669387649</v>
      </c>
    </row>
    <row r="31" spans="1:5" ht="27.75" customHeight="1" x14ac:dyDescent="0.3">
      <c r="A31" s="44">
        <f t="shared" si="1"/>
        <v>29</v>
      </c>
      <c r="B31" s="58">
        <f t="shared" si="2"/>
        <v>-2.866637175848751</v>
      </c>
      <c r="C31" s="56">
        <f t="shared" si="6"/>
        <v>-5.4366458501091681E-2</v>
      </c>
      <c r="D31" s="53">
        <f t="shared" si="4"/>
        <v>9.2614174236739469E-2</v>
      </c>
      <c r="E31" s="44">
        <f t="shared" si="0"/>
        <v>-2.8283894601131032</v>
      </c>
    </row>
    <row r="32" spans="1:5" ht="27.75" customHeight="1" x14ac:dyDescent="0.3">
      <c r="A32" s="44">
        <f t="shared" si="1"/>
        <v>30</v>
      </c>
      <c r="B32" s="58">
        <f t="shared" si="2"/>
        <v>-2.8858299587478902</v>
      </c>
      <c r="C32" s="56">
        <f t="shared" si="6"/>
        <v>-5.5480460032240234E-2</v>
      </c>
      <c r="D32" s="53">
        <f t="shared" si="4"/>
        <v>7.4673242931379211E-2</v>
      </c>
      <c r="E32" s="44">
        <f t="shared" si="0"/>
        <v>-2.866637175848751</v>
      </c>
    </row>
    <row r="33" spans="1:5" ht="27.75" customHeight="1" x14ac:dyDescent="0.3">
      <c r="A33" s="44">
        <f t="shared" si="1"/>
        <v>31</v>
      </c>
      <c r="B33" s="58">
        <f t="shared" si="2"/>
        <v>-2.8859715155523</v>
      </c>
      <c r="C33" s="56">
        <f t="shared" si="6"/>
        <v>-5.622313431633022E-2</v>
      </c>
      <c r="D33" s="53">
        <f t="shared" si="4"/>
        <v>5.6364691120739933E-2</v>
      </c>
      <c r="E33" s="44">
        <f t="shared" si="0"/>
        <v>-2.8858299587478902</v>
      </c>
    </row>
    <row r="34" spans="1:5" ht="27.75" customHeight="1" x14ac:dyDescent="0.3">
      <c r="A34" s="44">
        <f t="shared" si="1"/>
        <v>32</v>
      </c>
      <c r="B34" s="58">
        <f t="shared" si="2"/>
        <v>-2.8671904358600195</v>
      </c>
      <c r="C34" s="56">
        <f t="shared" si="6"/>
        <v>-5.6592136488631199E-2</v>
      </c>
      <c r="D34" s="53">
        <f t="shared" si="4"/>
        <v>3.781105679635096E-2</v>
      </c>
      <c r="E34" s="44">
        <f t="shared" si="0"/>
        <v>-2.8859715155523</v>
      </c>
    </row>
    <row r="35" spans="1:5" ht="27.75" customHeight="1" x14ac:dyDescent="0.3">
      <c r="A35" s="44">
        <f t="shared" si="1"/>
        <v>33</v>
      </c>
      <c r="B35" s="58">
        <f t="shared" si="2"/>
        <v>-2.8297385000338489</v>
      </c>
      <c r="C35" s="56">
        <f t="shared" si="6"/>
        <v>-5.6587587581273378E-2</v>
      </c>
      <c r="D35" s="53">
        <f t="shared" si="4"/>
        <v>1.9135651755102664E-2</v>
      </c>
      <c r="E35" s="44">
        <f t="shared" si="0"/>
        <v>-2.8671904358600195</v>
      </c>
    </row>
    <row r="36" spans="1:5" ht="27.75" customHeight="1" x14ac:dyDescent="0.3">
      <c r="A36" s="44">
        <f t="shared" si="1"/>
        <v>34</v>
      </c>
      <c r="B36" s="58">
        <f t="shared" si="2"/>
        <v>-2.7739881909215565</v>
      </c>
      <c r="C36" s="56">
        <f t="shared" si="6"/>
        <v>-5.6212056965574922E-2</v>
      </c>
      <c r="D36" s="53">
        <f t="shared" si="4"/>
        <v>4.617478532824501E-4</v>
      </c>
      <c r="E36" s="44">
        <f t="shared" si="0"/>
        <v>-2.8297385000338489</v>
      </c>
    </row>
    <row r="37" spans="1:5" ht="27.75" customHeight="1" x14ac:dyDescent="0.3">
      <c r="A37" s="44">
        <f t="shared" si="1"/>
        <v>35</v>
      </c>
      <c r="B37" s="58">
        <f t="shared" si="2"/>
        <v>-2.7004294311148338</v>
      </c>
      <c r="C37" s="56">
        <f t="shared" si="6"/>
        <v>-5.5470528861365484E-2</v>
      </c>
      <c r="D37" s="53">
        <f t="shared" si="4"/>
        <v>-1.8088230945357275E-2</v>
      </c>
      <c r="E37" s="44">
        <f t="shared" si="0"/>
        <v>-2.7739881909215565</v>
      </c>
    </row>
    <row r="38" spans="1:5" ht="27.75" customHeight="1" x14ac:dyDescent="0.3">
      <c r="A38" s="44">
        <f t="shared" si="1"/>
        <v>36</v>
      </c>
      <c r="B38" s="58">
        <f t="shared" si="2"/>
        <v>-2.6096655724040221</v>
      </c>
      <c r="C38" s="56">
        <f t="shared" si="6"/>
        <v>-5.4370353241203817E-2</v>
      </c>
      <c r="D38" s="53">
        <f t="shared" si="4"/>
        <v>-3.6393505469607887E-2</v>
      </c>
      <c r="E38" s="44">
        <f t="shared" si="0"/>
        <v>-2.7004294311148338</v>
      </c>
    </row>
    <row r="39" spans="1:5" ht="27.75" customHeight="1" x14ac:dyDescent="0.3">
      <c r="A39" s="44">
        <f t="shared" si="1"/>
        <v>37</v>
      </c>
      <c r="B39" s="58">
        <f t="shared" si="2"/>
        <v>-2.5024086688073441</v>
      </c>
      <c r="C39" s="56">
        <f t="shared" si="6"/>
        <v>-5.29211815574726E-2</v>
      </c>
      <c r="D39" s="53">
        <f t="shared" si="4"/>
        <v>-5.4335722039205149E-2</v>
      </c>
      <c r="E39" s="44">
        <f t="shared" si="0"/>
        <v>-2.6096655724040221</v>
      </c>
    </row>
    <row r="40" spans="1:5" ht="27.75" customHeight="1" x14ac:dyDescent="0.3">
      <c r="A40" s="44">
        <f t="shared" si="1"/>
        <v>38</v>
      </c>
      <c r="B40" s="58">
        <f t="shared" si="2"/>
        <v>-2.3794740690372422</v>
      </c>
      <c r="C40" s="56">
        <f t="shared" si="6"/>
        <v>-5.1134887816930992E-2</v>
      </c>
      <c r="D40" s="53">
        <f t="shared" si="4"/>
        <v>-7.1799711953171114E-2</v>
      </c>
      <c r="E40" s="44">
        <f t="shared" si="0"/>
        <v>-2.5024086688073441</v>
      </c>
    </row>
    <row r="41" spans="1:5" ht="27.75" customHeight="1" x14ac:dyDescent="0.3">
      <c r="A41" s="44">
        <f t="shared" si="1"/>
        <v>39</v>
      </c>
      <c r="B41" s="58">
        <f t="shared" si="2"/>
        <v>-2.2417743684846756</v>
      </c>
      <c r="C41" s="56">
        <f t="shared" si="6"/>
        <v>-4.9025475619808266E-2</v>
      </c>
      <c r="D41" s="53">
        <f t="shared" si="4"/>
        <v>-8.8674224932758339E-2</v>
      </c>
      <c r="E41" s="44">
        <f t="shared" si="0"/>
        <v>-2.3794740690372422</v>
      </c>
    </row>
    <row r="42" spans="1:5" ht="27.75" customHeight="1" x14ac:dyDescent="0.3">
      <c r="A42" s="44">
        <f t="shared" si="1"/>
        <v>40</v>
      </c>
      <c r="B42" s="58">
        <f t="shared" si="2"/>
        <v>-2.0903127647290316</v>
      </c>
      <c r="C42" s="56">
        <f t="shared" si="6"/>
        <v>-4.6608971868348677E-2</v>
      </c>
      <c r="D42" s="53">
        <f t="shared" si="4"/>
        <v>-0.10485263188729507</v>
      </c>
      <c r="E42" s="44">
        <f t="shared" si="0"/>
        <v>-2.2417743684846756</v>
      </c>
    </row>
    <row r="43" spans="1:5" ht="27.75" customHeight="1" x14ac:dyDescent="0.3">
      <c r="A43" s="44">
        <f t="shared" si="1"/>
        <v>41</v>
      </c>
      <c r="B43" s="58">
        <f t="shared" si="2"/>
        <v>-1.9261758641928548</v>
      </c>
      <c r="C43" s="56">
        <f t="shared" si="6"/>
        <v>-4.3903307932326538E-2</v>
      </c>
      <c r="D43" s="53">
        <f t="shared" si="4"/>
        <v>-0.12023359260385014</v>
      </c>
      <c r="E43" s="44">
        <f t="shared" si="0"/>
        <v>-2.0903127647290316</v>
      </c>
    </row>
    <row r="44" spans="1:5" ht="27.75" customHeight="1" x14ac:dyDescent="0.3">
      <c r="A44" s="44">
        <f t="shared" si="1"/>
        <v>42</v>
      </c>
      <c r="B44" s="58">
        <f t="shared" si="2"/>
        <v>-1.7505259908354027</v>
      </c>
      <c r="C44" s="56">
        <f t="shared" si="6"/>
        <v>-4.0928189135934101E-2</v>
      </c>
      <c r="D44" s="53">
        <f t="shared" si="4"/>
        <v>-0.1347216842215179</v>
      </c>
      <c r="E44" s="44">
        <f t="shared" si="0"/>
        <v>-1.9261758641928548</v>
      </c>
    </row>
    <row r="45" spans="1:5" ht="27.75" customHeight="1" x14ac:dyDescent="0.3">
      <c r="A45" s="44">
        <f t="shared" si="1"/>
        <v>43</v>
      </c>
      <c r="B45" s="58">
        <f t="shared" si="2"/>
        <v>-1.564593050697888</v>
      </c>
      <c r="C45" s="56">
        <f t="shared" si="6"/>
        <v>-3.7704953501138415E-2</v>
      </c>
      <c r="D45" s="53">
        <f t="shared" si="4"/>
        <v>-0.14822798663637615</v>
      </c>
      <c r="E45" s="44">
        <f t="shared" si="0"/>
        <v>-1.7505259908354027</v>
      </c>
    </row>
    <row r="46" spans="1:5" ht="27.75" customHeight="1" x14ac:dyDescent="0.3">
      <c r="A46" s="44">
        <f t="shared" si="1"/>
        <v>44</v>
      </c>
      <c r="B46" s="58">
        <f t="shared" si="2"/>
        <v>-1.3696660086594508</v>
      </c>
      <c r="C46" s="56">
        <f t="shared" si="6"/>
        <v>-3.4256420746685286E-2</v>
      </c>
      <c r="D46" s="53">
        <f t="shared" si="4"/>
        <v>-0.16067062129175183</v>
      </c>
      <c r="E46" s="44">
        <f t="shared" si="0"/>
        <v>-1.564593050697888</v>
      </c>
    </row>
    <row r="47" spans="1:5" ht="27.75" customHeight="1" x14ac:dyDescent="0.3">
      <c r="A47" s="44">
        <f t="shared" si="1"/>
        <v>45</v>
      </c>
      <c r="B47" s="58">
        <f t="shared" si="2"/>
        <v>-1.1670840359222687</v>
      </c>
      <c r="C47" s="56">
        <f t="shared" si="6"/>
        <v>-3.0606732599024054E-2</v>
      </c>
      <c r="D47" s="53">
        <f t="shared" si="4"/>
        <v>-0.17197524013815799</v>
      </c>
      <c r="E47" s="44">
        <f t="shared" si="0"/>
        <v>-1.3696660086594508</v>
      </c>
    </row>
    <row r="48" spans="1:5" ht="27.75" customHeight="1" x14ac:dyDescent="0.3">
      <c r="A48" s="44">
        <f t="shared" si="1"/>
        <v>46</v>
      </c>
      <c r="B48" s="58">
        <f t="shared" si="2"/>
        <v>-0.95822738850522426</v>
      </c>
      <c r="C48" s="56">
        <f t="shared" si="6"/>
        <v>-2.6781185521208534E-2</v>
      </c>
      <c r="D48" s="53">
        <f t="shared" si="4"/>
        <v>-0.18207546189583593</v>
      </c>
      <c r="E48" s="44">
        <f t="shared" si="0"/>
        <v>-1.1670840359222687</v>
      </c>
    </row>
    <row r="49" spans="1:5" ht="27.75" customHeight="1" x14ac:dyDescent="0.3">
      <c r="A49" s="44">
        <f t="shared" si="1"/>
        <v>47</v>
      </c>
      <c r="B49" s="58">
        <f t="shared" si="2"/>
        <v>-0.74450807837936828</v>
      </c>
      <c r="C49" s="56">
        <f t="shared" si="6"/>
        <v>-2.2806057008021203E-2</v>
      </c>
      <c r="D49" s="53">
        <f t="shared" si="4"/>
        <v>-0.19091325311783475</v>
      </c>
      <c r="E49" s="44">
        <f t="shared" si="0"/>
        <v>-0.95822738850522415</v>
      </c>
    </row>
    <row r="50" spans="1:5" ht="27.75" customHeight="1" x14ac:dyDescent="0.3">
      <c r="A50" s="44">
        <f t="shared" si="1"/>
        <v>48</v>
      </c>
      <c r="B50" s="58">
        <f t="shared" si="2"/>
        <v>-0.52736039981894245</v>
      </c>
      <c r="C50" s="56">
        <f t="shared" si="6"/>
        <v>-1.8708426629944059E-2</v>
      </c>
      <c r="D50" s="53">
        <f t="shared" si="4"/>
        <v>-0.19843925193048173</v>
      </c>
      <c r="E50" s="44">
        <f t="shared" si="0"/>
        <v>-0.74450807837936828</v>
      </c>
    </row>
    <row r="51" spans="1:5" ht="27.75" customHeight="1" x14ac:dyDescent="0.3">
      <c r="A51" s="44">
        <f t="shared" si="1"/>
        <v>49</v>
      </c>
      <c r="B51" s="58">
        <f t="shared" si="2"/>
        <v>-0.30823137406559065</v>
      </c>
      <c r="C51" s="56">
        <f t="shared" si="6"/>
        <v>-1.4515993034988484E-2</v>
      </c>
      <c r="D51" s="53">
        <f t="shared" si="4"/>
        <v>-0.20461303271836326</v>
      </c>
      <c r="E51" s="44">
        <f t="shared" si="0"/>
        <v>-0.52736039981894234</v>
      </c>
    </row>
    <row r="52" spans="1:5" ht="27.75" customHeight="1" x14ac:dyDescent="0.3">
      <c r="A52" s="44">
        <f t="shared" si="1"/>
        <v>50</v>
      </c>
      <c r="B52" s="58">
        <f t="shared" si="2"/>
        <v>-8.8571175510002098E-2</v>
      </c>
      <c r="C52" s="56">
        <f t="shared" si="6"/>
        <v>-1.0256888135679076E-2</v>
      </c>
      <c r="D52" s="53">
        <f t="shared" si="4"/>
        <v>-0.20940331041990945</v>
      </c>
      <c r="E52" s="44">
        <f t="shared" si="0"/>
        <v>-0.30823137406559065</v>
      </c>
    </row>
    <row r="53" spans="1:5" ht="27.75" customHeight="1" x14ac:dyDescent="0.3">
      <c r="A53" s="44">
        <f t="shared" si="1"/>
        <v>51</v>
      </c>
      <c r="B53" s="58">
        <f t="shared" si="2"/>
        <v>0.13017639771327966</v>
      </c>
      <c r="C53" s="56">
        <f t="shared" si="6"/>
        <v>-5.9594897185982314E-3</v>
      </c>
      <c r="D53" s="53">
        <f t="shared" si="4"/>
        <v>-0.21278808350468353</v>
      </c>
      <c r="E53" s="44">
        <f t="shared" si="0"/>
        <v>-8.8571175510002112E-2</v>
      </c>
    </row>
    <row r="54" spans="1:5" ht="27.75" customHeight="1" x14ac:dyDescent="0.3">
      <c r="A54" s="44">
        <f t="shared" si="1"/>
        <v>52</v>
      </c>
      <c r="B54" s="58">
        <f t="shared" si="2"/>
        <v>0.34658334654092871</v>
      </c>
      <c r="C54" s="56">
        <f t="shared" si="6"/>
        <v>-1.6522337158280775E-3</v>
      </c>
      <c r="D54" s="53">
        <f t="shared" si="4"/>
        <v>-0.21475471511182095</v>
      </c>
      <c r="E54" s="44">
        <f t="shared" si="0"/>
        <v>0.13017639771327968</v>
      </c>
    </row>
    <row r="55" spans="1:5" ht="27.75" customHeight="1" x14ac:dyDescent="0.3">
      <c r="A55" s="44">
        <f t="shared" si="1"/>
        <v>53</v>
      </c>
      <c r="B55" s="58">
        <f t="shared" si="2"/>
        <v>0.55924672615039084</v>
      </c>
      <c r="C55" s="56">
        <f t="shared" si="6"/>
        <v>2.6365726285821549E-3</v>
      </c>
      <c r="D55" s="53">
        <f t="shared" si="4"/>
        <v>-0.21529995223804421</v>
      </c>
      <c r="E55" s="44">
        <f t="shared" si="0"/>
        <v>0.34658334654092882</v>
      </c>
    </row>
    <row r="56" spans="1:5" ht="27.75" customHeight="1" x14ac:dyDescent="0.3">
      <c r="A56" s="44">
        <f t="shared" si="1"/>
        <v>54</v>
      </c>
      <c r="B56" s="58">
        <f t="shared" si="2"/>
        <v>0.766797673942756</v>
      </c>
      <c r="C56" s="56">
        <f t="shared" si="6"/>
        <v>6.8789354782469335E-3</v>
      </c>
      <c r="D56" s="53">
        <f t="shared" si="4"/>
        <v>-0.2144298832706121</v>
      </c>
      <c r="E56" s="44">
        <f t="shared" si="0"/>
        <v>0.55924672615039084</v>
      </c>
    </row>
    <row r="57" spans="1:5" ht="27.75" customHeight="1" x14ac:dyDescent="0.3">
      <c r="A57" s="44">
        <f t="shared" si="1"/>
        <v>55</v>
      </c>
      <c r="B57" s="58">
        <f t="shared" si="2"/>
        <v>0.96791015269210379</v>
      </c>
      <c r="C57" s="56">
        <f t="shared" si="6"/>
        <v>1.1047355813442879E-2</v>
      </c>
      <c r="D57" s="53">
        <f t="shared" si="4"/>
        <v>-0.21215983456279061</v>
      </c>
      <c r="E57" s="44">
        <f t="shared" si="0"/>
        <v>0.766797673942756</v>
      </c>
    </row>
    <row r="58" spans="1:5" ht="27.75" customHeight="1" x14ac:dyDescent="0.3">
      <c r="A58" s="44">
        <f t="shared" si="1"/>
        <v>56</v>
      </c>
      <c r="B58" s="58">
        <f t="shared" si="2"/>
        <v>1.1613093534738721</v>
      </c>
      <c r="C58" s="56">
        <f t="shared" si="6"/>
        <v>1.5115006362586263E-2</v>
      </c>
      <c r="D58" s="53">
        <f t="shared" si="4"/>
        <v>-0.20851420714435445</v>
      </c>
      <c r="E58" s="44">
        <f t="shared" si="0"/>
        <v>0.9679101526921039</v>
      </c>
    </row>
    <row r="59" spans="1:5" ht="27.75" customHeight="1" x14ac:dyDescent="0.3">
      <c r="A59" s="44">
        <f t="shared" si="1"/>
        <v>57</v>
      </c>
      <c r="B59" s="58">
        <f t="shared" si="2"/>
        <v>1.3457797055919827</v>
      </c>
      <c r="C59" s="56">
        <f t="shared" si="6"/>
        <v>1.9055902926590353E-2</v>
      </c>
      <c r="D59" s="53">
        <f t="shared" si="4"/>
        <v>-0.20352625504470098</v>
      </c>
      <c r="E59" s="44">
        <f t="shared" si="0"/>
        <v>1.1613093534738721</v>
      </c>
    </row>
    <row r="60" spans="1:5" ht="27.75" customHeight="1" x14ac:dyDescent="0.3">
      <c r="A60" s="44">
        <f t="shared" si="1"/>
        <v>58</v>
      </c>
      <c r="B60" s="58">
        <f t="shared" si="2"/>
        <v>1.5201724436599633</v>
      </c>
      <c r="C60" s="56">
        <f t="shared" si="6"/>
        <v>2.2845069010945632E-2</v>
      </c>
      <c r="D60" s="53">
        <f t="shared" si="4"/>
        <v>-0.19723780707892616</v>
      </c>
      <c r="E60" s="44">
        <f t="shared" si="0"/>
        <v>1.3457797055919827</v>
      </c>
    </row>
    <row r="61" spans="1:5" ht="27.75" customHeight="1" x14ac:dyDescent="0.3">
      <c r="A61" s="44">
        <f t="shared" si="1"/>
        <v>59</v>
      </c>
      <c r="B61" s="58">
        <f t="shared" si="2"/>
        <v>1.6834126852336566</v>
      </c>
      <c r="C61" s="56">
        <f t="shared" si="6"/>
        <v>2.6458692731620742E-2</v>
      </c>
      <c r="D61" s="53">
        <f t="shared" si="4"/>
        <v>-0.18969893430531409</v>
      </c>
      <c r="E61" s="44">
        <f t="shared" si="0"/>
        <v>1.5201724436599633</v>
      </c>
    </row>
    <row r="62" spans="1:5" ht="27.75" customHeight="1" x14ac:dyDescent="0.3">
      <c r="A62" s="44">
        <f t="shared" si="1"/>
        <v>60</v>
      </c>
      <c r="B62" s="58">
        <f t="shared" si="2"/>
        <v>1.834505975918969</v>
      </c>
      <c r="C62" s="56">
        <f t="shared" si="6"/>
        <v>2.9874275018566848E-2</v>
      </c>
      <c r="D62" s="53">
        <f t="shared" si="4"/>
        <v>-0.18096756570387926</v>
      </c>
      <c r="E62" s="44">
        <f t="shared" si="0"/>
        <v>1.6834126852336566</v>
      </c>
    </row>
    <row r="63" spans="1:5" ht="27.75" customHeight="1" x14ac:dyDescent="0.3">
      <c r="A63" s="44">
        <f t="shared" si="1"/>
        <v>61</v>
      </c>
      <c r="B63" s="58">
        <f t="shared" si="2"/>
        <v>1.9725442626624194</v>
      </c>
      <c r="C63" s="56">
        <f t="shared" si="6"/>
        <v>3.3070768204301798E-2</v>
      </c>
      <c r="D63" s="53">
        <f t="shared" si="4"/>
        <v>-0.17110905494775219</v>
      </c>
      <c r="E63" s="44">
        <f t="shared" si="0"/>
        <v>1.8345059759189692</v>
      </c>
    </row>
    <row r="64" spans="1:5" ht="27.75" customHeight="1" x14ac:dyDescent="0.3">
      <c r="A64" s="44">
        <f t="shared" si="1"/>
        <v>62</v>
      </c>
      <c r="B64" s="58">
        <f t="shared" si="2"/>
        <v>2.0967112599484587</v>
      </c>
      <c r="C64" s="56">
        <f t="shared" si="6"/>
        <v>3.6028704154293351E-2</v>
      </c>
      <c r="D64" s="53">
        <f t="shared" si="4"/>
        <v>-0.1601957014403326</v>
      </c>
      <c r="E64" s="44">
        <f t="shared" si="0"/>
        <v>1.9725442626624197</v>
      </c>
    </row>
    <row r="65" spans="1:5" ht="27.75" customHeight="1" x14ac:dyDescent="0.3">
      <c r="A65" s="44">
        <f t="shared" si="1"/>
        <v>63</v>
      </c>
      <c r="B65" s="58">
        <f t="shared" si="2"/>
        <v>2.2062871778477118</v>
      </c>
      <c r="C65" s="56">
        <f t="shared" si="6"/>
        <v>3.8730311170162526E-2</v>
      </c>
      <c r="D65" s="53">
        <f t="shared" si="4"/>
        <v>-0.14830622906941579</v>
      </c>
      <c r="E65" s="44">
        <f t="shared" si="0"/>
        <v>2.0967112599484587</v>
      </c>
    </row>
    <row r="66" spans="1:5" ht="27.75" customHeight="1" x14ac:dyDescent="0.3">
      <c r="A66" s="44">
        <f t="shared" si="1"/>
        <v>64</v>
      </c>
      <c r="B66" s="58">
        <f t="shared" si="2"/>
        <v>2.3006527852554082</v>
      </c>
      <c r="C66" s="56">
        <f t="shared" si="6"/>
        <v>4.1159618975565922E-2</v>
      </c>
      <c r="D66" s="53">
        <f t="shared" si="4"/>
        <v>-0.13552522638326214</v>
      </c>
      <c r="E66" s="44">
        <f t="shared" si="0"/>
        <v>2.2062871778477118</v>
      </c>
    </row>
    <row r="67" spans="1:5" ht="27.75" customHeight="1" x14ac:dyDescent="0.3">
      <c r="A67" s="44">
        <f t="shared" si="1"/>
        <v>65</v>
      </c>
      <c r="B67" s="58">
        <f t="shared" si="2"/>
        <v>2.3792927861992905</v>
      </c>
      <c r="C67" s="56">
        <f t="shared" si="6"/>
        <v>4.3302551177442916E-2</v>
      </c>
      <c r="D67" s="53">
        <f t="shared" si="4"/>
        <v>-0.12194255212132539</v>
      </c>
      <c r="E67" s="44">
        <f t="shared" ref="E67:E130" si="7">B67+C67+D67</f>
        <v>2.3006527852554082</v>
      </c>
    </row>
    <row r="68" spans="1:5" ht="27.75" customHeight="1" x14ac:dyDescent="0.3">
      <c r="A68" s="44">
        <f t="shared" ref="A68:A131" si="8">A67+$F$5</f>
        <v>66</v>
      </c>
      <c r="B68" s="58">
        <f t="shared" ref="B68:B131" si="9">B67-C68-D68</f>
        <v>2.4417984917505007</v>
      </c>
      <c r="C68" s="56">
        <f t="shared" ref="C68:C131" si="10">(E67-C67)*$F$7</f>
        <v>4.5147004681559307E-2</v>
      </c>
      <c r="D68" s="53">
        <f t="shared" ref="D68:D95" si="11">D67+$F$5*$F$9*C67</f>
        <v>-0.10765271023276923</v>
      </c>
      <c r="E68" s="44">
        <f t="shared" si="7"/>
        <v>2.3792927861992905</v>
      </c>
    </row>
    <row r="69" spans="1:5" ht="27.75" customHeight="1" x14ac:dyDescent="0.3">
      <c r="A69" s="44">
        <f t="shared" si="8"/>
        <v>67</v>
      </c>
      <c r="B69" s="58">
        <f t="shared" si="9"/>
        <v>2.4878697748080008</v>
      </c>
      <c r="C69" s="56">
        <f t="shared" si="10"/>
        <v>4.6682915630354628E-2</v>
      </c>
      <c r="D69" s="53">
        <f t="shared" si="11"/>
        <v>-9.2754198687854658E-2</v>
      </c>
      <c r="E69" s="44">
        <f t="shared" si="7"/>
        <v>2.4417984917505007</v>
      </c>
    </row>
    <row r="70" spans="1:5" ht="27.75" customHeight="1" x14ac:dyDescent="0.3">
      <c r="A70" s="44">
        <f t="shared" si="8"/>
        <v>68</v>
      </c>
      <c r="B70" s="58">
        <f t="shared" si="9"/>
        <v>2.5173162998154353</v>
      </c>
      <c r="C70" s="56">
        <f t="shared" si="10"/>
        <v>4.7902311522402923E-2</v>
      </c>
      <c r="D70" s="53">
        <f t="shared" si="11"/>
        <v>-7.7348836529837636E-2</v>
      </c>
      <c r="E70" s="44">
        <f t="shared" si="7"/>
        <v>2.4878697748080008</v>
      </c>
    </row>
    <row r="71" spans="1:5" ht="27.75" customHeight="1" x14ac:dyDescent="0.3">
      <c r="A71" s="44">
        <f t="shared" si="8"/>
        <v>69</v>
      </c>
      <c r="B71" s="58">
        <f t="shared" si="9"/>
        <v>2.5300580242771677</v>
      </c>
      <c r="C71" s="56">
        <f t="shared" si="10"/>
        <v>4.8799349265711951E-2</v>
      </c>
      <c r="D71" s="53">
        <f t="shared" si="11"/>
        <v>-6.1541073727444676E-2</v>
      </c>
      <c r="E71" s="44">
        <f t="shared" si="7"/>
        <v>2.5173162998154353</v>
      </c>
    </row>
    <row r="72" spans="1:5" ht="27.75" customHeight="1" x14ac:dyDescent="0.3">
      <c r="A72" s="44">
        <f t="shared" si="8"/>
        <v>70</v>
      </c>
      <c r="B72" s="58">
        <f t="shared" si="9"/>
        <v>2.526124973735933</v>
      </c>
      <c r="C72" s="56">
        <f t="shared" si="10"/>
        <v>4.9370339010994461E-2</v>
      </c>
      <c r="D72" s="53">
        <f t="shared" si="11"/>
        <v>-4.543728846975973E-2</v>
      </c>
      <c r="E72" s="44">
        <f t="shared" si="7"/>
        <v>2.5300580242771677</v>
      </c>
    </row>
    <row r="73" spans="1:5" ht="27.75" customHeight="1" x14ac:dyDescent="0.3">
      <c r="A73" s="44">
        <f t="shared" si="8"/>
        <v>71</v>
      </c>
      <c r="B73" s="58">
        <f t="shared" si="9"/>
        <v>2.5056562966267411</v>
      </c>
      <c r="C73" s="56">
        <f t="shared" si="10"/>
        <v>4.9613753705323463E-2</v>
      </c>
      <c r="D73" s="53">
        <f t="shared" si="11"/>
        <v>-2.9145076596131556E-2</v>
      </c>
      <c r="E73" s="44">
        <f t="shared" si="7"/>
        <v>2.526124973735933</v>
      </c>
    </row>
    <row r="74" spans="1:5" ht="27.75" customHeight="1" x14ac:dyDescent="0.3">
      <c r="A74" s="44">
        <f t="shared" si="8"/>
        <v>72</v>
      </c>
      <c r="B74" s="58">
        <f t="shared" si="9"/>
        <v>2.4688986100995036</v>
      </c>
      <c r="C74" s="56">
        <f t="shared" si="10"/>
        <v>4.9530224400612194E-2</v>
      </c>
      <c r="D74" s="53">
        <f t="shared" si="11"/>
        <v>-1.2772537873374814E-2</v>
      </c>
      <c r="E74" s="44">
        <f t="shared" si="7"/>
        <v>2.5056562966267411</v>
      </c>
    </row>
    <row r="75" spans="1:5" ht="27.75" customHeight="1" x14ac:dyDescent="0.3">
      <c r="A75" s="44">
        <f t="shared" si="8"/>
        <v>73</v>
      </c>
      <c r="B75" s="58">
        <f t="shared" si="9"/>
        <v>2.4162036524761534</v>
      </c>
      <c r="C75" s="56">
        <f t="shared" si="10"/>
        <v>4.9122521444522581E-2</v>
      </c>
      <c r="D75" s="53">
        <f t="shared" si="11"/>
        <v>3.5724361788272117E-3</v>
      </c>
      <c r="E75" s="44">
        <f t="shared" si="7"/>
        <v>2.4688986100995036</v>
      </c>
    </row>
    <row r="76" spans="1:5" ht="27.75" customHeight="1" x14ac:dyDescent="0.3">
      <c r="A76" s="44">
        <f t="shared" si="8"/>
        <v>74</v>
      </c>
      <c r="B76" s="58">
        <f t="shared" si="9"/>
        <v>2.3480252624475342</v>
      </c>
      <c r="C76" s="56">
        <f t="shared" si="10"/>
        <v>4.8395521773099616E-2</v>
      </c>
      <c r="D76" s="53">
        <f t="shared" si="11"/>
        <v>1.9782868255519663E-2</v>
      </c>
      <c r="E76" s="44">
        <f t="shared" si="7"/>
        <v>2.4162036524761534</v>
      </c>
    </row>
    <row r="77" spans="1:5" ht="27.75" customHeight="1" x14ac:dyDescent="0.3">
      <c r="A77" s="44">
        <f t="shared" si="8"/>
        <v>75</v>
      </c>
      <c r="B77" s="58">
        <f t="shared" si="9"/>
        <v>2.2649157093928305</v>
      </c>
      <c r="C77" s="56">
        <f t="shared" si="10"/>
        <v>4.735616261406108E-2</v>
      </c>
      <c r="D77" s="53">
        <f t="shared" si="11"/>
        <v>3.5753390440642532E-2</v>
      </c>
      <c r="E77" s="44">
        <f t="shared" si="7"/>
        <v>2.3480252624475342</v>
      </c>
    </row>
    <row r="78" spans="1:5" ht="27.75" customHeight="1" x14ac:dyDescent="0.3">
      <c r="A78" s="44">
        <f t="shared" si="8"/>
        <v>76</v>
      </c>
      <c r="B78" s="58">
        <f t="shared" si="9"/>
        <v>2.1675214032928785</v>
      </c>
      <c r="C78" s="56">
        <f t="shared" si="10"/>
        <v>4.6013381996669461E-2</v>
      </c>
      <c r="D78" s="53">
        <f t="shared" si="11"/>
        <v>5.1380924103282689E-2</v>
      </c>
      <c r="E78" s="44">
        <f t="shared" si="7"/>
        <v>2.2649157093928305</v>
      </c>
    </row>
    <row r="79" spans="1:5" ht="27.75" customHeight="1" x14ac:dyDescent="0.3">
      <c r="A79" s="44">
        <f t="shared" si="8"/>
        <v>77</v>
      </c>
      <c r="B79" s="58">
        <f t="shared" si="9"/>
        <v>2.0565780165827716</v>
      </c>
      <c r="C79" s="56">
        <f t="shared" si="10"/>
        <v>4.4378046547923225E-2</v>
      </c>
      <c r="D79" s="53">
        <f t="shared" si="11"/>
        <v>6.6565340162183614E-2</v>
      </c>
      <c r="E79" s="44">
        <f t="shared" si="7"/>
        <v>2.1675214032928785</v>
      </c>
    </row>
    <row r="80" spans="1:5" ht="27.75" customHeight="1" x14ac:dyDescent="0.3">
      <c r="A80" s="44">
        <f t="shared" si="8"/>
        <v>78</v>
      </c>
      <c r="B80" s="58">
        <f t="shared" si="9"/>
        <v>1.9329050539248744</v>
      </c>
      <c r="C80" s="56">
        <f t="shared" si="10"/>
        <v>4.24628671348991E-2</v>
      </c>
      <c r="D80" s="53">
        <f t="shared" si="11"/>
        <v>8.121009552299828E-2</v>
      </c>
      <c r="E80" s="44">
        <f t="shared" si="7"/>
        <v>2.0565780165827716</v>
      </c>
    </row>
    <row r="81" spans="1:5" ht="27.75" customHeight="1" x14ac:dyDescent="0.3">
      <c r="A81" s="44">
        <f t="shared" si="8"/>
        <v>79</v>
      </c>
      <c r="B81" s="58">
        <f t="shared" si="9"/>
        <v>1.7973999092584021</v>
      </c>
      <c r="C81" s="56">
        <f t="shared" si="10"/>
        <v>4.0282302988957457E-2</v>
      </c>
      <c r="D81" s="53">
        <f t="shared" si="11"/>
        <v>9.5222841677514991E-2</v>
      </c>
      <c r="E81" s="44">
        <f t="shared" si="7"/>
        <v>1.9329050539248744</v>
      </c>
    </row>
    <row r="82" spans="1:5" ht="27.75" customHeight="1" x14ac:dyDescent="0.3">
      <c r="A82" s="44">
        <f t="shared" si="8"/>
        <v>80</v>
      </c>
      <c r="B82" s="58">
        <f t="shared" si="9"/>
        <v>1.651031452575813</v>
      </c>
      <c r="C82" s="56">
        <f t="shared" si="10"/>
        <v>3.785245501871834E-2</v>
      </c>
      <c r="D82" s="53">
        <f t="shared" si="11"/>
        <v>0.10851600166387096</v>
      </c>
      <c r="E82" s="44">
        <f t="shared" si="7"/>
        <v>1.7973999092584021</v>
      </c>
    </row>
    <row r="83" spans="1:5" ht="27.75" customHeight="1" x14ac:dyDescent="0.3">
      <c r="A83" s="44">
        <f t="shared" si="8"/>
        <v>81</v>
      </c>
      <c r="B83" s="58">
        <f t="shared" si="9"/>
        <v>1.4948331916709712</v>
      </c>
      <c r="C83" s="56">
        <f t="shared" si="10"/>
        <v>3.5190949084793678E-2</v>
      </c>
      <c r="D83" s="53">
        <f t="shared" si="11"/>
        <v>0.12100731182004801</v>
      </c>
      <c r="E83" s="44">
        <f t="shared" si="7"/>
        <v>1.651031452575813</v>
      </c>
    </row>
    <row r="84" spans="1:5" ht="27.75" customHeight="1" x14ac:dyDescent="0.3">
      <c r="A84" s="44">
        <f t="shared" si="8"/>
        <v>82</v>
      </c>
      <c r="B84" s="58">
        <f t="shared" si="9"/>
        <v>1.3298960565831208</v>
      </c>
      <c r="C84" s="56">
        <f t="shared" si="10"/>
        <v>3.2316810069820387E-2</v>
      </c>
      <c r="D84" s="53">
        <f t="shared" si="11"/>
        <v>0.13262032501802992</v>
      </c>
      <c r="E84" s="44">
        <f t="shared" si="7"/>
        <v>1.4948331916709712</v>
      </c>
    </row>
    <row r="85" spans="1:5" ht="27.75" customHeight="1" x14ac:dyDescent="0.3">
      <c r="A85" s="44">
        <f t="shared" si="8"/>
        <v>83</v>
      </c>
      <c r="B85" s="58">
        <f t="shared" si="9"/>
        <v>1.1573608566100271</v>
      </c>
      <c r="C85" s="56">
        <f t="shared" si="10"/>
        <v>2.9250327632023017E-2</v>
      </c>
      <c r="D85" s="53">
        <f t="shared" si="11"/>
        <v>0.14328487234107065</v>
      </c>
      <c r="E85" s="44">
        <f t="shared" si="7"/>
        <v>1.3298960565831208</v>
      </c>
    </row>
    <row r="86" spans="1:5" ht="27.75" customHeight="1" x14ac:dyDescent="0.3">
      <c r="A86" s="44">
        <f t="shared" si="8"/>
        <v>84</v>
      </c>
      <c r="B86" s="58">
        <f t="shared" si="9"/>
        <v>0.9784104615713668</v>
      </c>
      <c r="C86" s="56">
        <f t="shared" si="10"/>
        <v>2.6012914579021957E-2</v>
      </c>
      <c r="D86" s="53">
        <f t="shared" si="11"/>
        <v>0.15293748045963826</v>
      </c>
      <c r="E86" s="44">
        <f t="shared" si="7"/>
        <v>1.1573608566100269</v>
      </c>
    </row>
    <row r="87" spans="1:5" ht="27.75" customHeight="1" x14ac:dyDescent="0.3">
      <c r="A87" s="44">
        <f t="shared" si="8"/>
        <v>85</v>
      </c>
      <c r="B87" s="58">
        <f t="shared" si="9"/>
        <v>0.79426176046003127</v>
      </c>
      <c r="C87" s="56">
        <f t="shared" si="10"/>
        <v>2.2626958840620097E-2</v>
      </c>
      <c r="D87" s="53">
        <f t="shared" si="11"/>
        <v>0.1615217422707155</v>
      </c>
      <c r="E87" s="44">
        <f t="shared" si="7"/>
        <v>0.9784104615713668</v>
      </c>
    </row>
    <row r="88" spans="1:5" ht="27.75" customHeight="1" x14ac:dyDescent="0.3">
      <c r="A88" s="44">
        <f t="shared" si="8"/>
        <v>86</v>
      </c>
      <c r="B88" s="58">
        <f t="shared" si="9"/>
        <v>0.60615745171729629</v>
      </c>
      <c r="C88" s="56">
        <f t="shared" si="10"/>
        <v>1.9115670054614935E-2</v>
      </c>
      <c r="D88" s="53">
        <f t="shared" si="11"/>
        <v>0.16898863868812014</v>
      </c>
      <c r="E88" s="44">
        <f t="shared" si="7"/>
        <v>0.79426176046003127</v>
      </c>
    </row>
    <row r="89" spans="1:5" ht="27.75" customHeight="1" x14ac:dyDescent="0.3">
      <c r="A89" s="44">
        <f t="shared" si="8"/>
        <v>87</v>
      </c>
      <c r="B89" s="58">
        <f t="shared" si="9"/>
        <v>0.41535772010304495</v>
      </c>
      <c r="C89" s="56">
        <f t="shared" si="10"/>
        <v>1.5502921808108328E-2</v>
      </c>
      <c r="D89" s="53">
        <f t="shared" si="11"/>
        <v>0.17529680980614307</v>
      </c>
      <c r="E89" s="44">
        <f t="shared" si="7"/>
        <v>0.60615745171729629</v>
      </c>
    </row>
    <row r="90" spans="1:5" ht="27.75" customHeight="1" x14ac:dyDescent="0.3">
      <c r="A90" s="44">
        <f t="shared" si="8"/>
        <v>88</v>
      </c>
      <c r="B90" s="58">
        <f t="shared" si="9"/>
        <v>0.22313185550204237</v>
      </c>
      <c r="C90" s="56">
        <f t="shared" si="10"/>
        <v>1.181309059818376E-2</v>
      </c>
      <c r="D90" s="53">
        <f t="shared" si="11"/>
        <v>0.18041277400281883</v>
      </c>
      <c r="E90" s="44">
        <f t="shared" si="7"/>
        <v>0.41535772010304495</v>
      </c>
    </row>
    <row r="91" spans="1:5" ht="27.75" customHeight="1" x14ac:dyDescent="0.3">
      <c r="A91" s="44">
        <f t="shared" si="8"/>
        <v>89</v>
      </c>
      <c r="B91" s="58">
        <f t="shared" si="9"/>
        <v>3.0749869011725689E-2</v>
      </c>
      <c r="C91" s="56">
        <f t="shared" si="10"/>
        <v>8.0708925900972242E-3</v>
      </c>
      <c r="D91" s="53">
        <f t="shared" si="11"/>
        <v>0.18431109390021946</v>
      </c>
      <c r="E91" s="44">
        <f t="shared" si="7"/>
        <v>0.22313185550204237</v>
      </c>
    </row>
    <row r="92" spans="1:5" ht="27.75" customHeight="1" x14ac:dyDescent="0.3">
      <c r="A92" s="44">
        <f t="shared" si="8"/>
        <v>90</v>
      </c>
      <c r="B92" s="58">
        <f t="shared" si="9"/>
        <v>-0.16052583870146475</v>
      </c>
      <c r="C92" s="56">
        <f t="shared" si="10"/>
        <v>4.3012192582389036E-3</v>
      </c>
      <c r="D92" s="53">
        <f t="shared" si="11"/>
        <v>0.18697448845495154</v>
      </c>
      <c r="E92" s="44">
        <f t="shared" si="7"/>
        <v>3.0749869011725689E-2</v>
      </c>
    </row>
    <row r="93" spans="1:5" ht="27.75" customHeight="1" x14ac:dyDescent="0.3">
      <c r="A93" s="44">
        <f t="shared" si="8"/>
        <v>91</v>
      </c>
      <c r="B93" s="58">
        <f t="shared" si="9"/>
        <v>-0.3494487025067049</v>
      </c>
      <c r="C93" s="56">
        <f t="shared" si="10"/>
        <v>5.2897299506973565E-4</v>
      </c>
      <c r="D93" s="53">
        <f t="shared" si="11"/>
        <v>0.18839389081017038</v>
      </c>
      <c r="E93" s="44">
        <f t="shared" si="7"/>
        <v>-0.16052583870146481</v>
      </c>
    </row>
    <row r="94" spans="1:5" ht="27.75" customHeight="1" x14ac:dyDescent="0.3">
      <c r="A94" s="44">
        <f t="shared" si="8"/>
        <v>92</v>
      </c>
      <c r="B94" s="58">
        <f t="shared" si="9"/>
        <v>-0.53479605817131759</v>
      </c>
      <c r="C94" s="56">
        <f t="shared" si="10"/>
        <v>-3.2210962339306909E-3</v>
      </c>
      <c r="D94" s="53">
        <f t="shared" si="11"/>
        <v>0.1885684518985434</v>
      </c>
      <c r="E94" s="44">
        <f t="shared" si="7"/>
        <v>-0.3494487025067049</v>
      </c>
    </row>
    <row r="95" spans="1:5" ht="27.75" customHeight="1" x14ac:dyDescent="0.3">
      <c r="A95" s="44">
        <f t="shared" si="8"/>
        <v>93</v>
      </c>
      <c r="B95" s="58">
        <f t="shared" si="9"/>
        <v>-0.71537699618720829</v>
      </c>
      <c r="C95" s="56">
        <f t="shared" si="10"/>
        <v>-6.9245521254554842E-3</v>
      </c>
      <c r="D95" s="53">
        <f t="shared" si="11"/>
        <v>0.18750549014134626</v>
      </c>
      <c r="E95" s="44">
        <f t="shared" si="7"/>
        <v>-0.53479605817131759</v>
      </c>
    </row>
    <row r="96" spans="1:5" ht="27.75" customHeight="1" x14ac:dyDescent="0.3">
      <c r="A96" s="44">
        <f t="shared" si="8"/>
        <v>94</v>
      </c>
      <c r="B96" s="58">
        <f t="shared" si="9"/>
        <v>-0.89003995400623703</v>
      </c>
      <c r="C96" s="56">
        <f t="shared" si="10"/>
        <v>-1.0557430120917241E-2</v>
      </c>
      <c r="D96" s="53">
        <f t="shared" ref="D68:D131" si="12">D95+$F$5*$F$9*C95</f>
        <v>0.18522038793994597</v>
      </c>
      <c r="E96" s="44">
        <f t="shared" si="7"/>
        <v>-0.71537699618720829</v>
      </c>
    </row>
    <row r="97" spans="1:5" ht="27.75" customHeight="1" x14ac:dyDescent="0.3">
      <c r="A97" s="44">
        <f t="shared" si="8"/>
        <v>95</v>
      </c>
      <c r="B97" s="58">
        <f t="shared" si="9"/>
        <v>-1.0576799986849545</v>
      </c>
      <c r="C97" s="56">
        <f t="shared" si="10"/>
        <v>-1.4096391321325822E-2</v>
      </c>
      <c r="D97" s="53">
        <f t="shared" si="12"/>
        <v>0.18173643600004327</v>
      </c>
      <c r="E97" s="44">
        <f t="shared" si="7"/>
        <v>-0.89003995400623714</v>
      </c>
    </row>
    <row r="98" spans="1:5" ht="27.75" customHeight="1" x14ac:dyDescent="0.3">
      <c r="A98" s="44">
        <f t="shared" si="8"/>
        <v>96</v>
      </c>
      <c r="B98" s="58">
        <f t="shared" si="9"/>
        <v>-1.2172457542952622</v>
      </c>
      <c r="C98" s="56">
        <f t="shared" si="10"/>
        <v>-1.7518871253698227E-2</v>
      </c>
      <c r="D98" s="53">
        <f t="shared" si="12"/>
        <v>0.17708462686400575</v>
      </c>
      <c r="E98" s="44">
        <f t="shared" si="7"/>
        <v>-1.0576799986849545</v>
      </c>
    </row>
    <row r="99" spans="1:5" ht="27.75" customHeight="1" x14ac:dyDescent="0.3">
      <c r="A99" s="44">
        <f t="shared" si="8"/>
        <v>97</v>
      </c>
      <c r="B99" s="58">
        <f t="shared" si="9"/>
        <v>-1.3677459310969222</v>
      </c>
      <c r="C99" s="56">
        <f t="shared" si="10"/>
        <v>-2.0803222548625128E-2</v>
      </c>
      <c r="D99" s="53">
        <f t="shared" si="12"/>
        <v>0.17130339935028532</v>
      </c>
      <c r="E99" s="44">
        <f t="shared" si="7"/>
        <v>-1.2172457542952622</v>
      </c>
    </row>
    <row r="100" spans="1:5" ht="27.75" customHeight="1" x14ac:dyDescent="0.3">
      <c r="A100" s="44">
        <f t="shared" si="8"/>
        <v>98</v>
      </c>
      <c r="B100" s="58">
        <f t="shared" si="9"/>
        <v>-1.5082554163712285</v>
      </c>
      <c r="C100" s="56">
        <f t="shared" si="10"/>
        <v>-2.392885063493274E-2</v>
      </c>
      <c r="D100" s="53">
        <f t="shared" si="12"/>
        <v>0.16443833590923904</v>
      </c>
      <c r="E100" s="44">
        <f t="shared" si="7"/>
        <v>-1.3677459310969222</v>
      </c>
    </row>
    <row r="101" spans="1:5" ht="27.75" customHeight="1" x14ac:dyDescent="0.3">
      <c r="A101" s="44">
        <f t="shared" si="8"/>
        <v>99</v>
      </c>
      <c r="B101" s="58">
        <f t="shared" si="9"/>
        <v>-1.6379208899617002</v>
      </c>
      <c r="C101" s="56">
        <f t="shared" si="10"/>
        <v>-2.6876341609239792E-2</v>
      </c>
      <c r="D101" s="53">
        <f t="shared" si="12"/>
        <v>0.15654181519971122</v>
      </c>
      <c r="E101" s="44">
        <f t="shared" si="7"/>
        <v>-1.5082554163712287</v>
      </c>
    </row>
    <row r="102" spans="1:5" ht="27.75" customHeight="1" x14ac:dyDescent="0.3">
      <c r="A102" s="44">
        <f t="shared" si="8"/>
        <v>100</v>
      </c>
      <c r="B102" s="58">
        <f t="shared" si="9"/>
        <v>-1.7559659309351225</v>
      </c>
      <c r="C102" s="56">
        <f t="shared" si="10"/>
        <v>-2.962758149523978E-2</v>
      </c>
      <c r="D102" s="53">
        <f t="shared" si="12"/>
        <v>0.14767262246866208</v>
      </c>
      <c r="E102" s="44">
        <f t="shared" si="7"/>
        <v>-1.6379208899617002</v>
      </c>
    </row>
    <row r="103" spans="1:5" ht="27.75" customHeight="1" x14ac:dyDescent="0.3">
      <c r="A103" s="44">
        <f t="shared" si="8"/>
        <v>101</v>
      </c>
      <c r="B103" s="58">
        <f t="shared" si="9"/>
        <v>-1.8616955853410264</v>
      </c>
      <c r="C103" s="56">
        <f t="shared" si="10"/>
        <v>-3.2165866169329205E-2</v>
      </c>
      <c r="D103" s="53">
        <f t="shared" si="12"/>
        <v>0.13789552057523297</v>
      </c>
      <c r="E103" s="44">
        <f t="shared" si="7"/>
        <v>-1.7559659309351225</v>
      </c>
    </row>
    <row r="104" spans="1:5" ht="27.75" customHeight="1" x14ac:dyDescent="0.3">
      <c r="A104" s="44">
        <f t="shared" si="8"/>
        <v>102</v>
      </c>
      <c r="B104" s="58">
        <f t="shared" si="9"/>
        <v>-1.9545003687850651</v>
      </c>
      <c r="C104" s="56">
        <f t="shared" si="10"/>
        <v>-3.4476001295315868E-2</v>
      </c>
      <c r="D104" s="53">
        <f t="shared" si="12"/>
        <v>0.12728078473935434</v>
      </c>
      <c r="E104" s="44">
        <f t="shared" si="7"/>
        <v>-1.8616955853410264</v>
      </c>
    </row>
    <row r="105" spans="1:5" ht="27.75" customHeight="1" x14ac:dyDescent="0.3">
      <c r="A105" s="44">
        <f t="shared" si="8"/>
        <v>103</v>
      </c>
      <c r="B105" s="58">
        <f t="shared" si="9"/>
        <v>-2.0338596814160508</v>
      </c>
      <c r="C105" s="56">
        <f t="shared" si="10"/>
        <v>-3.6544391680914216E-2</v>
      </c>
      <c r="D105" s="53">
        <f t="shared" si="12"/>
        <v>0.1159037043119001</v>
      </c>
      <c r="E105" s="44">
        <f t="shared" si="7"/>
        <v>-1.9545003687850648</v>
      </c>
    </row>
    <row r="106" spans="1:5" ht="27.75" customHeight="1" x14ac:dyDescent="0.3">
      <c r="A106" s="44">
        <f t="shared" si="8"/>
        <v>104</v>
      </c>
      <c r="B106" s="58">
        <f t="shared" si="9"/>
        <v>-2.099344616931166</v>
      </c>
      <c r="C106" s="56">
        <f t="shared" si="10"/>
        <v>-3.8359119542083014E-2</v>
      </c>
      <c r="D106" s="53">
        <f t="shared" si="12"/>
        <v>0.1038440550571984</v>
      </c>
      <c r="E106" s="44">
        <f t="shared" si="7"/>
        <v>-2.0338596814160508</v>
      </c>
    </row>
    <row r="107" spans="1:5" ht="27.75" customHeight="1" x14ac:dyDescent="0.3">
      <c r="A107" s="44">
        <f t="shared" si="8"/>
        <v>105</v>
      </c>
      <c r="B107" s="58">
        <f t="shared" si="9"/>
        <v>-2.1506201513019976</v>
      </c>
      <c r="C107" s="56">
        <f t="shared" si="10"/>
        <v>-3.9910011237479358E-2</v>
      </c>
      <c r="D107" s="53">
        <f t="shared" si="12"/>
        <v>9.1185545608311006E-2</v>
      </c>
      <c r="E107" s="44">
        <f t="shared" si="7"/>
        <v>-2.099344616931166</v>
      </c>
    </row>
    <row r="108" spans="1:5" ht="27.75" customHeight="1" x14ac:dyDescent="0.3">
      <c r="A108" s="44">
        <f t="shared" si="8"/>
        <v>106</v>
      </c>
      <c r="B108" s="58">
        <f t="shared" si="9"/>
        <v>-2.1874467010880667</v>
      </c>
      <c r="C108" s="56">
        <f t="shared" si="10"/>
        <v>-4.1188692113873736E-2</v>
      </c>
      <c r="D108" s="53">
        <f t="shared" si="12"/>
        <v>7.8015241899942814E-2</v>
      </c>
      <c r="E108" s="44">
        <f t="shared" si="7"/>
        <v>-2.1506201513019976</v>
      </c>
    </row>
    <row r="109" spans="1:5" ht="27.75" customHeight="1" x14ac:dyDescent="0.3">
      <c r="A109" s="44">
        <f t="shared" si="8"/>
        <v>107</v>
      </c>
      <c r="B109" s="58">
        <f t="shared" si="9"/>
        <v>-2.2096810454066689</v>
      </c>
      <c r="C109" s="56">
        <f t="shared" si="10"/>
        <v>-4.2188629183762476E-2</v>
      </c>
      <c r="D109" s="53">
        <f t="shared" si="12"/>
        <v>6.4422973502364478E-2</v>
      </c>
      <c r="E109" s="44">
        <f t="shared" si="7"/>
        <v>-2.1874467010880667</v>
      </c>
    </row>
    <row r="110" spans="1:5" ht="27.75" customHeight="1" x14ac:dyDescent="0.3">
      <c r="A110" s="44">
        <f t="shared" si="8"/>
        <v>108</v>
      </c>
      <c r="B110" s="58">
        <f t="shared" si="9"/>
        <v>-2.2172766098403054</v>
      </c>
      <c r="C110" s="56">
        <f t="shared" si="10"/>
        <v>-4.2905161438086085E-2</v>
      </c>
      <c r="D110" s="53">
        <f t="shared" si="12"/>
        <v>5.0500725871722857E-2</v>
      </c>
      <c r="E110" s="44">
        <f t="shared" si="7"/>
        <v>-2.2096810454066689</v>
      </c>
    </row>
    <row r="111" spans="1:5" ht="27.75" customHeight="1" x14ac:dyDescent="0.3">
      <c r="A111" s="44">
        <f t="shared" si="8"/>
        <v>109</v>
      </c>
      <c r="B111" s="58">
        <f t="shared" si="9"/>
        <v>-2.2102831147580879</v>
      </c>
      <c r="C111" s="56">
        <f t="shared" si="10"/>
        <v>-4.3335517679371653E-2</v>
      </c>
      <c r="D111" s="53">
        <f t="shared" si="12"/>
        <v>3.6342022597154446E-2</v>
      </c>
      <c r="E111" s="44">
        <f t="shared" si="7"/>
        <v>-2.2172766098403054</v>
      </c>
    </row>
    <row r="112" spans="1:5" ht="27.75" customHeight="1" x14ac:dyDescent="0.3">
      <c r="A112" s="44">
        <f t="shared" si="8"/>
        <v>110</v>
      </c>
      <c r="B112" s="58">
        <f t="shared" si="9"/>
        <v>-2.1888455946778311</v>
      </c>
      <c r="C112" s="56">
        <f t="shared" si="10"/>
        <v>-4.3478821843218676E-2</v>
      </c>
      <c r="D112" s="53">
        <f t="shared" si="12"/>
        <v>2.2041301762961797E-2</v>
      </c>
      <c r="E112" s="44">
        <f t="shared" si="7"/>
        <v>-2.2102831147580879</v>
      </c>
    </row>
    <row r="113" spans="1:5" ht="27.75" customHeight="1" x14ac:dyDescent="0.3">
      <c r="A113" s="44">
        <f t="shared" si="8"/>
        <v>111</v>
      </c>
      <c r="B113" s="58">
        <f t="shared" si="9"/>
        <v>-2.1532027993742333</v>
      </c>
      <c r="C113" s="56">
        <f t="shared" si="10"/>
        <v>-4.3336085858297388E-2</v>
      </c>
      <c r="D113" s="53">
        <f t="shared" si="12"/>
        <v>7.6932905546996336E-3</v>
      </c>
      <c r="E113" s="44">
        <f t="shared" si="7"/>
        <v>-2.1888455946778311</v>
      </c>
    </row>
    <row r="114" spans="1:5" ht="27.75" customHeight="1" x14ac:dyDescent="0.3">
      <c r="A114" s="44">
        <f t="shared" si="8"/>
        <v>112</v>
      </c>
      <c r="B114" s="58">
        <f t="shared" si="9"/>
        <v>-2.1036849914193043</v>
      </c>
      <c r="C114" s="56">
        <f t="shared" si="10"/>
        <v>-4.2910190176390674E-2</v>
      </c>
      <c r="D114" s="53">
        <f t="shared" si="12"/>
        <v>-6.6076177785385059E-3</v>
      </c>
      <c r="E114" s="44">
        <f t="shared" si="7"/>
        <v>-2.1532027993742333</v>
      </c>
    </row>
    <row r="115" spans="1:5" ht="27.75" customHeight="1" x14ac:dyDescent="0.3">
      <c r="A115" s="44">
        <f t="shared" si="8"/>
        <v>113</v>
      </c>
      <c r="B115" s="58">
        <f t="shared" si="9"/>
        <v>-2.0407111586986</v>
      </c>
      <c r="C115" s="56">
        <f t="shared" si="10"/>
        <v>-4.2205852183956852E-2</v>
      </c>
      <c r="D115" s="53">
        <f t="shared" si="12"/>
        <v>-2.076798053674743E-2</v>
      </c>
      <c r="E115" s="44">
        <f t="shared" si="7"/>
        <v>-2.1036849914193043</v>
      </c>
    </row>
    <row r="116" spans="1:5" ht="27.75" customHeight="1" x14ac:dyDescent="0.3">
      <c r="A116" s="44">
        <f t="shared" si="8"/>
        <v>114</v>
      </c>
      <c r="B116" s="58">
        <f t="shared" si="9"/>
        <v>-1.9647856641564398</v>
      </c>
      <c r="C116" s="56">
        <f t="shared" si="10"/>
        <v>-4.1229582784706953E-2</v>
      </c>
      <c r="D116" s="53">
        <f t="shared" si="12"/>
        <v>-3.4695911757453193E-2</v>
      </c>
      <c r="E116" s="44">
        <f t="shared" si="7"/>
        <v>-2.0407111586986</v>
      </c>
    </row>
    <row r="117" spans="1:5" ht="27.75" customHeight="1" x14ac:dyDescent="0.3">
      <c r="A117" s="44">
        <f t="shared" si="8"/>
        <v>115</v>
      </c>
      <c r="B117" s="58">
        <f t="shared" si="9"/>
        <v>-1.8764943585617555</v>
      </c>
      <c r="C117" s="56">
        <f t="shared" si="10"/>
        <v>-3.9989631518277863E-2</v>
      </c>
      <c r="D117" s="53">
        <f t="shared" si="12"/>
        <v>-4.8301674076406488E-2</v>
      </c>
      <c r="E117" s="44">
        <f t="shared" si="7"/>
        <v>-1.9647856641564398</v>
      </c>
    </row>
    <row r="118" spans="1:5" ht="27.75" customHeight="1" x14ac:dyDescent="0.3">
      <c r="A118" s="44">
        <f t="shared" si="8"/>
        <v>116</v>
      </c>
      <c r="B118" s="58">
        <f t="shared" si="9"/>
        <v>-1.7765001854315541</v>
      </c>
      <c r="C118" s="56">
        <f t="shared" si="10"/>
        <v>-3.8495920652763242E-2</v>
      </c>
      <c r="D118" s="53">
        <f t="shared" si="12"/>
        <v>-6.1498252477438183E-2</v>
      </c>
      <c r="E118" s="44">
        <f t="shared" si="7"/>
        <v>-1.8764943585617555</v>
      </c>
    </row>
    <row r="119" spans="1:5" ht="27.75" customHeight="1" x14ac:dyDescent="0.3">
      <c r="A119" s="44">
        <f t="shared" si="8"/>
        <v>117</v>
      </c>
      <c r="B119" s="58">
        <f t="shared" si="9"/>
        <v>-1.6655383103805241</v>
      </c>
      <c r="C119" s="56">
        <f t="shared" si="10"/>
        <v>-3.6759968758179842E-2</v>
      </c>
      <c r="D119" s="53">
        <f t="shared" si="12"/>
        <v>-7.4201906292850048E-2</v>
      </c>
      <c r="E119" s="44">
        <f t="shared" si="7"/>
        <v>-1.7765001854315541</v>
      </c>
    </row>
    <row r="120" spans="1:5" ht="27.75" customHeight="1" x14ac:dyDescent="0.3">
      <c r="A120" s="44">
        <f t="shared" si="8"/>
        <v>118</v>
      </c>
      <c r="B120" s="58">
        <f t="shared" si="9"/>
        <v>-1.5444108100640073</v>
      </c>
      <c r="C120" s="56">
        <f t="shared" si="10"/>
        <v>-3.4794804333467481E-2</v>
      </c>
      <c r="D120" s="53">
        <f t="shared" si="12"/>
        <v>-8.6332695983049393E-2</v>
      </c>
      <c r="E120" s="44">
        <f t="shared" si="7"/>
        <v>-1.6655383103805241</v>
      </c>
    </row>
    <row r="121" spans="1:5" ht="27.75" customHeight="1" x14ac:dyDescent="0.3">
      <c r="A121" s="44">
        <f t="shared" si="8"/>
        <v>119</v>
      </c>
      <c r="B121" s="58">
        <f t="shared" si="9"/>
        <v>-1.4139809585299723</v>
      </c>
      <c r="C121" s="56">
        <f t="shared" si="10"/>
        <v>-3.2614870120941136E-2</v>
      </c>
      <c r="D121" s="53">
        <f t="shared" si="12"/>
        <v>-9.7814981413093666E-2</v>
      </c>
      <c r="E121" s="44">
        <f t="shared" si="7"/>
        <v>-1.5444108100640073</v>
      </c>
    </row>
    <row r="122" spans="1:5" ht="27.75" customHeight="1" x14ac:dyDescent="0.3">
      <c r="A122" s="44">
        <f t="shared" si="8"/>
        <v>120</v>
      </c>
      <c r="B122" s="58">
        <f t="shared" si="9"/>
        <v>-1.2751671511781069</v>
      </c>
      <c r="C122" s="56">
        <f t="shared" si="10"/>
        <v>-3.0235918798861321E-2</v>
      </c>
      <c r="D122" s="53">
        <f t="shared" si="12"/>
        <v>-0.10857788855300424</v>
      </c>
      <c r="E122" s="44">
        <f t="shared" si="7"/>
        <v>-1.4139809585299723</v>
      </c>
    </row>
    <row r="123" spans="1:5" ht="27.75" customHeight="1" x14ac:dyDescent="0.3">
      <c r="A123" s="44">
        <f t="shared" si="8"/>
        <v>121</v>
      </c>
      <c r="B123" s="58">
        <f t="shared" si="9"/>
        <v>-1.1289365086268561</v>
      </c>
      <c r="C123" s="56">
        <f t="shared" si="10"/>
        <v>-2.7674900794622221E-2</v>
      </c>
      <c r="D123" s="53">
        <f t="shared" si="12"/>
        <v>-0.11855574175662847</v>
      </c>
      <c r="E123" s="44">
        <f t="shared" si="7"/>
        <v>-1.2751671511781069</v>
      </c>
    </row>
    <row r="124" spans="1:5" ht="27.75" customHeight="1" x14ac:dyDescent="0.3">
      <c r="A124" s="44">
        <f t="shared" si="8"/>
        <v>122</v>
      </c>
      <c r="B124" s="58">
        <f t="shared" si="9"/>
        <v>-0.97629820460033256</v>
      </c>
      <c r="C124" s="56">
        <f t="shared" si="10"/>
        <v>-2.4949845007669693E-2</v>
      </c>
      <c r="D124" s="53">
        <f t="shared" si="12"/>
        <v>-0.12768845901885381</v>
      </c>
      <c r="E124" s="44">
        <f t="shared" si="7"/>
        <v>-1.1289365086268561</v>
      </c>
    </row>
    <row r="125" spans="1:5" ht="27.75" customHeight="1" x14ac:dyDescent="0.3">
      <c r="A125" s="44">
        <f t="shared" si="8"/>
        <v>123</v>
      </c>
      <c r="B125" s="58">
        <f t="shared" si="9"/>
        <v>-0.81829656345656399</v>
      </c>
      <c r="C125" s="56">
        <f t="shared" si="10"/>
        <v>-2.2079733272383727E-2</v>
      </c>
      <c r="D125" s="53">
        <f t="shared" si="12"/>
        <v>-0.13592190787138481</v>
      </c>
      <c r="E125" s="44">
        <f t="shared" si="7"/>
        <v>-0.97629820460033256</v>
      </c>
    </row>
    <row r="126" spans="1:5" ht="27.75" customHeight="1" x14ac:dyDescent="0.3">
      <c r="A126" s="44">
        <f t="shared" si="8"/>
        <v>124</v>
      </c>
      <c r="B126" s="58">
        <f t="shared" si="9"/>
        <v>-0.65600397417873357</v>
      </c>
      <c r="C126" s="56">
        <f t="shared" si="10"/>
        <v>-1.9084369426558976E-2</v>
      </c>
      <c r="D126" s="53">
        <f t="shared" si="12"/>
        <v>-0.14320821985127144</v>
      </c>
      <c r="E126" s="44">
        <f t="shared" si="7"/>
        <v>-0.81829656345656399</v>
      </c>
    </row>
    <row r="127" spans="1:5" ht="27.75" customHeight="1" x14ac:dyDescent="0.3">
      <c r="A127" s="44">
        <f t="shared" si="8"/>
        <v>125</v>
      </c>
      <c r="B127" s="58">
        <f t="shared" si="9"/>
        <v>-0.49051366853609762</v>
      </c>
      <c r="C127" s="56">
        <f t="shared" si="10"/>
        <v>-1.5984243880600098E-2</v>
      </c>
      <c r="D127" s="53">
        <f t="shared" si="12"/>
        <v>-0.1495060617620359</v>
      </c>
      <c r="E127" s="44">
        <f t="shared" si="7"/>
        <v>-0.65600397417873357</v>
      </c>
    </row>
    <row r="128" spans="1:5" ht="27.75" customHeight="1" x14ac:dyDescent="0.3">
      <c r="A128" s="44">
        <f t="shared" si="8"/>
        <v>126</v>
      </c>
      <c r="B128" s="58">
        <f t="shared" si="9"/>
        <v>-0.32293241168750103</v>
      </c>
      <c r="C128" s="56">
        <f t="shared" si="10"/>
        <v>-1.280039460596267E-2</v>
      </c>
      <c r="D128" s="53">
        <f t="shared" si="12"/>
        <v>-0.15478086224263393</v>
      </c>
      <c r="E128" s="44">
        <f t="shared" si="7"/>
        <v>-0.49051366853609762</v>
      </c>
    </row>
    <row r="129" spans="1:5" ht="27.75" customHeight="1" x14ac:dyDescent="0.3">
      <c r="A129" s="44">
        <f t="shared" si="8"/>
        <v>127</v>
      </c>
      <c r="B129" s="58">
        <f t="shared" si="9"/>
        <v>-0.1543731537462967</v>
      </c>
      <c r="C129" s="56">
        <f t="shared" si="10"/>
        <v>-9.5542654786027002E-3</v>
      </c>
      <c r="D129" s="53">
        <f t="shared" si="12"/>
        <v>-0.15900499246260161</v>
      </c>
      <c r="E129" s="44">
        <f t="shared" si="7"/>
        <v>-0.32293241168750098</v>
      </c>
    </row>
    <row r="130" spans="1:5" ht="27.75" customHeight="1" x14ac:dyDescent="0.3">
      <c r="A130" s="44">
        <f t="shared" si="8"/>
        <v>128</v>
      </c>
      <c r="B130" s="58">
        <f t="shared" si="9"/>
        <v>1.4052309248421768E-2</v>
      </c>
      <c r="C130" s="56">
        <f t="shared" si="10"/>
        <v>-6.267562924177965E-3</v>
      </c>
      <c r="D130" s="53">
        <f t="shared" si="12"/>
        <v>-0.16215790007054051</v>
      </c>
      <c r="E130" s="44">
        <f t="shared" si="7"/>
        <v>-0.1543731537462967</v>
      </c>
    </row>
    <row r="131" spans="1:5" ht="27.75" customHeight="1" x14ac:dyDescent="0.3">
      <c r="A131" s="44">
        <f t="shared" si="8"/>
        <v>129</v>
      </c>
      <c r="B131" s="58">
        <f t="shared" si="9"/>
        <v>0.18124061690038337</v>
      </c>
      <c r="C131" s="56">
        <f t="shared" si="10"/>
        <v>-2.962111816442375E-3</v>
      </c>
      <c r="D131" s="53">
        <f t="shared" si="12"/>
        <v>-0.16422619583551923</v>
      </c>
      <c r="E131" s="44">
        <f t="shared" ref="E131:E194" si="13">B131+C131+D131</f>
        <v>1.4052309248421768E-2</v>
      </c>
    </row>
    <row r="132" spans="1:5" ht="27.75" customHeight="1" x14ac:dyDescent="0.3">
      <c r="A132" s="44">
        <f t="shared" ref="A132:A195" si="14">A131+$F$5</f>
        <v>130</v>
      </c>
      <c r="B132" s="58">
        <f t="shared" ref="B132:B195" si="15">B131-C132-D132</f>
        <v>0.34610402121403128</v>
      </c>
      <c r="C132" s="56">
        <f t="shared" ref="C132:C184" si="16">(E131-C131)*$F$7</f>
        <v>3.4028842129728287E-4</v>
      </c>
      <c r="D132" s="53">
        <f t="shared" ref="D132:D195" si="17">D131+$F$5*$F$9*C131</f>
        <v>-0.1652036927349452</v>
      </c>
      <c r="E132" s="44">
        <f t="shared" si="13"/>
        <v>0.18124061690038337</v>
      </c>
    </row>
    <row r="133" spans="1:5" ht="27.75" customHeight="1" x14ac:dyDescent="0.3">
      <c r="A133" s="44">
        <f t="shared" si="14"/>
        <v>131</v>
      </c>
      <c r="B133" s="58">
        <f t="shared" si="15"/>
        <v>0.50757741220036667</v>
      </c>
      <c r="C133" s="56">
        <f t="shared" si="16"/>
        <v>3.6180065695817221E-3</v>
      </c>
      <c r="D133" s="53">
        <f t="shared" si="17"/>
        <v>-0.16509139755591709</v>
      </c>
      <c r="E133" s="44">
        <f t="shared" si="13"/>
        <v>0.34610402121403128</v>
      </c>
    </row>
    <row r="134" spans="1:5" ht="27.75" customHeight="1" x14ac:dyDescent="0.3">
      <c r="A134" s="44">
        <f t="shared" si="14"/>
        <v>132</v>
      </c>
      <c r="B134" s="58">
        <f t="shared" si="15"/>
        <v>0.66462514729543276</v>
      </c>
      <c r="C134" s="56">
        <f t="shared" si="16"/>
        <v>6.849720292888991E-3</v>
      </c>
      <c r="D134" s="53">
        <f t="shared" si="17"/>
        <v>-0.16389745538795511</v>
      </c>
      <c r="E134" s="44">
        <f t="shared" si="13"/>
        <v>0.50757741220036667</v>
      </c>
    </row>
    <row r="135" spans="1:5" ht="27.75" customHeight="1" x14ac:dyDescent="0.3">
      <c r="A135" s="44">
        <f t="shared" si="14"/>
        <v>133</v>
      </c>
      <c r="B135" s="58">
        <f t="shared" si="15"/>
        <v>0.81624764114858495</v>
      </c>
      <c r="C135" s="56">
        <f t="shared" si="16"/>
        <v>1.0014553838149554E-2</v>
      </c>
      <c r="D135" s="53">
        <f t="shared" si="17"/>
        <v>-0.16163704769130174</v>
      </c>
      <c r="E135" s="44">
        <f t="shared" si="13"/>
        <v>0.66462514729543276</v>
      </c>
    </row>
    <row r="136" spans="1:5" ht="27.75" customHeight="1" x14ac:dyDescent="0.3">
      <c r="A136" s="44">
        <f t="shared" si="14"/>
        <v>134</v>
      </c>
      <c r="B136" s="58">
        <f t="shared" si="15"/>
        <v>0.96148767420415171</v>
      </c>
      <c r="C136" s="56">
        <f t="shared" si="16"/>
        <v>1.3092211869145665E-2</v>
      </c>
      <c r="D136" s="53">
        <f t="shared" si="17"/>
        <v>-0.1583322449247124</v>
      </c>
      <c r="E136" s="44">
        <f t="shared" si="13"/>
        <v>0.81624764114858495</v>
      </c>
    </row>
    <row r="137" spans="1:5" ht="27.75" customHeight="1" x14ac:dyDescent="0.3">
      <c r="A137" s="44">
        <f t="shared" si="14"/>
        <v>135</v>
      </c>
      <c r="B137" s="58">
        <f t="shared" si="15"/>
        <v>1.0994363806264573</v>
      </c>
      <c r="C137" s="56">
        <f t="shared" si="16"/>
        <v>1.6063108585588785E-2</v>
      </c>
      <c r="D137" s="53">
        <f t="shared" si="17"/>
        <v>-0.15401181500789432</v>
      </c>
      <c r="E137" s="44">
        <f t="shared" si="13"/>
        <v>0.96148767420415171</v>
      </c>
    </row>
    <row r="138" spans="1:5" ht="27.75" customHeight="1" x14ac:dyDescent="0.3">
      <c r="A138" s="44">
        <f t="shared" si="14"/>
        <v>136</v>
      </c>
      <c r="B138" s="58">
        <f t="shared" si="15"/>
        <v>1.2292388784887363</v>
      </c>
      <c r="C138" s="56">
        <f t="shared" si="16"/>
        <v>1.890849131237126E-2</v>
      </c>
      <c r="D138" s="53">
        <f t="shared" si="17"/>
        <v>-0.14871098917465003</v>
      </c>
      <c r="E138" s="44">
        <f t="shared" si="13"/>
        <v>1.0994363806264573</v>
      </c>
    </row>
    <row r="139" spans="1:5" ht="27.75" customHeight="1" x14ac:dyDescent="0.3">
      <c r="A139" s="44">
        <f t="shared" si="14"/>
        <v>137</v>
      </c>
      <c r="B139" s="58">
        <f t="shared" si="15"/>
        <v>1.3500995077440221</v>
      </c>
      <c r="C139" s="56">
        <f t="shared" si="16"/>
        <v>2.1610557786281723E-2</v>
      </c>
      <c r="D139" s="53">
        <f t="shared" si="17"/>
        <v>-0.14247118704156753</v>
      </c>
      <c r="E139" s="44">
        <f t="shared" si="13"/>
        <v>1.2292388784887363</v>
      </c>
    </row>
    <row r="140" spans="1:5" ht="27.75" customHeight="1" x14ac:dyDescent="0.3">
      <c r="A140" s="44">
        <f t="shared" si="14"/>
        <v>138</v>
      </c>
      <c r="B140" s="58">
        <f t="shared" si="15"/>
        <v>1.4612866443020676</v>
      </c>
      <c r="C140" s="56">
        <f t="shared" si="16"/>
        <v>2.415256641404909E-2</v>
      </c>
      <c r="D140" s="53">
        <f t="shared" si="17"/>
        <v>-0.13533970297209455</v>
      </c>
      <c r="E140" s="44">
        <f t="shared" si="13"/>
        <v>1.3500995077440221</v>
      </c>
    </row>
    <row r="141" spans="1:5" ht="27.75" customHeight="1" x14ac:dyDescent="0.3">
      <c r="A141" s="44">
        <f t="shared" si="14"/>
        <v>139</v>
      </c>
      <c r="B141" s="58">
        <f t="shared" si="15"/>
        <v>1.5621370615309265</v>
      </c>
      <c r="C141" s="56">
        <f t="shared" si="16"/>
        <v>2.6518938826599458E-2</v>
      </c>
      <c r="D141" s="53">
        <f t="shared" si="17"/>
        <v>-0.12736935605545835</v>
      </c>
      <c r="E141" s="44">
        <f t="shared" si="13"/>
        <v>1.4612866443020676</v>
      </c>
    </row>
    <row r="142" spans="1:5" ht="27.75" customHeight="1" x14ac:dyDescent="0.3">
      <c r="A142" s="44">
        <f t="shared" si="14"/>
        <v>140</v>
      </c>
      <c r="B142" s="58">
        <f t="shared" si="15"/>
        <v>1.6520598136640976</v>
      </c>
      <c r="C142" s="56">
        <f t="shared" si="16"/>
        <v>2.8695354109509363E-2</v>
      </c>
      <c r="D142" s="53">
        <f t="shared" si="17"/>
        <v>-0.11861810624268053</v>
      </c>
      <c r="E142" s="44">
        <f t="shared" si="13"/>
        <v>1.5621370615309265</v>
      </c>
    </row>
    <row r="143" spans="1:5" ht="27.75" customHeight="1" x14ac:dyDescent="0.3">
      <c r="A143" s="44">
        <f t="shared" si="14"/>
        <v>141</v>
      </c>
      <c r="B143" s="58">
        <f t="shared" si="15"/>
        <v>1.7305396189022118</v>
      </c>
      <c r="C143" s="56">
        <f t="shared" si="16"/>
        <v>3.0668834148428342E-2</v>
      </c>
      <c r="D143" s="53">
        <f t="shared" si="17"/>
        <v>-0.10914863938654244</v>
      </c>
      <c r="E143" s="44">
        <f t="shared" si="13"/>
        <v>1.6520598136640976</v>
      </c>
    </row>
    <row r="144" spans="1:5" ht="27.75" customHeight="1" x14ac:dyDescent="0.3">
      <c r="A144" s="44">
        <f t="shared" si="14"/>
        <v>142</v>
      </c>
      <c r="B144" s="58">
        <f t="shared" si="15"/>
        <v>1.7971397234294595</v>
      </c>
      <c r="C144" s="56">
        <f t="shared" si="16"/>
        <v>3.2427819590313385E-2</v>
      </c>
      <c r="D144" s="53">
        <f t="shared" si="17"/>
        <v>-9.9027924117561089E-2</v>
      </c>
      <c r="E144" s="44">
        <f t="shared" si="13"/>
        <v>1.7305396189022118</v>
      </c>
    </row>
    <row r="145" spans="1:5" ht="27.75" customHeight="1" x14ac:dyDescent="0.3">
      <c r="A145" s="44">
        <f t="shared" si="14"/>
        <v>143</v>
      </c>
      <c r="B145" s="58">
        <f t="shared" si="15"/>
        <v>1.8515042310959793</v>
      </c>
      <c r="C145" s="56">
        <f t="shared" si="16"/>
        <v>3.3962235986237967E-2</v>
      </c>
      <c r="D145" s="53">
        <f t="shared" si="17"/>
        <v>-8.8326743652757667E-2</v>
      </c>
      <c r="E145" s="44">
        <f t="shared" si="13"/>
        <v>1.7971397234294595</v>
      </c>
    </row>
    <row r="146" spans="1:5" ht="27.75" customHeight="1" x14ac:dyDescent="0.3">
      <c r="A146" s="44">
        <f t="shared" si="14"/>
        <v>144</v>
      </c>
      <c r="B146" s="58">
        <f t="shared" si="15"/>
        <v>1.8933598871244139</v>
      </c>
      <c r="C146" s="56">
        <f t="shared" si="16"/>
        <v>3.5263549748864434E-2</v>
      </c>
      <c r="D146" s="53">
        <f t="shared" si="17"/>
        <v>-7.7119205777299138E-2</v>
      </c>
      <c r="E146" s="44">
        <f t="shared" si="13"/>
        <v>1.8515042310959793</v>
      </c>
    </row>
    <row r="147" spans="1:5" ht="27.75" customHeight="1" x14ac:dyDescent="0.3">
      <c r="A147" s="44">
        <f t="shared" si="14"/>
        <v>145</v>
      </c>
      <c r="B147" s="58">
        <f t="shared" si="15"/>
        <v>1.9225173078576456</v>
      </c>
      <c r="C147" s="56">
        <f t="shared" si="16"/>
        <v>3.6324813626942294E-2</v>
      </c>
      <c r="D147" s="53">
        <f t="shared" si="17"/>
        <v>-6.5482234360173877E-2</v>
      </c>
      <c r="E147" s="44">
        <f t="shared" si="13"/>
        <v>1.8933598871244139</v>
      </c>
    </row>
    <row r="148" spans="1:5" ht="27.75" customHeight="1" x14ac:dyDescent="0.3">
      <c r="A148" s="44">
        <f t="shared" si="14"/>
        <v>146</v>
      </c>
      <c r="B148" s="58">
        <f t="shared" si="15"/>
        <v>1.9388716522509792</v>
      </c>
      <c r="C148" s="56">
        <f t="shared" si="16"/>
        <v>3.7140701469949432E-2</v>
      </c>
      <c r="D148" s="53">
        <f t="shared" si="17"/>
        <v>-5.3495045863282922E-2</v>
      </c>
      <c r="E148" s="44">
        <f t="shared" si="13"/>
        <v>1.9225173078576456</v>
      </c>
    </row>
    <row r="149" spans="1:5" ht="27.75" customHeight="1" x14ac:dyDescent="0.3">
      <c r="A149" s="44">
        <f t="shared" si="14"/>
        <v>147</v>
      </c>
      <c r="B149" s="58">
        <f t="shared" si="15"/>
        <v>1.9424027345014248</v>
      </c>
      <c r="C149" s="56">
        <f t="shared" si="16"/>
        <v>3.7707532127753927E-2</v>
      </c>
      <c r="D149" s="53">
        <f t="shared" si="17"/>
        <v>-4.123861437819961E-2</v>
      </c>
      <c r="E149" s="44">
        <f t="shared" si="13"/>
        <v>1.9388716522509792</v>
      </c>
    </row>
    <row r="150" spans="1:5" ht="27.75" customHeight="1" x14ac:dyDescent="0.3">
      <c r="A150" s="44">
        <f t="shared" si="14"/>
        <v>148</v>
      </c>
      <c r="B150" s="58">
        <f t="shared" si="15"/>
        <v>1.9331745808750012</v>
      </c>
      <c r="C150" s="56">
        <f t="shared" si="16"/>
        <v>3.8023282402464505E-2</v>
      </c>
      <c r="D150" s="53">
        <f t="shared" si="17"/>
        <v>-2.8795128776040811E-2</v>
      </c>
      <c r="E150" s="44">
        <f t="shared" si="13"/>
        <v>1.9424027345014248</v>
      </c>
    </row>
    <row r="151" spans="1:5" ht="27.75" customHeight="1" x14ac:dyDescent="0.3">
      <c r="A151" s="44">
        <f t="shared" si="14"/>
        <v>149</v>
      </c>
      <c r="B151" s="58">
        <f t="shared" si="15"/>
        <v>1.9113344374162495</v>
      </c>
      <c r="C151" s="56">
        <f t="shared" si="16"/>
        <v>3.808758904197921E-2</v>
      </c>
      <c r="D151" s="53">
        <f t="shared" si="17"/>
        <v>-1.6247445583227525E-2</v>
      </c>
      <c r="E151" s="44">
        <f t="shared" si="13"/>
        <v>1.9331745808750012</v>
      </c>
    </row>
    <row r="152" spans="1:5" ht="27.75" customHeight="1" x14ac:dyDescent="0.3">
      <c r="A152" s="44">
        <f t="shared" si="14"/>
        <v>150</v>
      </c>
      <c r="B152" s="58">
        <f t="shared" si="15"/>
        <v>1.8771112387789635</v>
      </c>
      <c r="C152" s="56">
        <f t="shared" si="16"/>
        <v>3.7901739836660439E-2</v>
      </c>
      <c r="D152" s="53">
        <f t="shared" si="17"/>
        <v>-3.6785411993743855E-3</v>
      </c>
      <c r="E152" s="44">
        <f t="shared" si="13"/>
        <v>1.9113344374162495</v>
      </c>
    </row>
    <row r="153" spans="1:5" ht="27.75" customHeight="1" x14ac:dyDescent="0.3">
      <c r="A153" s="44">
        <f t="shared" si="14"/>
        <v>151</v>
      </c>
      <c r="B153" s="58">
        <f t="shared" si="15"/>
        <v>1.8308135518806481</v>
      </c>
      <c r="C153" s="56">
        <f t="shared" si="16"/>
        <v>3.7468653951591782E-2</v>
      </c>
      <c r="D153" s="53">
        <f t="shared" si="17"/>
        <v>8.8290329467235595E-3</v>
      </c>
      <c r="E153" s="44">
        <f t="shared" si="13"/>
        <v>1.8771112387789635</v>
      </c>
    </row>
    <row r="154" spans="1:5" ht="27.75" customHeight="1" x14ac:dyDescent="0.3">
      <c r="A154" s="44">
        <f t="shared" si="14"/>
        <v>152</v>
      </c>
      <c r="B154" s="58">
        <f t="shared" si="15"/>
        <v>1.7728270114333518</v>
      </c>
      <c r="C154" s="56">
        <f t="shared" si="16"/>
        <v>3.6792851696547432E-2</v>
      </c>
      <c r="D154" s="53">
        <f t="shared" si="17"/>
        <v>2.1193688750748847E-2</v>
      </c>
      <c r="E154" s="44">
        <f t="shared" si="13"/>
        <v>1.8308135518806481</v>
      </c>
    </row>
    <row r="155" spans="1:5" ht="27.75" customHeight="1" x14ac:dyDescent="0.3">
      <c r="A155" s="44">
        <f t="shared" si="14"/>
        <v>153</v>
      </c>
      <c r="B155" s="58">
        <f t="shared" si="15"/>
        <v>1.7036112676190602</v>
      </c>
      <c r="C155" s="56">
        <f t="shared" si="16"/>
        <v>3.5880414003682012E-2</v>
      </c>
      <c r="D155" s="53">
        <f t="shared" si="17"/>
        <v>3.33353298106095E-2</v>
      </c>
      <c r="E155" s="44">
        <f t="shared" si="13"/>
        <v>1.7728270114333518</v>
      </c>
    </row>
    <row r="156" spans="1:5" ht="27.75" customHeight="1" x14ac:dyDescent="0.3">
      <c r="A156" s="44">
        <f t="shared" si="14"/>
        <v>154</v>
      </c>
      <c r="B156" s="58">
        <f t="shared" si="15"/>
        <v>1.6236964692386424</v>
      </c>
      <c r="C156" s="56">
        <f t="shared" si="16"/>
        <v>3.4738931948593399E-2</v>
      </c>
      <c r="D156" s="53">
        <f t="shared" si="17"/>
        <v>4.5175866431824564E-2</v>
      </c>
      <c r="E156" s="44">
        <f t="shared" si="13"/>
        <v>1.7036112676190602</v>
      </c>
    </row>
    <row r="157" spans="1:5" ht="27.75" customHeight="1" x14ac:dyDescent="0.3">
      <c r="A157" s="44">
        <f t="shared" si="14"/>
        <v>155</v>
      </c>
      <c r="B157" s="58">
        <f t="shared" si="15"/>
        <v>1.5336793085503726</v>
      </c>
      <c r="C157" s="56">
        <f t="shared" si="16"/>
        <v>3.3377446713409337E-2</v>
      </c>
      <c r="D157" s="53">
        <f t="shared" si="17"/>
        <v>5.6639713974860388E-2</v>
      </c>
      <c r="E157" s="44">
        <f t="shared" si="13"/>
        <v>1.6236964692386424</v>
      </c>
    </row>
    <row r="158" spans="1:5" ht="27.75" customHeight="1" x14ac:dyDescent="0.3">
      <c r="A158" s="44">
        <f t="shared" si="14"/>
        <v>156</v>
      </c>
      <c r="B158" s="58">
        <f t="shared" si="15"/>
        <v>1.4342186567095825</v>
      </c>
      <c r="C158" s="56">
        <f t="shared" si="16"/>
        <v>3.1806380450504664E-2</v>
      </c>
      <c r="D158" s="53">
        <f t="shared" si="17"/>
        <v>6.7654271390285473E-2</v>
      </c>
      <c r="E158" s="44">
        <f t="shared" si="13"/>
        <v>1.5336793085503726</v>
      </c>
    </row>
    <row r="159" spans="1:5" ht="27.75" customHeight="1" x14ac:dyDescent="0.3">
      <c r="A159" s="44">
        <f t="shared" si="14"/>
        <v>157</v>
      </c>
      <c r="B159" s="58">
        <f t="shared" si="15"/>
        <v>1.3260308212086331</v>
      </c>
      <c r="C159" s="56">
        <f t="shared" si="16"/>
        <v>3.0037458561997358E-2</v>
      </c>
      <c r="D159" s="53">
        <f t="shared" si="17"/>
        <v>7.8150376938952007E-2</v>
      </c>
      <c r="E159" s="44">
        <f t="shared" si="13"/>
        <v>1.4342186567095825</v>
      </c>
    </row>
    <row r="160" spans="1:5" ht="27.75" customHeight="1" x14ac:dyDescent="0.3">
      <c r="A160" s="44">
        <f t="shared" si="14"/>
        <v>158</v>
      </c>
      <c r="B160" s="58">
        <f t="shared" si="15"/>
        <v>1.2098844589812705</v>
      </c>
      <c r="C160" s="56">
        <f t="shared" si="16"/>
        <v>2.8083623962951703E-2</v>
      </c>
      <c r="D160" s="53">
        <f t="shared" si="17"/>
        <v>8.8062738264411133E-2</v>
      </c>
      <c r="E160" s="44">
        <f t="shared" si="13"/>
        <v>1.3260308212086334</v>
      </c>
    </row>
    <row r="161" spans="1:5" ht="27.75" customHeight="1" x14ac:dyDescent="0.3">
      <c r="A161" s="44">
        <f t="shared" si="14"/>
        <v>159</v>
      </c>
      <c r="B161" s="58">
        <f t="shared" si="15"/>
        <v>1.0865951808641716</v>
      </c>
      <c r="C161" s="56">
        <f t="shared" si="16"/>
        <v>2.5958943944913635E-2</v>
      </c>
      <c r="D161" s="53">
        <f t="shared" si="17"/>
        <v>9.7330334172185201E-2</v>
      </c>
      <c r="E161" s="44">
        <f t="shared" si="13"/>
        <v>1.2098844589812705</v>
      </c>
    </row>
    <row r="162" spans="1:5" ht="27.75" customHeight="1" x14ac:dyDescent="0.3">
      <c r="A162" s="44">
        <f t="shared" si="14"/>
        <v>160</v>
      </c>
      <c r="B162" s="58">
        <f t="shared" si="15"/>
        <v>0.95701988488943779</v>
      </c>
      <c r="C162" s="56">
        <f t="shared" si="16"/>
        <v>2.3678510300727137E-2</v>
      </c>
      <c r="D162" s="53">
        <f t="shared" si="17"/>
        <v>0.1058967856740067</v>
      </c>
      <c r="E162" s="44">
        <f t="shared" si="13"/>
        <v>1.0865951808641716</v>
      </c>
    </row>
    <row r="163" spans="1:5" ht="27.75" customHeight="1" x14ac:dyDescent="0.3">
      <c r="A163" s="44">
        <f t="shared" si="14"/>
        <v>161</v>
      </c>
      <c r="B163" s="58">
        <f t="shared" si="15"/>
        <v>0.82205085740492223</v>
      </c>
      <c r="C163" s="56">
        <f t="shared" si="16"/>
        <v>2.1258333411268891E-2</v>
      </c>
      <c r="D163" s="53">
        <f t="shared" si="17"/>
        <v>0.11371069407324666</v>
      </c>
      <c r="E163" s="44">
        <f t="shared" si="13"/>
        <v>0.95701988488943779</v>
      </c>
    </row>
    <row r="164" spans="1:5" ht="27.75" customHeight="1" x14ac:dyDescent="0.3">
      <c r="A164" s="44">
        <f t="shared" si="14"/>
        <v>162</v>
      </c>
      <c r="B164" s="58">
        <f t="shared" si="15"/>
        <v>0.6826096822763934</v>
      </c>
      <c r="C164" s="56">
        <f t="shared" si="16"/>
        <v>1.8715231029563378E-2</v>
      </c>
      <c r="D164" s="53">
        <f t="shared" si="17"/>
        <v>0.12072594409896539</v>
      </c>
      <c r="E164" s="44">
        <f t="shared" si="13"/>
        <v>0.82205085740492223</v>
      </c>
    </row>
    <row r="165" spans="1:5" ht="27.75" customHeight="1" x14ac:dyDescent="0.3">
      <c r="A165" s="44">
        <f t="shared" si="14"/>
        <v>163</v>
      </c>
      <c r="B165" s="58">
        <f t="shared" si="15"/>
        <v>0.53964099941016497</v>
      </c>
      <c r="C165" s="56">
        <f t="shared" si="16"/>
        <v>1.6066712527507177E-2</v>
      </c>
      <c r="D165" s="53">
        <f t="shared" si="17"/>
        <v>0.1269019703387213</v>
      </c>
      <c r="E165" s="44">
        <f t="shared" si="13"/>
        <v>0.6826096822763934</v>
      </c>
    </row>
    <row r="166" spans="1:5" ht="27.75" customHeight="1" x14ac:dyDescent="0.3">
      <c r="A166" s="44">
        <f t="shared" si="14"/>
        <v>164</v>
      </c>
      <c r="B166" s="58">
        <f t="shared" si="15"/>
        <v>0.39410615454238862</v>
      </c>
      <c r="C166" s="56">
        <f t="shared" si="16"/>
        <v>1.3330859394977726E-2</v>
      </c>
      <c r="D166" s="53">
        <f t="shared" si="17"/>
        <v>0.13220398547279869</v>
      </c>
      <c r="E166" s="44">
        <f t="shared" si="13"/>
        <v>0.53964099941016508</v>
      </c>
    </row>
    <row r="167" spans="1:5" ht="27.75" customHeight="1" x14ac:dyDescent="0.3">
      <c r="A167" s="44">
        <f t="shared" si="14"/>
        <v>165</v>
      </c>
      <c r="B167" s="58">
        <f t="shared" si="15"/>
        <v>0.24697678266894355</v>
      </c>
      <c r="C167" s="56">
        <f t="shared" si="16"/>
        <v>1.0526202800303749E-2</v>
      </c>
      <c r="D167" s="53">
        <f t="shared" si="17"/>
        <v>0.13660316907314132</v>
      </c>
      <c r="E167" s="44">
        <f t="shared" si="13"/>
        <v>0.39410615454238862</v>
      </c>
    </row>
    <row r="168" spans="1:5" ht="27.75" customHeight="1" x14ac:dyDescent="0.3">
      <c r="A168" s="44">
        <f t="shared" si="14"/>
        <v>166</v>
      </c>
      <c r="B168" s="58">
        <f t="shared" si="15"/>
        <v>9.9228367636860298E-2</v>
      </c>
      <c r="C168" s="56">
        <f t="shared" si="16"/>
        <v>7.6715990348416975E-3</v>
      </c>
      <c r="D168" s="53">
        <f t="shared" si="17"/>
        <v>0.14007681599724156</v>
      </c>
      <c r="E168" s="44">
        <f t="shared" si="13"/>
        <v>0.24697678266894357</v>
      </c>
    </row>
    <row r="169" spans="1:5" ht="27.75" customHeight="1" x14ac:dyDescent="0.3">
      <c r="A169" s="44">
        <f t="shared" si="14"/>
        <v>167</v>
      </c>
      <c r="B169" s="58">
        <f t="shared" si="15"/>
        <v>-4.8166179714561053E-2</v>
      </c>
      <c r="C169" s="56">
        <f t="shared" si="16"/>
        <v>4.7861036726820376E-3</v>
      </c>
      <c r="D169" s="53">
        <f t="shared" si="17"/>
        <v>0.14260844367873932</v>
      </c>
      <c r="E169" s="44">
        <f t="shared" si="13"/>
        <v>9.9228367636860298E-2</v>
      </c>
    </row>
    <row r="170" spans="1:5" ht="27.75" customHeight="1" x14ac:dyDescent="0.3">
      <c r="A170" s="44">
        <f t="shared" si="14"/>
        <v>168</v>
      </c>
      <c r="B170" s="58">
        <f t="shared" si="15"/>
        <v>-0.19424288288456901</v>
      </c>
      <c r="C170" s="56">
        <f t="shared" si="16"/>
        <v>1.8888452792835653E-3</v>
      </c>
      <c r="D170" s="53">
        <f t="shared" si="17"/>
        <v>0.14418785789072439</v>
      </c>
      <c r="E170" s="44">
        <f t="shared" si="13"/>
        <v>-4.8166179714561053E-2</v>
      </c>
    </row>
    <row r="171" spans="1:5" ht="27.75" customHeight="1" x14ac:dyDescent="0.3">
      <c r="A171" s="44">
        <f t="shared" si="14"/>
        <v>169</v>
      </c>
      <c r="B171" s="58">
        <f t="shared" si="15"/>
        <v>-0.33805295921758005</v>
      </c>
      <c r="C171" s="56">
        <f t="shared" si="16"/>
        <v>-1.0011004998768925E-3</v>
      </c>
      <c r="D171" s="53">
        <f t="shared" si="17"/>
        <v>0.14481117683288797</v>
      </c>
      <c r="E171" s="44">
        <f t="shared" si="13"/>
        <v>-0.19424288288456898</v>
      </c>
    </row>
    <row r="172" spans="1:5" ht="27.75" customHeight="1" x14ac:dyDescent="0.3">
      <c r="A172" s="44">
        <f t="shared" si="14"/>
        <v>170</v>
      </c>
      <c r="B172" s="58">
        <f t="shared" si="15"/>
        <v>-0.47866893723781478</v>
      </c>
      <c r="C172" s="56">
        <f t="shared" si="16"/>
        <v>-3.8648356476938418E-3</v>
      </c>
      <c r="D172" s="53">
        <f t="shared" si="17"/>
        <v>0.14448081366792859</v>
      </c>
      <c r="E172" s="44">
        <f t="shared" si="13"/>
        <v>-0.33805295921758005</v>
      </c>
    </row>
    <row r="173" spans="1:5" ht="27.75" customHeight="1" x14ac:dyDescent="0.3">
      <c r="A173" s="44">
        <f t="shared" si="14"/>
        <v>171</v>
      </c>
      <c r="B173" s="58">
        <f t="shared" si="15"/>
        <v>-0.61519059267060672</v>
      </c>
      <c r="C173" s="56">
        <f t="shared" si="16"/>
        <v>-6.683762471397724E-3</v>
      </c>
      <c r="D173" s="53">
        <f t="shared" si="17"/>
        <v>0.14320541790418961</v>
      </c>
      <c r="E173" s="44">
        <f t="shared" si="13"/>
        <v>-0.47866893723781478</v>
      </c>
    </row>
    <row r="174" spans="1:5" ht="27.75" customHeight="1" x14ac:dyDescent="0.3">
      <c r="A174" s="44">
        <f t="shared" si="14"/>
        <v>172</v>
      </c>
      <c r="B174" s="58">
        <f t="shared" si="15"/>
        <v>-0.74675066546390678</v>
      </c>
      <c r="C174" s="56">
        <f t="shared" si="16"/>
        <v>-9.4397034953283415E-3</v>
      </c>
      <c r="D174" s="53">
        <f t="shared" si="17"/>
        <v>0.14099977628862836</v>
      </c>
      <c r="E174" s="44">
        <f t="shared" si="13"/>
        <v>-0.61519059267060672</v>
      </c>
    </row>
    <row r="175" spans="1:5" ht="27.75" customHeight="1" x14ac:dyDescent="0.3">
      <c r="A175" s="44">
        <f t="shared" si="14"/>
        <v>173</v>
      </c>
      <c r="B175" s="58">
        <f t="shared" si="15"/>
        <v>-0.87252032181557126</v>
      </c>
      <c r="C175" s="56">
        <f t="shared" si="16"/>
        <v>-1.2115017783505568E-2</v>
      </c>
      <c r="D175" s="53">
        <f t="shared" si="17"/>
        <v>0.13788467413517</v>
      </c>
      <c r="E175" s="44">
        <f t="shared" si="13"/>
        <v>-0.74675066546390678</v>
      </c>
    </row>
    <row r="176" spans="1:5" ht="27.75" customHeight="1" x14ac:dyDescent="0.3">
      <c r="A176" s="44">
        <f t="shared" si="14"/>
        <v>174</v>
      </c>
      <c r="B176" s="58">
        <f t="shared" si="15"/>
        <v>-0.99171432712857632</v>
      </c>
      <c r="C176" s="56">
        <f t="shared" si="16"/>
        <v>-1.4692712953608024E-2</v>
      </c>
      <c r="D176" s="53">
        <f t="shared" si="17"/>
        <v>0.13388671826661316</v>
      </c>
      <c r="E176" s="44">
        <f t="shared" si="13"/>
        <v>-0.87252032181557115</v>
      </c>
    </row>
    <row r="177" spans="1:5" ht="27.75" customHeight="1" x14ac:dyDescent="0.3">
      <c r="A177" s="44">
        <f t="shared" si="14"/>
        <v>175</v>
      </c>
      <c r="B177" s="58">
        <f t="shared" si="15"/>
        <v>-1.1035958979432596</v>
      </c>
      <c r="C177" s="56">
        <f t="shared" si="16"/>
        <v>-1.7156552177239263E-2</v>
      </c>
      <c r="D177" s="53">
        <f t="shared" si="17"/>
        <v>0.12903812299192252</v>
      </c>
      <c r="E177" s="44">
        <f t="shared" si="13"/>
        <v>-0.99171432712857632</v>
      </c>
    </row>
    <row r="178" spans="1:5" ht="27.75" customHeight="1" x14ac:dyDescent="0.3">
      <c r="A178" s="44">
        <f t="shared" si="14"/>
        <v>176</v>
      </c>
      <c r="B178" s="58">
        <f t="shared" si="15"/>
        <v>-1.2074812032176665</v>
      </c>
      <c r="C178" s="56">
        <f t="shared" si="16"/>
        <v>-1.9491155499026743E-2</v>
      </c>
      <c r="D178" s="53">
        <f t="shared" si="17"/>
        <v>0.12337646077343356</v>
      </c>
      <c r="E178" s="44">
        <f t="shared" si="13"/>
        <v>-1.1035958979432596</v>
      </c>
    </row>
    <row r="179" spans="1:5" ht="27.75" customHeight="1" x14ac:dyDescent="0.3">
      <c r="A179" s="44">
        <f t="shared" si="14"/>
        <v>177</v>
      </c>
      <c r="B179" s="58">
        <f t="shared" si="15"/>
        <v>-1.3027434878275366</v>
      </c>
      <c r="C179" s="56">
        <f t="shared" si="16"/>
        <v>-2.1682094848884659E-2</v>
      </c>
      <c r="D179" s="53">
        <f t="shared" si="17"/>
        <v>0.11694437945875473</v>
      </c>
      <c r="E179" s="44">
        <f t="shared" si="13"/>
        <v>-1.2074812032176665</v>
      </c>
    </row>
    <row r="180" spans="1:5" ht="27.75" customHeight="1" x14ac:dyDescent="0.3">
      <c r="A180" s="44">
        <f t="shared" si="14"/>
        <v>178</v>
      </c>
      <c r="B180" s="58">
        <f t="shared" si="15"/>
        <v>-1.3888167938187839</v>
      </c>
      <c r="C180" s="56">
        <f t="shared" si="16"/>
        <v>-2.3715982167375638E-2</v>
      </c>
      <c r="D180" s="53">
        <f t="shared" si="17"/>
        <v>0.10978928815862279</v>
      </c>
      <c r="E180" s="44">
        <f t="shared" si="13"/>
        <v>-1.3027434878275366</v>
      </c>
    </row>
    <row r="181" spans="1:5" ht="27.75" customHeight="1" x14ac:dyDescent="0.3">
      <c r="A181" s="44">
        <f t="shared" si="14"/>
        <v>179</v>
      </c>
      <c r="B181" s="58">
        <f t="shared" si="15"/>
        <v>-1.4651992577489696</v>
      </c>
      <c r="C181" s="56">
        <f t="shared" si="16"/>
        <v>-2.5580550113203222E-2</v>
      </c>
      <c r="D181" s="53">
        <f t="shared" si="17"/>
        <v>0.10196301404338884</v>
      </c>
      <c r="E181" s="44">
        <f t="shared" si="13"/>
        <v>-1.3888167938187839</v>
      </c>
    </row>
    <row r="182" spans="1:5" ht="27.75" customHeight="1" x14ac:dyDescent="0.3">
      <c r="A182" s="44">
        <f t="shared" si="14"/>
        <v>180</v>
      </c>
      <c r="B182" s="58">
        <f t="shared" si="15"/>
        <v>-1.5314559653808899</v>
      </c>
      <c r="C182" s="56">
        <f t="shared" si="16"/>
        <v>-2.7264724874111614E-2</v>
      </c>
      <c r="D182" s="53">
        <f t="shared" si="17"/>
        <v>9.3521432506031774E-2</v>
      </c>
      <c r="E182" s="44">
        <f t="shared" si="13"/>
        <v>-1.4651992577489696</v>
      </c>
    </row>
    <row r="183" spans="1:5" ht="27.75" customHeight="1" x14ac:dyDescent="0.3">
      <c r="A183" s="44">
        <f t="shared" si="14"/>
        <v>181</v>
      </c>
      <c r="B183" s="58">
        <f t="shared" si="15"/>
        <v>-1.5872213480209676</v>
      </c>
      <c r="C183" s="56">
        <f t="shared" si="16"/>
        <v>-2.8758690657497161E-2</v>
      </c>
      <c r="D183" s="53">
        <f t="shared" si="17"/>
        <v>8.4524073297574942E-2</v>
      </c>
      <c r="E183" s="44">
        <f t="shared" si="13"/>
        <v>-1.5314559653808899</v>
      </c>
    </row>
    <row r="184" spans="1:5" ht="27.75" customHeight="1" x14ac:dyDescent="0.3">
      <c r="A184" s="44">
        <f t="shared" si="14"/>
        <v>182</v>
      </c>
      <c r="B184" s="58">
        <f t="shared" si="15"/>
        <v>-1.6322011079071006</v>
      </c>
      <c r="C184" s="56">
        <f t="shared" si="16"/>
        <v>-3.0053945494467854E-2</v>
      </c>
      <c r="D184" s="53">
        <f t="shared" si="17"/>
        <v>7.5033705380600876E-2</v>
      </c>
      <c r="E184" s="44">
        <f t="shared" si="13"/>
        <v>-1.5872213480209676</v>
      </c>
    </row>
    <row r="185" spans="1:5" ht="27.75" customHeight="1" x14ac:dyDescent="0.3">
      <c r="A185" s="44">
        <f t="shared" si="14"/>
        <v>183</v>
      </c>
      <c r="B185" s="58">
        <f t="shared" si="15"/>
        <v>-1.6973170112745271</v>
      </c>
      <c r="C185" s="56">
        <f t="shared" ref="C132:C195" si="18">(E184-C184)*F189</f>
        <v>0</v>
      </c>
      <c r="D185" s="53">
        <f t="shared" si="17"/>
        <v>6.5115903367426481E-2</v>
      </c>
      <c r="E185" s="44">
        <f t="shared" si="13"/>
        <v>-1.6322011079071006</v>
      </c>
    </row>
    <row r="186" spans="1:5" ht="27.75" customHeight="1" x14ac:dyDescent="0.3">
      <c r="A186" s="44">
        <f t="shared" si="14"/>
        <v>184</v>
      </c>
      <c r="B186" s="58">
        <f t="shared" si="15"/>
        <v>-1.7624329146419535</v>
      </c>
      <c r="C186" s="56">
        <f t="shared" si="18"/>
        <v>0</v>
      </c>
      <c r="D186" s="53">
        <f t="shared" si="17"/>
        <v>6.5115903367426481E-2</v>
      </c>
      <c r="E186" s="44">
        <f t="shared" si="13"/>
        <v>-1.6973170112745271</v>
      </c>
    </row>
    <row r="187" spans="1:5" ht="27.75" customHeight="1" x14ac:dyDescent="0.3">
      <c r="A187" s="44">
        <f t="shared" si="14"/>
        <v>185</v>
      </c>
      <c r="B187" s="58">
        <f t="shared" si="15"/>
        <v>-1.82754881800938</v>
      </c>
      <c r="C187" s="56">
        <f t="shared" si="18"/>
        <v>0</v>
      </c>
      <c r="D187" s="53">
        <f t="shared" si="17"/>
        <v>6.5115903367426481E-2</v>
      </c>
      <c r="E187" s="44">
        <f t="shared" si="13"/>
        <v>-1.7624329146419535</v>
      </c>
    </row>
    <row r="188" spans="1:5" ht="27.75" customHeight="1" x14ac:dyDescent="0.3">
      <c r="A188" s="44">
        <f t="shared" si="14"/>
        <v>186</v>
      </c>
      <c r="B188" s="58">
        <f t="shared" si="15"/>
        <v>-1.8926647213768064</v>
      </c>
      <c r="C188" s="56">
        <f t="shared" si="18"/>
        <v>0</v>
      </c>
      <c r="D188" s="53">
        <f t="shared" si="17"/>
        <v>6.5115903367426481E-2</v>
      </c>
      <c r="E188" s="44">
        <f t="shared" si="13"/>
        <v>-1.82754881800938</v>
      </c>
    </row>
    <row r="189" spans="1:5" ht="27.75" customHeight="1" x14ac:dyDescent="0.3">
      <c r="A189" s="44">
        <f t="shared" si="14"/>
        <v>187</v>
      </c>
      <c r="B189" s="58">
        <f t="shared" si="15"/>
        <v>-1.9577806247442329</v>
      </c>
      <c r="C189" s="56">
        <f t="shared" si="18"/>
        <v>0</v>
      </c>
      <c r="D189" s="53">
        <f t="shared" si="17"/>
        <v>6.5115903367426481E-2</v>
      </c>
      <c r="E189" s="44">
        <f t="shared" si="13"/>
        <v>-1.8926647213768064</v>
      </c>
    </row>
    <row r="190" spans="1:5" ht="27.75" customHeight="1" x14ac:dyDescent="0.3">
      <c r="A190" s="44">
        <f t="shared" si="14"/>
        <v>188</v>
      </c>
      <c r="B190" s="58">
        <f t="shared" si="15"/>
        <v>-2.0228965281116595</v>
      </c>
      <c r="C190" s="56">
        <f t="shared" si="18"/>
        <v>0</v>
      </c>
      <c r="D190" s="53">
        <f t="shared" si="17"/>
        <v>6.5115903367426481E-2</v>
      </c>
      <c r="E190" s="44">
        <f t="shared" si="13"/>
        <v>-1.9577806247442331</v>
      </c>
    </row>
    <row r="191" spans="1:5" ht="27.75" customHeight="1" x14ac:dyDescent="0.3">
      <c r="A191" s="44">
        <f t="shared" si="14"/>
        <v>189</v>
      </c>
      <c r="B191" s="58">
        <f t="shared" si="15"/>
        <v>-2.0880124314790862</v>
      </c>
      <c r="C191" s="56">
        <f t="shared" si="18"/>
        <v>0</v>
      </c>
      <c r="D191" s="53">
        <f t="shared" si="17"/>
        <v>6.5115903367426481E-2</v>
      </c>
      <c r="E191" s="44">
        <f t="shared" si="13"/>
        <v>-2.0228965281116595</v>
      </c>
    </row>
    <row r="192" spans="1:5" ht="27.75" customHeight="1" x14ac:dyDescent="0.3">
      <c r="A192" s="44">
        <f t="shared" si="14"/>
        <v>190</v>
      </c>
      <c r="B192" s="58">
        <f t="shared" si="15"/>
        <v>-2.1531283348465129</v>
      </c>
      <c r="C192" s="56">
        <f t="shared" si="18"/>
        <v>0</v>
      </c>
      <c r="D192" s="53">
        <f t="shared" si="17"/>
        <v>6.5115903367426481E-2</v>
      </c>
      <c r="E192" s="44">
        <f t="shared" si="13"/>
        <v>-2.0880124314790862</v>
      </c>
    </row>
    <row r="193" spans="1:5" ht="27.75" customHeight="1" x14ac:dyDescent="0.3">
      <c r="A193" s="44">
        <f t="shared" si="14"/>
        <v>191</v>
      </c>
      <c r="B193" s="58">
        <f t="shared" si="15"/>
        <v>-2.2182442382139396</v>
      </c>
      <c r="C193" s="56">
        <f t="shared" si="18"/>
        <v>0</v>
      </c>
      <c r="D193" s="53">
        <f t="shared" si="17"/>
        <v>6.5115903367426481E-2</v>
      </c>
      <c r="E193" s="44">
        <f t="shared" si="13"/>
        <v>-2.1531283348465129</v>
      </c>
    </row>
    <row r="194" spans="1:5" ht="27.75" customHeight="1" x14ac:dyDescent="0.3">
      <c r="A194" s="44">
        <f t="shared" si="14"/>
        <v>192</v>
      </c>
      <c r="B194" s="58">
        <f t="shared" si="15"/>
        <v>-2.2833601415813662</v>
      </c>
      <c r="C194" s="56">
        <f t="shared" si="18"/>
        <v>0</v>
      </c>
      <c r="D194" s="53">
        <f t="shared" si="17"/>
        <v>6.5115903367426481E-2</v>
      </c>
      <c r="E194" s="44">
        <f t="shared" si="13"/>
        <v>-2.2182442382139396</v>
      </c>
    </row>
    <row r="195" spans="1:5" ht="27.75" customHeight="1" x14ac:dyDescent="0.3">
      <c r="A195" s="44">
        <f t="shared" si="14"/>
        <v>193</v>
      </c>
      <c r="B195" s="58">
        <f t="shared" si="15"/>
        <v>-2.3484760449487929</v>
      </c>
      <c r="C195" s="56">
        <f t="shared" si="18"/>
        <v>0</v>
      </c>
      <c r="D195" s="53">
        <f t="shared" si="17"/>
        <v>6.5115903367426481E-2</v>
      </c>
      <c r="E195" s="44">
        <f t="shared" ref="E195:E258" si="19">B195+C195+D195</f>
        <v>-2.2833601415813662</v>
      </c>
    </row>
    <row r="196" spans="1:5" ht="27.75" customHeight="1" x14ac:dyDescent="0.3">
      <c r="A196" s="44">
        <f t="shared" ref="A196:A259" si="20">A195+$F$5</f>
        <v>194</v>
      </c>
      <c r="B196" s="58">
        <f t="shared" ref="B196:B259" si="21">B195-C196-D196</f>
        <v>-2.4135919483162196</v>
      </c>
      <c r="C196" s="56">
        <f t="shared" ref="C196:C259" si="22">(E195-C195)*F200</f>
        <v>0</v>
      </c>
      <c r="D196" s="53">
        <f t="shared" ref="D196:D259" si="23">D195+$F$5*$F$9*C195</f>
        <v>6.5115903367426481E-2</v>
      </c>
      <c r="E196" s="44">
        <f t="shared" si="19"/>
        <v>-2.3484760449487929</v>
      </c>
    </row>
    <row r="197" spans="1:5" ht="27.75" customHeight="1" x14ac:dyDescent="0.3">
      <c r="A197" s="44">
        <f t="shared" si="20"/>
        <v>195</v>
      </c>
      <c r="B197" s="58">
        <f t="shared" si="21"/>
        <v>-2.4787078516836463</v>
      </c>
      <c r="C197" s="56">
        <f t="shared" si="22"/>
        <v>0</v>
      </c>
      <c r="D197" s="53">
        <f t="shared" si="23"/>
        <v>6.5115903367426481E-2</v>
      </c>
      <c r="E197" s="44">
        <f t="shared" si="19"/>
        <v>-2.4135919483162196</v>
      </c>
    </row>
    <row r="198" spans="1:5" ht="27.75" customHeight="1" x14ac:dyDescent="0.3">
      <c r="A198" s="44">
        <f t="shared" si="20"/>
        <v>196</v>
      </c>
      <c r="B198" s="58">
        <f t="shared" si="21"/>
        <v>-2.5438237550510729</v>
      </c>
      <c r="C198" s="56">
        <f t="shared" si="22"/>
        <v>0</v>
      </c>
      <c r="D198" s="53">
        <f t="shared" si="23"/>
        <v>6.5115903367426481E-2</v>
      </c>
      <c r="E198" s="44">
        <f t="shared" si="19"/>
        <v>-2.4787078516836463</v>
      </c>
    </row>
    <row r="199" spans="1:5" ht="27.75" customHeight="1" x14ac:dyDescent="0.3">
      <c r="A199" s="44">
        <f t="shared" si="20"/>
        <v>197</v>
      </c>
      <c r="B199" s="58">
        <f t="shared" si="21"/>
        <v>-2.6089396584184996</v>
      </c>
      <c r="C199" s="56">
        <f t="shared" si="22"/>
        <v>0</v>
      </c>
      <c r="D199" s="53">
        <f t="shared" si="23"/>
        <v>6.5115903367426481E-2</v>
      </c>
      <c r="E199" s="44">
        <f t="shared" si="19"/>
        <v>-2.5438237550510729</v>
      </c>
    </row>
    <row r="200" spans="1:5" ht="27.75" customHeight="1" x14ac:dyDescent="0.3">
      <c r="A200" s="44">
        <f t="shared" si="20"/>
        <v>198</v>
      </c>
      <c r="B200" s="58">
        <f t="shared" si="21"/>
        <v>-2.6740555617859263</v>
      </c>
      <c r="C200" s="56">
        <f t="shared" si="22"/>
        <v>0</v>
      </c>
      <c r="D200" s="53">
        <f t="shared" si="23"/>
        <v>6.5115903367426481E-2</v>
      </c>
      <c r="E200" s="44">
        <f t="shared" si="19"/>
        <v>-2.6089396584184996</v>
      </c>
    </row>
    <row r="201" spans="1:5" ht="27.75" customHeight="1" x14ac:dyDescent="0.3">
      <c r="A201" s="44">
        <f t="shared" si="20"/>
        <v>199</v>
      </c>
      <c r="B201" s="58">
        <f t="shared" si="21"/>
        <v>-2.739171465153353</v>
      </c>
      <c r="C201" s="56">
        <f t="shared" si="22"/>
        <v>0</v>
      </c>
      <c r="D201" s="53">
        <f t="shared" si="23"/>
        <v>6.5115903367426481E-2</v>
      </c>
      <c r="E201" s="44">
        <f t="shared" si="19"/>
        <v>-2.6740555617859263</v>
      </c>
    </row>
    <row r="202" spans="1:5" ht="27.75" customHeight="1" x14ac:dyDescent="0.3">
      <c r="A202" s="44">
        <f t="shared" si="20"/>
        <v>200</v>
      </c>
      <c r="B202" s="58">
        <f t="shared" si="21"/>
        <v>-2.8042873685207796</v>
      </c>
      <c r="C202" s="56">
        <f t="shared" si="22"/>
        <v>0</v>
      </c>
      <c r="D202" s="53">
        <f t="shared" si="23"/>
        <v>6.5115903367426481E-2</v>
      </c>
      <c r="E202" s="44">
        <f t="shared" si="19"/>
        <v>-2.739171465153353</v>
      </c>
    </row>
    <row r="203" spans="1:5" ht="27.75" customHeight="1" x14ac:dyDescent="0.3">
      <c r="A203" s="44">
        <f t="shared" si="20"/>
        <v>201</v>
      </c>
      <c r="B203" s="58">
        <f t="shared" si="21"/>
        <v>-2.8694032718882063</v>
      </c>
      <c r="C203" s="56">
        <f t="shared" si="22"/>
        <v>0</v>
      </c>
      <c r="D203" s="53">
        <f t="shared" si="23"/>
        <v>6.5115903367426481E-2</v>
      </c>
      <c r="E203" s="44">
        <f t="shared" si="19"/>
        <v>-2.8042873685207796</v>
      </c>
    </row>
    <row r="204" spans="1:5" ht="27.75" customHeight="1" x14ac:dyDescent="0.3">
      <c r="A204" s="44">
        <f t="shared" si="20"/>
        <v>202</v>
      </c>
      <c r="B204" s="58">
        <f t="shared" si="21"/>
        <v>-2.934519175255633</v>
      </c>
      <c r="C204" s="56">
        <f t="shared" si="22"/>
        <v>0</v>
      </c>
      <c r="D204" s="53">
        <f t="shared" si="23"/>
        <v>6.5115903367426481E-2</v>
      </c>
      <c r="E204" s="44">
        <f t="shared" si="19"/>
        <v>-2.8694032718882063</v>
      </c>
    </row>
    <row r="205" spans="1:5" ht="27.75" customHeight="1" x14ac:dyDescent="0.3">
      <c r="A205" s="44">
        <f t="shared" si="20"/>
        <v>203</v>
      </c>
      <c r="B205" s="58">
        <f t="shared" si="21"/>
        <v>-2.9996350786230597</v>
      </c>
      <c r="C205" s="56">
        <f t="shared" si="22"/>
        <v>0</v>
      </c>
      <c r="D205" s="53">
        <f t="shared" si="23"/>
        <v>6.5115903367426481E-2</v>
      </c>
      <c r="E205" s="44">
        <f t="shared" si="19"/>
        <v>-2.934519175255633</v>
      </c>
    </row>
    <row r="206" spans="1:5" ht="27.75" customHeight="1" x14ac:dyDescent="0.3">
      <c r="A206" s="44">
        <f t="shared" si="20"/>
        <v>204</v>
      </c>
      <c r="B206" s="58">
        <f t="shared" si="21"/>
        <v>-3.0647509819904863</v>
      </c>
      <c r="C206" s="56">
        <f t="shared" si="22"/>
        <v>0</v>
      </c>
      <c r="D206" s="53">
        <f t="shared" si="23"/>
        <v>6.5115903367426481E-2</v>
      </c>
      <c r="E206" s="44">
        <f t="shared" si="19"/>
        <v>-2.9996350786230597</v>
      </c>
    </row>
    <row r="207" spans="1:5" ht="27.75" customHeight="1" x14ac:dyDescent="0.3">
      <c r="A207" s="44">
        <f t="shared" si="20"/>
        <v>205</v>
      </c>
      <c r="B207" s="58">
        <f t="shared" si="21"/>
        <v>-3.129866885357913</v>
      </c>
      <c r="C207" s="56">
        <f t="shared" si="22"/>
        <v>0</v>
      </c>
      <c r="D207" s="53">
        <f t="shared" si="23"/>
        <v>6.5115903367426481E-2</v>
      </c>
      <c r="E207" s="44">
        <f t="shared" si="19"/>
        <v>-3.0647509819904863</v>
      </c>
    </row>
    <row r="208" spans="1:5" ht="27.75" customHeight="1" x14ac:dyDescent="0.3">
      <c r="A208" s="44">
        <f t="shared" si="20"/>
        <v>206</v>
      </c>
      <c r="B208" s="58">
        <f t="shared" si="21"/>
        <v>-3.1949827887253397</v>
      </c>
      <c r="C208" s="56">
        <f t="shared" si="22"/>
        <v>0</v>
      </c>
      <c r="D208" s="53">
        <f t="shared" si="23"/>
        <v>6.5115903367426481E-2</v>
      </c>
      <c r="E208" s="44">
        <f t="shared" si="19"/>
        <v>-3.129866885357913</v>
      </c>
    </row>
    <row r="209" spans="1:5" ht="27.75" customHeight="1" x14ac:dyDescent="0.3">
      <c r="A209" s="44">
        <f t="shared" si="20"/>
        <v>207</v>
      </c>
      <c r="B209" s="58">
        <f t="shared" si="21"/>
        <v>-3.2600986920927664</v>
      </c>
      <c r="C209" s="56">
        <f t="shared" si="22"/>
        <v>0</v>
      </c>
      <c r="D209" s="53">
        <f t="shared" si="23"/>
        <v>6.5115903367426481E-2</v>
      </c>
      <c r="E209" s="44">
        <f t="shared" si="19"/>
        <v>-3.1949827887253397</v>
      </c>
    </row>
    <row r="210" spans="1:5" ht="27.75" customHeight="1" x14ac:dyDescent="0.3">
      <c r="A210" s="44">
        <f t="shared" si="20"/>
        <v>208</v>
      </c>
      <c r="B210" s="58">
        <f t="shared" si="21"/>
        <v>-3.325214595460193</v>
      </c>
      <c r="C210" s="56">
        <f t="shared" si="22"/>
        <v>0</v>
      </c>
      <c r="D210" s="53">
        <f t="shared" si="23"/>
        <v>6.5115903367426481E-2</v>
      </c>
      <c r="E210" s="44">
        <f t="shared" si="19"/>
        <v>-3.2600986920927664</v>
      </c>
    </row>
    <row r="211" spans="1:5" ht="27.75" customHeight="1" x14ac:dyDescent="0.3">
      <c r="A211" s="44">
        <f t="shared" si="20"/>
        <v>209</v>
      </c>
      <c r="B211" s="58">
        <f t="shared" si="21"/>
        <v>-3.3903304988276197</v>
      </c>
      <c r="C211" s="56">
        <f t="shared" si="22"/>
        <v>0</v>
      </c>
      <c r="D211" s="53">
        <f t="shared" si="23"/>
        <v>6.5115903367426481E-2</v>
      </c>
      <c r="E211" s="44">
        <f t="shared" si="19"/>
        <v>-3.325214595460193</v>
      </c>
    </row>
    <row r="212" spans="1:5" ht="27.75" customHeight="1" x14ac:dyDescent="0.3">
      <c r="A212" s="44">
        <f t="shared" si="20"/>
        <v>210</v>
      </c>
      <c r="B212" s="58">
        <f t="shared" si="21"/>
        <v>-3.4554464021950464</v>
      </c>
      <c r="C212" s="56">
        <f t="shared" si="22"/>
        <v>0</v>
      </c>
      <c r="D212" s="53">
        <f t="shared" si="23"/>
        <v>6.5115903367426481E-2</v>
      </c>
      <c r="E212" s="44">
        <f t="shared" si="19"/>
        <v>-3.3903304988276197</v>
      </c>
    </row>
    <row r="213" spans="1:5" ht="27.75" customHeight="1" x14ac:dyDescent="0.3">
      <c r="A213" s="44">
        <f t="shared" si="20"/>
        <v>211</v>
      </c>
      <c r="B213" s="58">
        <f t="shared" si="21"/>
        <v>-3.5205623055624731</v>
      </c>
      <c r="C213" s="56">
        <f t="shared" si="22"/>
        <v>0</v>
      </c>
      <c r="D213" s="53">
        <f t="shared" si="23"/>
        <v>6.5115903367426481E-2</v>
      </c>
      <c r="E213" s="44">
        <f t="shared" si="19"/>
        <v>-3.4554464021950464</v>
      </c>
    </row>
    <row r="214" spans="1:5" ht="27.75" customHeight="1" x14ac:dyDescent="0.3">
      <c r="A214" s="44">
        <f t="shared" si="20"/>
        <v>212</v>
      </c>
      <c r="B214" s="58">
        <f t="shared" si="21"/>
        <v>-3.5856782089298997</v>
      </c>
      <c r="C214" s="56">
        <f t="shared" si="22"/>
        <v>0</v>
      </c>
      <c r="D214" s="53">
        <f t="shared" si="23"/>
        <v>6.5115903367426481E-2</v>
      </c>
      <c r="E214" s="44">
        <f t="shared" si="19"/>
        <v>-3.5205623055624731</v>
      </c>
    </row>
    <row r="215" spans="1:5" ht="27.75" customHeight="1" x14ac:dyDescent="0.3">
      <c r="A215" s="44">
        <f t="shared" si="20"/>
        <v>213</v>
      </c>
      <c r="B215" s="58">
        <f t="shared" si="21"/>
        <v>-3.6507941122973264</v>
      </c>
      <c r="C215" s="56">
        <f t="shared" si="22"/>
        <v>0</v>
      </c>
      <c r="D215" s="53">
        <f t="shared" si="23"/>
        <v>6.5115903367426481E-2</v>
      </c>
      <c r="E215" s="44">
        <f t="shared" si="19"/>
        <v>-3.5856782089298997</v>
      </c>
    </row>
    <row r="216" spans="1:5" ht="27.75" customHeight="1" x14ac:dyDescent="0.3">
      <c r="A216" s="44">
        <f t="shared" si="20"/>
        <v>214</v>
      </c>
      <c r="B216" s="58">
        <f t="shared" si="21"/>
        <v>-3.7159100156647531</v>
      </c>
      <c r="C216" s="56">
        <f t="shared" si="22"/>
        <v>0</v>
      </c>
      <c r="D216" s="53">
        <f t="shared" si="23"/>
        <v>6.5115903367426481E-2</v>
      </c>
      <c r="E216" s="44">
        <f t="shared" si="19"/>
        <v>-3.6507941122973264</v>
      </c>
    </row>
    <row r="217" spans="1:5" ht="27.75" customHeight="1" x14ac:dyDescent="0.3">
      <c r="A217" s="44">
        <f t="shared" si="20"/>
        <v>215</v>
      </c>
      <c r="B217" s="58">
        <f t="shared" si="21"/>
        <v>-3.7810259190321798</v>
      </c>
      <c r="C217" s="56">
        <f t="shared" si="22"/>
        <v>0</v>
      </c>
      <c r="D217" s="53">
        <f t="shared" si="23"/>
        <v>6.5115903367426481E-2</v>
      </c>
      <c r="E217" s="44">
        <f t="shared" si="19"/>
        <v>-3.7159100156647531</v>
      </c>
    </row>
    <row r="218" spans="1:5" ht="27.75" customHeight="1" x14ac:dyDescent="0.3">
      <c r="A218" s="44">
        <f t="shared" si="20"/>
        <v>216</v>
      </c>
      <c r="B218" s="58">
        <f t="shared" si="21"/>
        <v>-3.8461418223996064</v>
      </c>
      <c r="C218" s="56">
        <f t="shared" si="22"/>
        <v>0</v>
      </c>
      <c r="D218" s="53">
        <f t="shared" si="23"/>
        <v>6.5115903367426481E-2</v>
      </c>
      <c r="E218" s="44">
        <f t="shared" si="19"/>
        <v>-3.7810259190321798</v>
      </c>
    </row>
    <row r="219" spans="1:5" ht="27.75" customHeight="1" x14ac:dyDescent="0.3">
      <c r="A219" s="44">
        <f t="shared" si="20"/>
        <v>217</v>
      </c>
      <c r="B219" s="58">
        <f t="shared" si="21"/>
        <v>-3.9112577257670331</v>
      </c>
      <c r="C219" s="56">
        <f t="shared" si="22"/>
        <v>0</v>
      </c>
      <c r="D219" s="53">
        <f t="shared" si="23"/>
        <v>6.5115903367426481E-2</v>
      </c>
      <c r="E219" s="44">
        <f t="shared" si="19"/>
        <v>-3.8461418223996064</v>
      </c>
    </row>
    <row r="220" spans="1:5" ht="27.75" customHeight="1" x14ac:dyDescent="0.3">
      <c r="A220" s="44">
        <f t="shared" si="20"/>
        <v>218</v>
      </c>
      <c r="B220" s="58">
        <f t="shared" si="21"/>
        <v>-3.9763736291344598</v>
      </c>
      <c r="C220" s="56">
        <f t="shared" si="22"/>
        <v>0</v>
      </c>
      <c r="D220" s="53">
        <f t="shared" si="23"/>
        <v>6.5115903367426481E-2</v>
      </c>
      <c r="E220" s="44">
        <f t="shared" si="19"/>
        <v>-3.9112577257670331</v>
      </c>
    </row>
    <row r="221" spans="1:5" ht="27.75" customHeight="1" x14ac:dyDescent="0.3">
      <c r="A221" s="44">
        <f t="shared" si="20"/>
        <v>219</v>
      </c>
      <c r="B221" s="58">
        <f t="shared" si="21"/>
        <v>-4.0414895325018865</v>
      </c>
      <c r="C221" s="56">
        <f t="shared" si="22"/>
        <v>0</v>
      </c>
      <c r="D221" s="53">
        <f t="shared" si="23"/>
        <v>6.5115903367426481E-2</v>
      </c>
      <c r="E221" s="44">
        <f t="shared" si="19"/>
        <v>-3.9763736291344598</v>
      </c>
    </row>
    <row r="222" spans="1:5" ht="27.75" customHeight="1" x14ac:dyDescent="0.3">
      <c r="A222" s="44">
        <f t="shared" si="20"/>
        <v>220</v>
      </c>
      <c r="B222" s="58">
        <f t="shared" si="21"/>
        <v>-4.1066054358693131</v>
      </c>
      <c r="C222" s="56">
        <f t="shared" si="22"/>
        <v>0</v>
      </c>
      <c r="D222" s="53">
        <f t="shared" si="23"/>
        <v>6.5115903367426481E-2</v>
      </c>
      <c r="E222" s="44">
        <f t="shared" si="19"/>
        <v>-4.0414895325018865</v>
      </c>
    </row>
    <row r="223" spans="1:5" ht="27.75" customHeight="1" x14ac:dyDescent="0.3">
      <c r="A223" s="44">
        <f t="shared" si="20"/>
        <v>221</v>
      </c>
      <c r="B223" s="58">
        <f t="shared" si="21"/>
        <v>-4.1717213392367398</v>
      </c>
      <c r="C223" s="56">
        <f t="shared" si="22"/>
        <v>0</v>
      </c>
      <c r="D223" s="53">
        <f t="shared" si="23"/>
        <v>6.5115903367426481E-2</v>
      </c>
      <c r="E223" s="44">
        <f t="shared" si="19"/>
        <v>-4.1066054358693131</v>
      </c>
    </row>
    <row r="224" spans="1:5" ht="27.75" customHeight="1" x14ac:dyDescent="0.3">
      <c r="A224" s="44">
        <f t="shared" si="20"/>
        <v>222</v>
      </c>
      <c r="B224" s="58">
        <f t="shared" si="21"/>
        <v>-4.2368372426041665</v>
      </c>
      <c r="C224" s="56">
        <f t="shared" si="22"/>
        <v>0</v>
      </c>
      <c r="D224" s="53">
        <f t="shared" si="23"/>
        <v>6.5115903367426481E-2</v>
      </c>
      <c r="E224" s="44">
        <f t="shared" si="19"/>
        <v>-4.1717213392367398</v>
      </c>
    </row>
    <row r="225" spans="1:5" ht="27.75" customHeight="1" x14ac:dyDescent="0.3">
      <c r="A225" s="44">
        <f t="shared" si="20"/>
        <v>223</v>
      </c>
      <c r="B225" s="58">
        <f t="shared" si="21"/>
        <v>-4.3019531459715932</v>
      </c>
      <c r="C225" s="56">
        <f t="shared" si="22"/>
        <v>0</v>
      </c>
      <c r="D225" s="53">
        <f t="shared" si="23"/>
        <v>6.5115903367426481E-2</v>
      </c>
      <c r="E225" s="44">
        <f t="shared" si="19"/>
        <v>-4.2368372426041665</v>
      </c>
    </row>
    <row r="226" spans="1:5" ht="27.75" customHeight="1" x14ac:dyDescent="0.3">
      <c r="A226" s="44">
        <f t="shared" si="20"/>
        <v>224</v>
      </c>
      <c r="B226" s="58">
        <f t="shared" si="21"/>
        <v>-4.3670690493390198</v>
      </c>
      <c r="C226" s="56">
        <f t="shared" si="22"/>
        <v>0</v>
      </c>
      <c r="D226" s="53">
        <f t="shared" si="23"/>
        <v>6.5115903367426481E-2</v>
      </c>
      <c r="E226" s="44">
        <f t="shared" si="19"/>
        <v>-4.3019531459715932</v>
      </c>
    </row>
    <row r="227" spans="1:5" ht="27.75" customHeight="1" x14ac:dyDescent="0.3">
      <c r="A227" s="44">
        <f t="shared" si="20"/>
        <v>225</v>
      </c>
      <c r="B227" s="58">
        <f t="shared" si="21"/>
        <v>-4.4321849527064465</v>
      </c>
      <c r="C227" s="56">
        <f t="shared" si="22"/>
        <v>0</v>
      </c>
      <c r="D227" s="53">
        <f t="shared" si="23"/>
        <v>6.5115903367426481E-2</v>
      </c>
      <c r="E227" s="44">
        <f t="shared" si="19"/>
        <v>-4.3670690493390198</v>
      </c>
    </row>
    <row r="228" spans="1:5" ht="27.75" customHeight="1" x14ac:dyDescent="0.3">
      <c r="A228" s="44">
        <f t="shared" si="20"/>
        <v>226</v>
      </c>
      <c r="B228" s="58">
        <f t="shared" si="21"/>
        <v>-4.4973008560738732</v>
      </c>
      <c r="C228" s="56">
        <f t="shared" si="22"/>
        <v>0</v>
      </c>
      <c r="D228" s="53">
        <f t="shared" si="23"/>
        <v>6.5115903367426481E-2</v>
      </c>
      <c r="E228" s="44">
        <f t="shared" si="19"/>
        <v>-4.4321849527064465</v>
      </c>
    </row>
    <row r="229" spans="1:5" ht="27.75" customHeight="1" x14ac:dyDescent="0.3">
      <c r="A229" s="44">
        <f t="shared" si="20"/>
        <v>227</v>
      </c>
      <c r="B229" s="58">
        <f t="shared" si="21"/>
        <v>-4.5624167594412999</v>
      </c>
      <c r="C229" s="56">
        <f t="shared" si="22"/>
        <v>0</v>
      </c>
      <c r="D229" s="53">
        <f t="shared" si="23"/>
        <v>6.5115903367426481E-2</v>
      </c>
      <c r="E229" s="44">
        <f t="shared" si="19"/>
        <v>-4.4973008560738732</v>
      </c>
    </row>
    <row r="230" spans="1:5" ht="27.75" customHeight="1" x14ac:dyDescent="0.3">
      <c r="A230" s="44">
        <f t="shared" si="20"/>
        <v>228</v>
      </c>
      <c r="B230" s="58">
        <f t="shared" si="21"/>
        <v>-4.6275326628087265</v>
      </c>
      <c r="C230" s="56">
        <f t="shared" si="22"/>
        <v>0</v>
      </c>
      <c r="D230" s="53">
        <f t="shared" si="23"/>
        <v>6.5115903367426481E-2</v>
      </c>
      <c r="E230" s="44">
        <f t="shared" si="19"/>
        <v>-4.5624167594412999</v>
      </c>
    </row>
    <row r="231" spans="1:5" ht="27.75" customHeight="1" x14ac:dyDescent="0.3">
      <c r="A231" s="44">
        <f t="shared" si="20"/>
        <v>229</v>
      </c>
      <c r="B231" s="58">
        <f t="shared" si="21"/>
        <v>-4.6926485661761532</v>
      </c>
      <c r="C231" s="56">
        <f t="shared" si="22"/>
        <v>0</v>
      </c>
      <c r="D231" s="53">
        <f t="shared" si="23"/>
        <v>6.5115903367426481E-2</v>
      </c>
      <c r="E231" s="44">
        <f t="shared" si="19"/>
        <v>-4.6275326628087265</v>
      </c>
    </row>
    <row r="232" spans="1:5" ht="27.75" customHeight="1" x14ac:dyDescent="0.3">
      <c r="A232" s="44">
        <f t="shared" si="20"/>
        <v>230</v>
      </c>
      <c r="B232" s="58">
        <f t="shared" si="21"/>
        <v>-4.7577644695435799</v>
      </c>
      <c r="C232" s="56">
        <f t="shared" si="22"/>
        <v>0</v>
      </c>
      <c r="D232" s="53">
        <f t="shared" si="23"/>
        <v>6.5115903367426481E-2</v>
      </c>
      <c r="E232" s="44">
        <f t="shared" si="19"/>
        <v>-4.6926485661761532</v>
      </c>
    </row>
    <row r="233" spans="1:5" ht="27.75" customHeight="1" x14ac:dyDescent="0.3">
      <c r="A233" s="44">
        <f t="shared" si="20"/>
        <v>231</v>
      </c>
      <c r="B233" s="58">
        <f t="shared" si="21"/>
        <v>-4.8228803729110066</v>
      </c>
      <c r="C233" s="56">
        <f t="shared" si="22"/>
        <v>0</v>
      </c>
      <c r="D233" s="53">
        <f t="shared" si="23"/>
        <v>6.5115903367426481E-2</v>
      </c>
      <c r="E233" s="44">
        <f t="shared" si="19"/>
        <v>-4.7577644695435799</v>
      </c>
    </row>
    <row r="234" spans="1:5" ht="27.75" customHeight="1" x14ac:dyDescent="0.3">
      <c r="A234" s="44">
        <f t="shared" si="20"/>
        <v>232</v>
      </c>
      <c r="B234" s="58">
        <f t="shared" si="21"/>
        <v>-4.8879962762784332</v>
      </c>
      <c r="C234" s="56">
        <f t="shared" si="22"/>
        <v>0</v>
      </c>
      <c r="D234" s="53">
        <f t="shared" si="23"/>
        <v>6.5115903367426481E-2</v>
      </c>
      <c r="E234" s="44">
        <f t="shared" si="19"/>
        <v>-4.8228803729110066</v>
      </c>
    </row>
    <row r="235" spans="1:5" ht="27.75" customHeight="1" x14ac:dyDescent="0.3">
      <c r="A235" s="44">
        <f t="shared" si="20"/>
        <v>233</v>
      </c>
      <c r="B235" s="58">
        <f t="shared" si="21"/>
        <v>-4.9531121796458599</v>
      </c>
      <c r="C235" s="56">
        <f t="shared" si="22"/>
        <v>0</v>
      </c>
      <c r="D235" s="53">
        <f t="shared" si="23"/>
        <v>6.5115903367426481E-2</v>
      </c>
      <c r="E235" s="44">
        <f t="shared" si="19"/>
        <v>-4.8879962762784332</v>
      </c>
    </row>
    <row r="236" spans="1:5" ht="27.75" customHeight="1" x14ac:dyDescent="0.3">
      <c r="A236" s="44">
        <f t="shared" si="20"/>
        <v>234</v>
      </c>
      <c r="B236" s="58">
        <f t="shared" si="21"/>
        <v>-5.0182280830132866</v>
      </c>
      <c r="C236" s="56">
        <f t="shared" si="22"/>
        <v>0</v>
      </c>
      <c r="D236" s="53">
        <f t="shared" si="23"/>
        <v>6.5115903367426481E-2</v>
      </c>
      <c r="E236" s="44">
        <f t="shared" si="19"/>
        <v>-4.9531121796458599</v>
      </c>
    </row>
    <row r="237" spans="1:5" ht="27.75" customHeight="1" x14ac:dyDescent="0.3">
      <c r="A237" s="44">
        <f t="shared" si="20"/>
        <v>235</v>
      </c>
      <c r="B237" s="58">
        <f t="shared" si="21"/>
        <v>-5.0833439863807133</v>
      </c>
      <c r="C237" s="56">
        <f t="shared" si="22"/>
        <v>0</v>
      </c>
      <c r="D237" s="53">
        <f t="shared" si="23"/>
        <v>6.5115903367426481E-2</v>
      </c>
      <c r="E237" s="44">
        <f t="shared" si="19"/>
        <v>-5.0182280830132866</v>
      </c>
    </row>
    <row r="238" spans="1:5" ht="27.75" customHeight="1" x14ac:dyDescent="0.3">
      <c r="A238" s="44">
        <f t="shared" si="20"/>
        <v>236</v>
      </c>
      <c r="B238" s="58">
        <f t="shared" si="21"/>
        <v>-5.14845988974814</v>
      </c>
      <c r="C238" s="56">
        <f t="shared" si="22"/>
        <v>0</v>
      </c>
      <c r="D238" s="53">
        <f t="shared" si="23"/>
        <v>6.5115903367426481E-2</v>
      </c>
      <c r="E238" s="44">
        <f t="shared" si="19"/>
        <v>-5.0833439863807133</v>
      </c>
    </row>
    <row r="239" spans="1:5" ht="27.75" customHeight="1" x14ac:dyDescent="0.3">
      <c r="A239" s="44">
        <f t="shared" si="20"/>
        <v>237</v>
      </c>
      <c r="B239" s="58">
        <f t="shared" si="21"/>
        <v>-5.2135757931155666</v>
      </c>
      <c r="C239" s="56">
        <f t="shared" si="22"/>
        <v>0</v>
      </c>
      <c r="D239" s="53">
        <f t="shared" si="23"/>
        <v>6.5115903367426481E-2</v>
      </c>
      <c r="E239" s="44">
        <f t="shared" si="19"/>
        <v>-5.14845988974814</v>
      </c>
    </row>
    <row r="240" spans="1:5" ht="27.75" customHeight="1" x14ac:dyDescent="0.3">
      <c r="A240" s="44">
        <f t="shared" si="20"/>
        <v>238</v>
      </c>
      <c r="B240" s="58">
        <f t="shared" si="21"/>
        <v>-5.2786916964829933</v>
      </c>
      <c r="C240" s="56">
        <f t="shared" si="22"/>
        <v>0</v>
      </c>
      <c r="D240" s="53">
        <f t="shared" si="23"/>
        <v>6.5115903367426481E-2</v>
      </c>
      <c r="E240" s="44">
        <f t="shared" si="19"/>
        <v>-5.2135757931155666</v>
      </c>
    </row>
    <row r="241" spans="1:5" ht="27.75" customHeight="1" x14ac:dyDescent="0.3">
      <c r="A241" s="44">
        <f t="shared" si="20"/>
        <v>239</v>
      </c>
      <c r="B241" s="58">
        <f t="shared" si="21"/>
        <v>-5.34380759985042</v>
      </c>
      <c r="C241" s="56">
        <f t="shared" si="22"/>
        <v>0</v>
      </c>
      <c r="D241" s="53">
        <f t="shared" si="23"/>
        <v>6.5115903367426481E-2</v>
      </c>
      <c r="E241" s="44">
        <f t="shared" si="19"/>
        <v>-5.2786916964829933</v>
      </c>
    </row>
    <row r="242" spans="1:5" ht="27.75" customHeight="1" x14ac:dyDescent="0.3">
      <c r="A242" s="44">
        <f t="shared" si="20"/>
        <v>240</v>
      </c>
      <c r="B242" s="58">
        <f t="shared" si="21"/>
        <v>-5.4089235032178467</v>
      </c>
      <c r="C242" s="56">
        <f t="shared" si="22"/>
        <v>0</v>
      </c>
      <c r="D242" s="53">
        <f t="shared" si="23"/>
        <v>6.5115903367426481E-2</v>
      </c>
      <c r="E242" s="44">
        <f t="shared" si="19"/>
        <v>-5.34380759985042</v>
      </c>
    </row>
    <row r="243" spans="1:5" ht="27.75" customHeight="1" x14ac:dyDescent="0.3">
      <c r="A243" s="44">
        <f t="shared" si="20"/>
        <v>241</v>
      </c>
      <c r="B243" s="58">
        <f t="shared" si="21"/>
        <v>-5.4740394065852733</v>
      </c>
      <c r="C243" s="56">
        <f t="shared" si="22"/>
        <v>0</v>
      </c>
      <c r="D243" s="53">
        <f t="shared" si="23"/>
        <v>6.5115903367426481E-2</v>
      </c>
      <c r="E243" s="44">
        <f t="shared" si="19"/>
        <v>-5.4089235032178467</v>
      </c>
    </row>
    <row r="244" spans="1:5" ht="27.75" customHeight="1" x14ac:dyDescent="0.3">
      <c r="A244" s="44">
        <f t="shared" si="20"/>
        <v>242</v>
      </c>
      <c r="B244" s="58">
        <f t="shared" si="21"/>
        <v>-5.5391553099527</v>
      </c>
      <c r="C244" s="56">
        <f t="shared" si="22"/>
        <v>0</v>
      </c>
      <c r="D244" s="53">
        <f t="shared" si="23"/>
        <v>6.5115903367426481E-2</v>
      </c>
      <c r="E244" s="44">
        <f t="shared" si="19"/>
        <v>-5.4740394065852733</v>
      </c>
    </row>
    <row r="245" spans="1:5" ht="27.75" customHeight="1" x14ac:dyDescent="0.3">
      <c r="A245" s="44">
        <f t="shared" si="20"/>
        <v>243</v>
      </c>
      <c r="B245" s="58">
        <f t="shared" si="21"/>
        <v>-5.6042712133201267</v>
      </c>
      <c r="C245" s="56">
        <f t="shared" si="22"/>
        <v>0</v>
      </c>
      <c r="D245" s="53">
        <f t="shared" si="23"/>
        <v>6.5115903367426481E-2</v>
      </c>
      <c r="E245" s="44">
        <f t="shared" si="19"/>
        <v>-5.5391553099527</v>
      </c>
    </row>
    <row r="246" spans="1:5" ht="27.75" customHeight="1" x14ac:dyDescent="0.3">
      <c r="A246" s="44">
        <f t="shared" si="20"/>
        <v>244</v>
      </c>
      <c r="B246" s="58">
        <f t="shared" si="21"/>
        <v>-5.6693871166875534</v>
      </c>
      <c r="C246" s="56">
        <f t="shared" si="22"/>
        <v>0</v>
      </c>
      <c r="D246" s="53">
        <f t="shared" si="23"/>
        <v>6.5115903367426481E-2</v>
      </c>
      <c r="E246" s="44">
        <f t="shared" si="19"/>
        <v>-5.6042712133201267</v>
      </c>
    </row>
    <row r="247" spans="1:5" ht="27.75" customHeight="1" x14ac:dyDescent="0.3">
      <c r="A247" s="44">
        <f t="shared" si="20"/>
        <v>245</v>
      </c>
      <c r="B247" s="58">
        <f t="shared" si="21"/>
        <v>-5.73450302005498</v>
      </c>
      <c r="C247" s="56">
        <f t="shared" si="22"/>
        <v>0</v>
      </c>
      <c r="D247" s="53">
        <f t="shared" si="23"/>
        <v>6.5115903367426481E-2</v>
      </c>
      <c r="E247" s="44">
        <f t="shared" si="19"/>
        <v>-5.6693871166875534</v>
      </c>
    </row>
    <row r="248" spans="1:5" ht="27.75" customHeight="1" x14ac:dyDescent="0.3">
      <c r="A248" s="44">
        <f t="shared" si="20"/>
        <v>246</v>
      </c>
      <c r="B248" s="58">
        <f t="shared" si="21"/>
        <v>-5.7996189234224067</v>
      </c>
      <c r="C248" s="56">
        <f t="shared" si="22"/>
        <v>0</v>
      </c>
      <c r="D248" s="53">
        <f t="shared" si="23"/>
        <v>6.5115903367426481E-2</v>
      </c>
      <c r="E248" s="44">
        <f t="shared" si="19"/>
        <v>-5.73450302005498</v>
      </c>
    </row>
    <row r="249" spans="1:5" ht="27.75" customHeight="1" x14ac:dyDescent="0.3">
      <c r="A249" s="44">
        <f t="shared" si="20"/>
        <v>247</v>
      </c>
      <c r="B249" s="58">
        <f t="shared" si="21"/>
        <v>-5.8647348267898334</v>
      </c>
      <c r="C249" s="56">
        <f t="shared" si="22"/>
        <v>0</v>
      </c>
      <c r="D249" s="53">
        <f t="shared" si="23"/>
        <v>6.5115903367426481E-2</v>
      </c>
      <c r="E249" s="44">
        <f t="shared" si="19"/>
        <v>-5.7996189234224067</v>
      </c>
    </row>
    <row r="250" spans="1:5" ht="27.75" customHeight="1" x14ac:dyDescent="0.3">
      <c r="A250" s="44">
        <f t="shared" si="20"/>
        <v>248</v>
      </c>
      <c r="B250" s="58">
        <f t="shared" si="21"/>
        <v>-5.9298507301572601</v>
      </c>
      <c r="C250" s="56">
        <f t="shared" si="22"/>
        <v>0</v>
      </c>
      <c r="D250" s="53">
        <f t="shared" si="23"/>
        <v>6.5115903367426481E-2</v>
      </c>
      <c r="E250" s="44">
        <f t="shared" si="19"/>
        <v>-5.8647348267898334</v>
      </c>
    </row>
    <row r="251" spans="1:5" ht="27.75" customHeight="1" x14ac:dyDescent="0.3">
      <c r="A251" s="44">
        <f t="shared" si="20"/>
        <v>249</v>
      </c>
      <c r="B251" s="58">
        <f t="shared" si="21"/>
        <v>-5.9949666335246867</v>
      </c>
      <c r="C251" s="56">
        <f t="shared" si="22"/>
        <v>0</v>
      </c>
      <c r="D251" s="53">
        <f t="shared" si="23"/>
        <v>6.5115903367426481E-2</v>
      </c>
      <c r="E251" s="44">
        <f t="shared" si="19"/>
        <v>-5.9298507301572601</v>
      </c>
    </row>
    <row r="252" spans="1:5" ht="27.75" customHeight="1" x14ac:dyDescent="0.3">
      <c r="A252" s="44">
        <f t="shared" si="20"/>
        <v>250</v>
      </c>
      <c r="B252" s="58">
        <f t="shared" si="21"/>
        <v>-6.0600825368921134</v>
      </c>
      <c r="C252" s="56">
        <f t="shared" si="22"/>
        <v>0</v>
      </c>
      <c r="D252" s="53">
        <f t="shared" si="23"/>
        <v>6.5115903367426481E-2</v>
      </c>
      <c r="E252" s="44">
        <f t="shared" si="19"/>
        <v>-5.9949666335246867</v>
      </c>
    </row>
    <row r="253" spans="1:5" ht="27.75" customHeight="1" x14ac:dyDescent="0.3">
      <c r="A253" s="44">
        <f t="shared" si="20"/>
        <v>251</v>
      </c>
      <c r="B253" s="58">
        <f t="shared" si="21"/>
        <v>-6.1251984402595401</v>
      </c>
      <c r="C253" s="56">
        <f t="shared" si="22"/>
        <v>0</v>
      </c>
      <c r="D253" s="53">
        <f t="shared" si="23"/>
        <v>6.5115903367426481E-2</v>
      </c>
      <c r="E253" s="44">
        <f t="shared" si="19"/>
        <v>-6.0600825368921134</v>
      </c>
    </row>
    <row r="254" spans="1:5" ht="27.75" customHeight="1" x14ac:dyDescent="0.3">
      <c r="A254" s="44">
        <f t="shared" si="20"/>
        <v>252</v>
      </c>
      <c r="B254" s="58">
        <f t="shared" si="21"/>
        <v>-6.1903143436269668</v>
      </c>
      <c r="C254" s="56">
        <f t="shared" si="22"/>
        <v>0</v>
      </c>
      <c r="D254" s="53">
        <f t="shared" si="23"/>
        <v>6.5115903367426481E-2</v>
      </c>
      <c r="E254" s="44">
        <f t="shared" si="19"/>
        <v>-6.1251984402595401</v>
      </c>
    </row>
    <row r="255" spans="1:5" ht="27.75" customHeight="1" x14ac:dyDescent="0.3">
      <c r="A255" s="44">
        <f t="shared" si="20"/>
        <v>253</v>
      </c>
      <c r="B255" s="58">
        <f t="shared" si="21"/>
        <v>-6.2554302469943934</v>
      </c>
      <c r="C255" s="56">
        <f t="shared" si="22"/>
        <v>0</v>
      </c>
      <c r="D255" s="53">
        <f t="shared" si="23"/>
        <v>6.5115903367426481E-2</v>
      </c>
      <c r="E255" s="44">
        <f t="shared" si="19"/>
        <v>-6.1903143436269668</v>
      </c>
    </row>
    <row r="256" spans="1:5" ht="27.75" customHeight="1" x14ac:dyDescent="0.3">
      <c r="A256" s="44">
        <f t="shared" si="20"/>
        <v>254</v>
      </c>
      <c r="B256" s="58">
        <f t="shared" si="21"/>
        <v>-6.3205461503618201</v>
      </c>
      <c r="C256" s="56">
        <f t="shared" si="22"/>
        <v>0</v>
      </c>
      <c r="D256" s="53">
        <f t="shared" si="23"/>
        <v>6.5115903367426481E-2</v>
      </c>
      <c r="E256" s="44">
        <f t="shared" si="19"/>
        <v>-6.2554302469943934</v>
      </c>
    </row>
    <row r="257" spans="1:5" ht="27.75" customHeight="1" x14ac:dyDescent="0.3">
      <c r="A257" s="44">
        <f t="shared" si="20"/>
        <v>255</v>
      </c>
      <c r="B257" s="58">
        <f t="shared" si="21"/>
        <v>-6.3856620537292468</v>
      </c>
      <c r="C257" s="56">
        <f t="shared" si="22"/>
        <v>0</v>
      </c>
      <c r="D257" s="53">
        <f t="shared" si="23"/>
        <v>6.5115903367426481E-2</v>
      </c>
      <c r="E257" s="44">
        <f t="shared" si="19"/>
        <v>-6.3205461503618201</v>
      </c>
    </row>
    <row r="258" spans="1:5" ht="27.75" customHeight="1" x14ac:dyDescent="0.3">
      <c r="A258" s="44">
        <f t="shared" si="20"/>
        <v>256</v>
      </c>
      <c r="B258" s="58">
        <f t="shared" si="21"/>
        <v>-6.4507779570966735</v>
      </c>
      <c r="C258" s="56">
        <f t="shared" si="22"/>
        <v>0</v>
      </c>
      <c r="D258" s="53">
        <f t="shared" si="23"/>
        <v>6.5115903367426481E-2</v>
      </c>
      <c r="E258" s="44">
        <f t="shared" si="19"/>
        <v>-6.3856620537292468</v>
      </c>
    </row>
    <row r="259" spans="1:5" ht="27.75" customHeight="1" x14ac:dyDescent="0.3">
      <c r="A259" s="44">
        <f t="shared" si="20"/>
        <v>257</v>
      </c>
      <c r="B259" s="58">
        <f t="shared" si="21"/>
        <v>-6.5158938604641001</v>
      </c>
      <c r="C259" s="56">
        <f t="shared" si="22"/>
        <v>0</v>
      </c>
      <c r="D259" s="53">
        <f t="shared" si="23"/>
        <v>6.5115903367426481E-2</v>
      </c>
      <c r="E259" s="44">
        <f t="shared" ref="E259:E322" si="24">B259+C259+D259</f>
        <v>-6.4507779570966735</v>
      </c>
    </row>
    <row r="260" spans="1:5" ht="27.75" customHeight="1" x14ac:dyDescent="0.3">
      <c r="A260" s="44">
        <f t="shared" ref="A260:A323" si="25">A259+$F$5</f>
        <v>258</v>
      </c>
      <c r="B260" s="58">
        <f t="shared" ref="B260:B323" si="26">B259-C260-D260</f>
        <v>-6.5810097638315268</v>
      </c>
      <c r="C260" s="56">
        <f t="shared" ref="C260:C302" si="27">(E259-C259)*F264</f>
        <v>0</v>
      </c>
      <c r="D260" s="53">
        <f t="shared" ref="D260:D323" si="28">D259+$F$5*$F$9*C259</f>
        <v>6.5115903367426481E-2</v>
      </c>
      <c r="E260" s="44">
        <f t="shared" si="24"/>
        <v>-6.5158938604641001</v>
      </c>
    </row>
    <row r="261" spans="1:5" ht="27.75" customHeight="1" x14ac:dyDescent="0.3">
      <c r="A261" s="44">
        <f t="shared" si="25"/>
        <v>259</v>
      </c>
      <c r="B261" s="58">
        <f t="shared" si="26"/>
        <v>-6.6461256671989535</v>
      </c>
      <c r="C261" s="56">
        <f t="shared" si="27"/>
        <v>0</v>
      </c>
      <c r="D261" s="53">
        <f t="shared" si="28"/>
        <v>6.5115903367426481E-2</v>
      </c>
      <c r="E261" s="44">
        <f t="shared" si="24"/>
        <v>-6.5810097638315268</v>
      </c>
    </row>
    <row r="262" spans="1:5" ht="27.75" customHeight="1" x14ac:dyDescent="0.3">
      <c r="A262" s="44">
        <f t="shared" si="25"/>
        <v>260</v>
      </c>
      <c r="B262" s="58">
        <f t="shared" si="26"/>
        <v>-6.7112415705663802</v>
      </c>
      <c r="C262" s="56">
        <f t="shared" si="27"/>
        <v>0</v>
      </c>
      <c r="D262" s="53">
        <f t="shared" si="28"/>
        <v>6.5115903367426481E-2</v>
      </c>
      <c r="E262" s="44">
        <f t="shared" si="24"/>
        <v>-6.6461256671989535</v>
      </c>
    </row>
    <row r="263" spans="1:5" ht="27.75" customHeight="1" x14ac:dyDescent="0.3">
      <c r="A263" s="44">
        <f t="shared" si="25"/>
        <v>261</v>
      </c>
      <c r="B263" s="58">
        <f t="shared" si="26"/>
        <v>-6.7763574739338068</v>
      </c>
      <c r="C263" s="56">
        <f t="shared" si="27"/>
        <v>0</v>
      </c>
      <c r="D263" s="53">
        <f t="shared" si="28"/>
        <v>6.5115903367426481E-2</v>
      </c>
      <c r="E263" s="44">
        <f t="shared" si="24"/>
        <v>-6.7112415705663802</v>
      </c>
    </row>
    <row r="264" spans="1:5" ht="27.75" customHeight="1" x14ac:dyDescent="0.3">
      <c r="A264" s="44">
        <f t="shared" si="25"/>
        <v>262</v>
      </c>
      <c r="B264" s="58">
        <f t="shared" si="26"/>
        <v>-6.8414733773012335</v>
      </c>
      <c r="C264" s="56">
        <f t="shared" si="27"/>
        <v>0</v>
      </c>
      <c r="D264" s="53">
        <f t="shared" si="28"/>
        <v>6.5115903367426481E-2</v>
      </c>
      <c r="E264" s="44">
        <f t="shared" si="24"/>
        <v>-6.7763574739338068</v>
      </c>
    </row>
    <row r="265" spans="1:5" ht="27.75" customHeight="1" x14ac:dyDescent="0.3">
      <c r="A265" s="44">
        <f t="shared" si="25"/>
        <v>263</v>
      </c>
      <c r="B265" s="58">
        <f t="shared" si="26"/>
        <v>-6.9065892806686602</v>
      </c>
      <c r="C265" s="56">
        <f t="shared" si="27"/>
        <v>0</v>
      </c>
      <c r="D265" s="53">
        <f t="shared" si="28"/>
        <v>6.5115903367426481E-2</v>
      </c>
      <c r="E265" s="44">
        <f t="shared" si="24"/>
        <v>-6.8414733773012335</v>
      </c>
    </row>
    <row r="266" spans="1:5" ht="27.75" customHeight="1" x14ac:dyDescent="0.3">
      <c r="A266" s="44">
        <f t="shared" si="25"/>
        <v>264</v>
      </c>
      <c r="B266" s="58">
        <f t="shared" si="26"/>
        <v>-6.9717051840360869</v>
      </c>
      <c r="C266" s="56">
        <f t="shared" si="27"/>
        <v>0</v>
      </c>
      <c r="D266" s="53">
        <f t="shared" si="28"/>
        <v>6.5115903367426481E-2</v>
      </c>
      <c r="E266" s="44">
        <f t="shared" si="24"/>
        <v>-6.9065892806686602</v>
      </c>
    </row>
    <row r="267" spans="1:5" ht="27.75" customHeight="1" x14ac:dyDescent="0.3">
      <c r="A267" s="44">
        <f t="shared" si="25"/>
        <v>265</v>
      </c>
      <c r="B267" s="58">
        <f t="shared" si="26"/>
        <v>-7.0368210874035135</v>
      </c>
      <c r="C267" s="56">
        <f t="shared" si="27"/>
        <v>0</v>
      </c>
      <c r="D267" s="53">
        <f t="shared" si="28"/>
        <v>6.5115903367426481E-2</v>
      </c>
      <c r="E267" s="44">
        <f t="shared" si="24"/>
        <v>-6.9717051840360869</v>
      </c>
    </row>
    <row r="268" spans="1:5" ht="27.75" customHeight="1" x14ac:dyDescent="0.3">
      <c r="A268" s="44">
        <f t="shared" si="25"/>
        <v>266</v>
      </c>
      <c r="B268" s="58">
        <f t="shared" si="26"/>
        <v>-7.1019369907709402</v>
      </c>
      <c r="C268" s="56">
        <f t="shared" si="27"/>
        <v>0</v>
      </c>
      <c r="D268" s="53">
        <f t="shared" si="28"/>
        <v>6.5115903367426481E-2</v>
      </c>
      <c r="E268" s="44">
        <f t="shared" si="24"/>
        <v>-7.0368210874035135</v>
      </c>
    </row>
    <row r="269" spans="1:5" ht="27.75" customHeight="1" x14ac:dyDescent="0.3">
      <c r="A269" s="44">
        <f t="shared" si="25"/>
        <v>267</v>
      </c>
      <c r="B269" s="58">
        <f t="shared" si="26"/>
        <v>-7.1670528941383669</v>
      </c>
      <c r="C269" s="56">
        <f t="shared" si="27"/>
        <v>0</v>
      </c>
      <c r="D269" s="53">
        <f t="shared" si="28"/>
        <v>6.5115903367426481E-2</v>
      </c>
      <c r="E269" s="44">
        <f t="shared" si="24"/>
        <v>-7.1019369907709402</v>
      </c>
    </row>
    <row r="270" spans="1:5" ht="27.75" customHeight="1" x14ac:dyDescent="0.3">
      <c r="A270" s="44">
        <f t="shared" si="25"/>
        <v>268</v>
      </c>
      <c r="B270" s="58">
        <f t="shared" si="26"/>
        <v>-7.2321687975057936</v>
      </c>
      <c r="C270" s="56">
        <f t="shared" si="27"/>
        <v>0</v>
      </c>
      <c r="D270" s="53">
        <f t="shared" si="28"/>
        <v>6.5115903367426481E-2</v>
      </c>
      <c r="E270" s="44">
        <f t="shared" si="24"/>
        <v>-7.1670528941383669</v>
      </c>
    </row>
    <row r="271" spans="1:5" ht="27.75" customHeight="1" x14ac:dyDescent="0.3">
      <c r="A271" s="44">
        <f t="shared" si="25"/>
        <v>269</v>
      </c>
      <c r="B271" s="58">
        <f t="shared" si="26"/>
        <v>-7.2972847008732202</v>
      </c>
      <c r="C271" s="56">
        <f t="shared" si="27"/>
        <v>0</v>
      </c>
      <c r="D271" s="53">
        <f t="shared" si="28"/>
        <v>6.5115903367426481E-2</v>
      </c>
      <c r="E271" s="44">
        <f t="shared" si="24"/>
        <v>-7.2321687975057936</v>
      </c>
    </row>
    <row r="272" spans="1:5" ht="27.75" customHeight="1" x14ac:dyDescent="0.3">
      <c r="A272" s="44">
        <f t="shared" si="25"/>
        <v>270</v>
      </c>
      <c r="B272" s="58">
        <f t="shared" si="26"/>
        <v>-7.3624006042406469</v>
      </c>
      <c r="C272" s="56">
        <f t="shared" si="27"/>
        <v>0</v>
      </c>
      <c r="D272" s="53">
        <f t="shared" si="28"/>
        <v>6.5115903367426481E-2</v>
      </c>
      <c r="E272" s="44">
        <f t="shared" si="24"/>
        <v>-7.2972847008732202</v>
      </c>
    </row>
    <row r="273" spans="1:5" ht="27.75" customHeight="1" x14ac:dyDescent="0.3">
      <c r="A273" s="44">
        <f t="shared" si="25"/>
        <v>271</v>
      </c>
      <c r="B273" s="58">
        <f t="shared" si="26"/>
        <v>-7.4275165076080736</v>
      </c>
      <c r="C273" s="56">
        <f t="shared" si="27"/>
        <v>0</v>
      </c>
      <c r="D273" s="53">
        <f t="shared" si="28"/>
        <v>6.5115903367426481E-2</v>
      </c>
      <c r="E273" s="44">
        <f t="shared" si="24"/>
        <v>-7.3624006042406469</v>
      </c>
    </row>
    <row r="274" spans="1:5" ht="27.75" customHeight="1" x14ac:dyDescent="0.3">
      <c r="A274" s="44">
        <f t="shared" si="25"/>
        <v>272</v>
      </c>
      <c r="B274" s="58">
        <f t="shared" si="26"/>
        <v>-7.4926324109755003</v>
      </c>
      <c r="C274" s="56">
        <f t="shared" si="27"/>
        <v>0</v>
      </c>
      <c r="D274" s="53">
        <f t="shared" si="28"/>
        <v>6.5115903367426481E-2</v>
      </c>
      <c r="E274" s="44">
        <f t="shared" si="24"/>
        <v>-7.4275165076080736</v>
      </c>
    </row>
    <row r="275" spans="1:5" ht="27.75" customHeight="1" x14ac:dyDescent="0.3">
      <c r="A275" s="44">
        <f t="shared" si="25"/>
        <v>273</v>
      </c>
      <c r="B275" s="58">
        <f t="shared" si="26"/>
        <v>-7.5577483143429269</v>
      </c>
      <c r="C275" s="56">
        <f t="shared" si="27"/>
        <v>0</v>
      </c>
      <c r="D275" s="53">
        <f t="shared" si="28"/>
        <v>6.5115903367426481E-2</v>
      </c>
      <c r="E275" s="44">
        <f t="shared" si="24"/>
        <v>-7.4926324109755003</v>
      </c>
    </row>
    <row r="276" spans="1:5" ht="27.75" customHeight="1" x14ac:dyDescent="0.3">
      <c r="A276" s="44">
        <f t="shared" si="25"/>
        <v>274</v>
      </c>
      <c r="B276" s="58">
        <f t="shared" si="26"/>
        <v>-7.6228642177103536</v>
      </c>
      <c r="C276" s="56">
        <f t="shared" si="27"/>
        <v>0</v>
      </c>
      <c r="D276" s="53">
        <f t="shared" si="28"/>
        <v>6.5115903367426481E-2</v>
      </c>
      <c r="E276" s="44">
        <f t="shared" si="24"/>
        <v>-7.5577483143429269</v>
      </c>
    </row>
    <row r="277" spans="1:5" ht="27.75" customHeight="1" x14ac:dyDescent="0.3">
      <c r="A277" s="44">
        <f t="shared" si="25"/>
        <v>275</v>
      </c>
      <c r="B277" s="58">
        <f t="shared" si="26"/>
        <v>-7.6879801210777803</v>
      </c>
      <c r="C277" s="56">
        <f t="shared" si="27"/>
        <v>0</v>
      </c>
      <c r="D277" s="53">
        <f t="shared" si="28"/>
        <v>6.5115903367426481E-2</v>
      </c>
      <c r="E277" s="44">
        <f t="shared" si="24"/>
        <v>-7.6228642177103536</v>
      </c>
    </row>
    <row r="278" spans="1:5" ht="27.75" customHeight="1" x14ac:dyDescent="0.3">
      <c r="A278" s="44">
        <f t="shared" si="25"/>
        <v>276</v>
      </c>
      <c r="B278" s="58">
        <f t="shared" si="26"/>
        <v>-7.753096024445207</v>
      </c>
      <c r="C278" s="56">
        <f t="shared" si="27"/>
        <v>0</v>
      </c>
      <c r="D278" s="53">
        <f t="shared" si="28"/>
        <v>6.5115903367426481E-2</v>
      </c>
      <c r="E278" s="44">
        <f t="shared" si="24"/>
        <v>-7.6879801210777803</v>
      </c>
    </row>
    <row r="279" spans="1:5" ht="27.75" customHeight="1" x14ac:dyDescent="0.3">
      <c r="A279" s="44">
        <f t="shared" si="25"/>
        <v>277</v>
      </c>
      <c r="B279" s="58">
        <f t="shared" si="26"/>
        <v>-7.8182119278126336</v>
      </c>
      <c r="C279" s="56">
        <f t="shared" si="27"/>
        <v>0</v>
      </c>
      <c r="D279" s="53">
        <f t="shared" si="28"/>
        <v>6.5115903367426481E-2</v>
      </c>
      <c r="E279" s="44">
        <f t="shared" si="24"/>
        <v>-7.753096024445207</v>
      </c>
    </row>
    <row r="280" spans="1:5" ht="27.75" customHeight="1" x14ac:dyDescent="0.3">
      <c r="A280" s="44">
        <f t="shared" si="25"/>
        <v>278</v>
      </c>
      <c r="B280" s="58">
        <f t="shared" si="26"/>
        <v>-7.8833278311800603</v>
      </c>
      <c r="C280" s="56">
        <f t="shared" si="27"/>
        <v>0</v>
      </c>
      <c r="D280" s="53">
        <f t="shared" si="28"/>
        <v>6.5115903367426481E-2</v>
      </c>
      <c r="E280" s="44">
        <f t="shared" si="24"/>
        <v>-7.8182119278126336</v>
      </c>
    </row>
    <row r="281" spans="1:5" ht="27.75" customHeight="1" x14ac:dyDescent="0.3">
      <c r="A281" s="44">
        <f t="shared" si="25"/>
        <v>279</v>
      </c>
      <c r="B281" s="58">
        <f t="shared" si="26"/>
        <v>-7.948443734547487</v>
      </c>
      <c r="C281" s="56">
        <f t="shared" si="27"/>
        <v>0</v>
      </c>
      <c r="D281" s="53">
        <f t="shared" si="28"/>
        <v>6.5115903367426481E-2</v>
      </c>
      <c r="E281" s="44">
        <f t="shared" si="24"/>
        <v>-7.8833278311800603</v>
      </c>
    </row>
    <row r="282" spans="1:5" ht="27.75" customHeight="1" x14ac:dyDescent="0.3">
      <c r="A282" s="44">
        <f t="shared" si="25"/>
        <v>280</v>
      </c>
      <c r="B282" s="58">
        <f t="shared" si="26"/>
        <v>-8.0135596379149128</v>
      </c>
      <c r="C282" s="56">
        <f t="shared" si="27"/>
        <v>0</v>
      </c>
      <c r="D282" s="53">
        <f t="shared" si="28"/>
        <v>6.5115903367426481E-2</v>
      </c>
      <c r="E282" s="44">
        <f t="shared" si="24"/>
        <v>-7.9484437345474861</v>
      </c>
    </row>
    <row r="283" spans="1:5" ht="27.75" customHeight="1" x14ac:dyDescent="0.3">
      <c r="A283" s="44">
        <f t="shared" si="25"/>
        <v>281</v>
      </c>
      <c r="B283" s="58">
        <f t="shared" si="26"/>
        <v>-8.0786755412823386</v>
      </c>
      <c r="C283" s="56">
        <f t="shared" si="27"/>
        <v>0</v>
      </c>
      <c r="D283" s="53">
        <f t="shared" si="28"/>
        <v>6.5115903367426481E-2</v>
      </c>
      <c r="E283" s="44">
        <f t="shared" si="24"/>
        <v>-8.0135596379149128</v>
      </c>
    </row>
    <row r="284" spans="1:5" ht="27.75" customHeight="1" x14ac:dyDescent="0.3">
      <c r="A284" s="44">
        <f t="shared" si="25"/>
        <v>282</v>
      </c>
      <c r="B284" s="58">
        <f t="shared" si="26"/>
        <v>-8.1437914446497643</v>
      </c>
      <c r="C284" s="56">
        <f t="shared" si="27"/>
        <v>0</v>
      </c>
      <c r="D284" s="53">
        <f t="shared" si="28"/>
        <v>6.5115903367426481E-2</v>
      </c>
      <c r="E284" s="44">
        <f t="shared" si="24"/>
        <v>-8.0786755412823386</v>
      </c>
    </row>
    <row r="285" spans="1:5" ht="27.75" customHeight="1" x14ac:dyDescent="0.3">
      <c r="A285" s="44">
        <f t="shared" si="25"/>
        <v>283</v>
      </c>
      <c r="B285" s="58">
        <f t="shared" si="26"/>
        <v>-8.2089073480171901</v>
      </c>
      <c r="C285" s="56">
        <f t="shared" si="27"/>
        <v>0</v>
      </c>
      <c r="D285" s="53">
        <f t="shared" si="28"/>
        <v>6.5115903367426481E-2</v>
      </c>
      <c r="E285" s="44">
        <f t="shared" si="24"/>
        <v>-8.1437914446497643</v>
      </c>
    </row>
    <row r="286" spans="1:5" ht="27.75" customHeight="1" x14ac:dyDescent="0.3">
      <c r="A286" s="44">
        <f t="shared" si="25"/>
        <v>284</v>
      </c>
      <c r="B286" s="58">
        <f t="shared" si="26"/>
        <v>-8.2740232513846159</v>
      </c>
      <c r="C286" s="56">
        <f t="shared" si="27"/>
        <v>0</v>
      </c>
      <c r="D286" s="53">
        <f t="shared" si="28"/>
        <v>6.5115903367426481E-2</v>
      </c>
      <c r="E286" s="44">
        <f t="shared" si="24"/>
        <v>-8.2089073480171901</v>
      </c>
    </row>
    <row r="287" spans="1:5" ht="27.75" customHeight="1" x14ac:dyDescent="0.3">
      <c r="A287" s="44">
        <f t="shared" si="25"/>
        <v>285</v>
      </c>
      <c r="B287" s="58">
        <f t="shared" si="26"/>
        <v>-8.3391391547520417</v>
      </c>
      <c r="C287" s="56">
        <f t="shared" si="27"/>
        <v>0</v>
      </c>
      <c r="D287" s="53">
        <f t="shared" si="28"/>
        <v>6.5115903367426481E-2</v>
      </c>
      <c r="E287" s="44">
        <f t="shared" si="24"/>
        <v>-8.2740232513846159</v>
      </c>
    </row>
    <row r="288" spans="1:5" ht="27.75" customHeight="1" x14ac:dyDescent="0.3">
      <c r="A288" s="44">
        <f t="shared" si="25"/>
        <v>286</v>
      </c>
      <c r="B288" s="58">
        <f t="shared" si="26"/>
        <v>-8.4042550581194675</v>
      </c>
      <c r="C288" s="56">
        <f t="shared" si="27"/>
        <v>0</v>
      </c>
      <c r="D288" s="53">
        <f t="shared" si="28"/>
        <v>6.5115903367426481E-2</v>
      </c>
      <c r="E288" s="44">
        <f t="shared" si="24"/>
        <v>-8.3391391547520417</v>
      </c>
    </row>
    <row r="289" spans="1:5" ht="27.75" customHeight="1" x14ac:dyDescent="0.3">
      <c r="A289" s="44">
        <f t="shared" si="25"/>
        <v>287</v>
      </c>
      <c r="B289" s="58">
        <f t="shared" si="26"/>
        <v>-8.4693709614868933</v>
      </c>
      <c r="C289" s="56">
        <f t="shared" si="27"/>
        <v>0</v>
      </c>
      <c r="D289" s="53">
        <f t="shared" si="28"/>
        <v>6.5115903367426481E-2</v>
      </c>
      <c r="E289" s="44">
        <f t="shared" si="24"/>
        <v>-8.4042550581194675</v>
      </c>
    </row>
    <row r="290" spans="1:5" ht="27.75" customHeight="1" x14ac:dyDescent="0.3">
      <c r="A290" s="44">
        <f t="shared" si="25"/>
        <v>288</v>
      </c>
      <c r="B290" s="58">
        <f t="shared" si="26"/>
        <v>-8.5344868648543191</v>
      </c>
      <c r="C290" s="56">
        <f t="shared" si="27"/>
        <v>0</v>
      </c>
      <c r="D290" s="53">
        <f t="shared" si="28"/>
        <v>6.5115903367426481E-2</v>
      </c>
      <c r="E290" s="44">
        <f t="shared" si="24"/>
        <v>-8.4693709614868933</v>
      </c>
    </row>
    <row r="291" spans="1:5" ht="27.75" customHeight="1" x14ac:dyDescent="0.3">
      <c r="A291" s="44">
        <f t="shared" si="25"/>
        <v>289</v>
      </c>
      <c r="B291" s="58">
        <f t="shared" si="26"/>
        <v>-8.5996027682217449</v>
      </c>
      <c r="C291" s="56">
        <f t="shared" si="27"/>
        <v>0</v>
      </c>
      <c r="D291" s="53">
        <f t="shared" si="28"/>
        <v>6.5115903367426481E-2</v>
      </c>
      <c r="E291" s="44">
        <f t="shared" si="24"/>
        <v>-8.5344868648543191</v>
      </c>
    </row>
    <row r="292" spans="1:5" ht="27.75" customHeight="1" x14ac:dyDescent="0.3">
      <c r="A292" s="44">
        <f t="shared" si="25"/>
        <v>290</v>
      </c>
      <c r="B292" s="58">
        <f t="shared" si="26"/>
        <v>-8.6647186715891706</v>
      </c>
      <c r="C292" s="56">
        <f t="shared" si="27"/>
        <v>0</v>
      </c>
      <c r="D292" s="53">
        <f t="shared" si="28"/>
        <v>6.5115903367426481E-2</v>
      </c>
      <c r="E292" s="44">
        <f t="shared" si="24"/>
        <v>-8.5996027682217449</v>
      </c>
    </row>
    <row r="293" spans="1:5" ht="27.75" customHeight="1" x14ac:dyDescent="0.3">
      <c r="A293" s="44">
        <f t="shared" si="25"/>
        <v>291</v>
      </c>
      <c r="B293" s="58">
        <f t="shared" si="26"/>
        <v>-8.7298345749565964</v>
      </c>
      <c r="C293" s="56">
        <f t="shared" si="27"/>
        <v>0</v>
      </c>
      <c r="D293" s="53">
        <f t="shared" si="28"/>
        <v>6.5115903367426481E-2</v>
      </c>
      <c r="E293" s="44">
        <f t="shared" si="24"/>
        <v>-8.6647186715891706</v>
      </c>
    </row>
    <row r="294" spans="1:5" ht="27.75" customHeight="1" x14ac:dyDescent="0.3">
      <c r="A294" s="44">
        <f t="shared" si="25"/>
        <v>292</v>
      </c>
      <c r="B294" s="58">
        <f t="shared" si="26"/>
        <v>-8.7949504783240222</v>
      </c>
      <c r="C294" s="56">
        <f t="shared" si="27"/>
        <v>0</v>
      </c>
      <c r="D294" s="53">
        <f t="shared" si="28"/>
        <v>6.5115903367426481E-2</v>
      </c>
      <c r="E294" s="44">
        <f t="shared" si="24"/>
        <v>-8.7298345749565964</v>
      </c>
    </row>
    <row r="295" spans="1:5" ht="27.75" customHeight="1" x14ac:dyDescent="0.3">
      <c r="A295" s="44">
        <f t="shared" si="25"/>
        <v>293</v>
      </c>
      <c r="B295" s="58">
        <f t="shared" si="26"/>
        <v>-8.860066381691448</v>
      </c>
      <c r="C295" s="56">
        <f t="shared" si="27"/>
        <v>0</v>
      </c>
      <c r="D295" s="53">
        <f t="shared" si="28"/>
        <v>6.5115903367426481E-2</v>
      </c>
      <c r="E295" s="44">
        <f t="shared" si="24"/>
        <v>-8.7949504783240222</v>
      </c>
    </row>
    <row r="296" spans="1:5" ht="27.75" customHeight="1" x14ac:dyDescent="0.3">
      <c r="A296" s="44">
        <f t="shared" si="25"/>
        <v>294</v>
      </c>
      <c r="B296" s="58">
        <f t="shared" si="26"/>
        <v>-8.9251822850588738</v>
      </c>
      <c r="C296" s="56">
        <f t="shared" si="27"/>
        <v>0</v>
      </c>
      <c r="D296" s="53">
        <f t="shared" si="28"/>
        <v>6.5115903367426481E-2</v>
      </c>
      <c r="E296" s="44">
        <f t="shared" si="24"/>
        <v>-8.860066381691448</v>
      </c>
    </row>
    <row r="297" spans="1:5" ht="27.75" customHeight="1" x14ac:dyDescent="0.3">
      <c r="A297" s="44">
        <f t="shared" si="25"/>
        <v>295</v>
      </c>
      <c r="B297" s="58">
        <f t="shared" si="26"/>
        <v>-8.9902981884262996</v>
      </c>
      <c r="C297" s="56">
        <f t="shared" si="27"/>
        <v>0</v>
      </c>
      <c r="D297" s="53">
        <f t="shared" si="28"/>
        <v>6.5115903367426481E-2</v>
      </c>
      <c r="E297" s="44">
        <f t="shared" si="24"/>
        <v>-8.9251822850588738</v>
      </c>
    </row>
    <row r="298" spans="1:5" ht="27.75" customHeight="1" x14ac:dyDescent="0.3">
      <c r="A298" s="44">
        <f t="shared" si="25"/>
        <v>296</v>
      </c>
      <c r="B298" s="58">
        <f t="shared" si="26"/>
        <v>-9.0554140917937254</v>
      </c>
      <c r="C298" s="56">
        <f t="shared" si="27"/>
        <v>0</v>
      </c>
      <c r="D298" s="53">
        <f t="shared" si="28"/>
        <v>6.5115903367426481E-2</v>
      </c>
      <c r="E298" s="44">
        <f t="shared" si="24"/>
        <v>-8.9902981884262996</v>
      </c>
    </row>
    <row r="299" spans="1:5" ht="27.75" customHeight="1" x14ac:dyDescent="0.3">
      <c r="A299" s="44">
        <f t="shared" si="25"/>
        <v>297</v>
      </c>
      <c r="B299" s="58">
        <f t="shared" si="26"/>
        <v>-9.1205299951611511</v>
      </c>
      <c r="C299" s="56">
        <f t="shared" si="27"/>
        <v>0</v>
      </c>
      <c r="D299" s="53">
        <f t="shared" si="28"/>
        <v>6.5115903367426481E-2</v>
      </c>
      <c r="E299" s="44">
        <f t="shared" si="24"/>
        <v>-9.0554140917937254</v>
      </c>
    </row>
    <row r="300" spans="1:5" ht="27.75" customHeight="1" x14ac:dyDescent="0.3">
      <c r="A300" s="44">
        <f t="shared" si="25"/>
        <v>298</v>
      </c>
      <c r="B300" s="58">
        <f t="shared" si="26"/>
        <v>-9.1856458985285769</v>
      </c>
      <c r="C300" s="56">
        <f t="shared" si="27"/>
        <v>0</v>
      </c>
      <c r="D300" s="53">
        <f t="shared" si="28"/>
        <v>6.5115903367426481E-2</v>
      </c>
      <c r="E300" s="44">
        <f t="shared" si="24"/>
        <v>-9.1205299951611511</v>
      </c>
    </row>
    <row r="301" spans="1:5" ht="27.75" customHeight="1" x14ac:dyDescent="0.3">
      <c r="A301" s="44">
        <f t="shared" si="25"/>
        <v>299</v>
      </c>
      <c r="B301" s="58">
        <f t="shared" si="26"/>
        <v>-9.2507618018960027</v>
      </c>
      <c r="C301" s="56">
        <f t="shared" si="27"/>
        <v>0</v>
      </c>
      <c r="D301" s="53">
        <f t="shared" si="28"/>
        <v>6.5115903367426481E-2</v>
      </c>
      <c r="E301" s="44">
        <f t="shared" si="24"/>
        <v>-9.1856458985285769</v>
      </c>
    </row>
    <row r="302" spans="1:5" ht="27.75" customHeight="1" x14ac:dyDescent="0.3">
      <c r="A302" s="44">
        <f t="shared" si="25"/>
        <v>300</v>
      </c>
      <c r="B302" s="58">
        <f t="shared" si="26"/>
        <v>-9.3158777052634285</v>
      </c>
      <c r="C302" s="56">
        <f t="shared" si="27"/>
        <v>0</v>
      </c>
      <c r="D302" s="53">
        <f t="shared" si="28"/>
        <v>6.5115903367426481E-2</v>
      </c>
      <c r="E302" s="44">
        <f t="shared" si="24"/>
        <v>-9.2507618018960027</v>
      </c>
    </row>
    <row r="303" spans="1:5" ht="27.75" customHeight="1" x14ac:dyDescent="0.3">
      <c r="A303" s="44">
        <f t="shared" si="25"/>
        <v>301</v>
      </c>
      <c r="B303" s="58">
        <f t="shared" si="26"/>
        <v>-9.3809936086308543</v>
      </c>
      <c r="C303" s="56">
        <f t="shared" ref="C260:C323" si="29">C302+$F$5*$F$7*B302*C302/$F$3-$F$5*$F$9*C302</f>
        <v>0</v>
      </c>
      <c r="D303" s="53">
        <f t="shared" si="28"/>
        <v>6.5115903367426481E-2</v>
      </c>
      <c r="E303" s="44">
        <f t="shared" si="24"/>
        <v>-9.3158777052634285</v>
      </c>
    </row>
    <row r="304" spans="1:5" ht="27.75" customHeight="1" x14ac:dyDescent="0.3">
      <c r="A304" s="44">
        <f t="shared" si="25"/>
        <v>302</v>
      </c>
      <c r="B304" s="58">
        <f t="shared" si="26"/>
        <v>-9.4461095119982801</v>
      </c>
      <c r="C304" s="56">
        <f t="shared" si="29"/>
        <v>0</v>
      </c>
      <c r="D304" s="53">
        <f t="shared" si="28"/>
        <v>6.5115903367426481E-2</v>
      </c>
      <c r="E304" s="44">
        <f t="shared" si="24"/>
        <v>-9.3809936086308543</v>
      </c>
    </row>
    <row r="305" spans="1:5" ht="27.75" customHeight="1" x14ac:dyDescent="0.3">
      <c r="A305" s="44">
        <f t="shared" si="25"/>
        <v>303</v>
      </c>
      <c r="B305" s="58">
        <f t="shared" si="26"/>
        <v>-9.5112254153657059</v>
      </c>
      <c r="C305" s="56">
        <f t="shared" si="29"/>
        <v>0</v>
      </c>
      <c r="D305" s="53">
        <f t="shared" si="28"/>
        <v>6.5115903367426481E-2</v>
      </c>
      <c r="E305" s="44">
        <f t="shared" si="24"/>
        <v>-9.4461095119982801</v>
      </c>
    </row>
    <row r="306" spans="1:5" ht="27.75" customHeight="1" x14ac:dyDescent="0.3">
      <c r="A306" s="44">
        <f t="shared" si="25"/>
        <v>304</v>
      </c>
      <c r="B306" s="58">
        <f t="shared" si="26"/>
        <v>-9.5763413187331317</v>
      </c>
      <c r="C306" s="56">
        <f t="shared" si="29"/>
        <v>0</v>
      </c>
      <c r="D306" s="53">
        <f t="shared" si="28"/>
        <v>6.5115903367426481E-2</v>
      </c>
      <c r="E306" s="44">
        <f t="shared" si="24"/>
        <v>-9.5112254153657059</v>
      </c>
    </row>
    <row r="307" spans="1:5" ht="27.75" customHeight="1" x14ac:dyDescent="0.3">
      <c r="A307" s="44">
        <f t="shared" si="25"/>
        <v>305</v>
      </c>
      <c r="B307" s="58">
        <f t="shared" si="26"/>
        <v>-9.6414572221005574</v>
      </c>
      <c r="C307" s="56">
        <f t="shared" si="29"/>
        <v>0</v>
      </c>
      <c r="D307" s="53">
        <f t="shared" si="28"/>
        <v>6.5115903367426481E-2</v>
      </c>
      <c r="E307" s="44">
        <f t="shared" si="24"/>
        <v>-9.5763413187331317</v>
      </c>
    </row>
    <row r="308" spans="1:5" ht="27.75" customHeight="1" x14ac:dyDescent="0.3">
      <c r="A308" s="44">
        <f t="shared" si="25"/>
        <v>306</v>
      </c>
      <c r="B308" s="58">
        <f t="shared" si="26"/>
        <v>-9.7065731254679832</v>
      </c>
      <c r="C308" s="56">
        <f t="shared" si="29"/>
        <v>0</v>
      </c>
      <c r="D308" s="53">
        <f t="shared" si="28"/>
        <v>6.5115903367426481E-2</v>
      </c>
      <c r="E308" s="44">
        <f t="shared" si="24"/>
        <v>-9.6414572221005574</v>
      </c>
    </row>
    <row r="309" spans="1:5" ht="27.75" customHeight="1" x14ac:dyDescent="0.3">
      <c r="A309" s="44">
        <f t="shared" si="25"/>
        <v>307</v>
      </c>
      <c r="B309" s="58">
        <f t="shared" si="26"/>
        <v>-9.771689028835409</v>
      </c>
      <c r="C309" s="56">
        <f t="shared" si="29"/>
        <v>0</v>
      </c>
      <c r="D309" s="53">
        <f t="shared" si="28"/>
        <v>6.5115903367426481E-2</v>
      </c>
      <c r="E309" s="44">
        <f t="shared" si="24"/>
        <v>-9.7065731254679832</v>
      </c>
    </row>
    <row r="310" spans="1:5" ht="27.75" customHeight="1" x14ac:dyDescent="0.3">
      <c r="A310" s="44">
        <f t="shared" si="25"/>
        <v>308</v>
      </c>
      <c r="B310" s="58">
        <f t="shared" si="26"/>
        <v>-9.8368049322028348</v>
      </c>
      <c r="C310" s="56">
        <f t="shared" si="29"/>
        <v>0</v>
      </c>
      <c r="D310" s="53">
        <f t="shared" si="28"/>
        <v>6.5115903367426481E-2</v>
      </c>
      <c r="E310" s="44">
        <f t="shared" si="24"/>
        <v>-9.771689028835409</v>
      </c>
    </row>
    <row r="311" spans="1:5" ht="27.75" customHeight="1" x14ac:dyDescent="0.3">
      <c r="A311" s="44">
        <f t="shared" si="25"/>
        <v>309</v>
      </c>
      <c r="B311" s="58">
        <f t="shared" si="26"/>
        <v>-9.9019208355702606</v>
      </c>
      <c r="C311" s="56">
        <f t="shared" si="29"/>
        <v>0</v>
      </c>
      <c r="D311" s="53">
        <f t="shared" si="28"/>
        <v>6.5115903367426481E-2</v>
      </c>
      <c r="E311" s="44">
        <f t="shared" si="24"/>
        <v>-9.8368049322028348</v>
      </c>
    </row>
    <row r="312" spans="1:5" ht="27.75" customHeight="1" x14ac:dyDescent="0.3">
      <c r="A312" s="44">
        <f t="shared" si="25"/>
        <v>310</v>
      </c>
      <c r="B312" s="58">
        <f t="shared" si="26"/>
        <v>-9.9670367389376864</v>
      </c>
      <c r="C312" s="56">
        <f t="shared" si="29"/>
        <v>0</v>
      </c>
      <c r="D312" s="53">
        <f t="shared" si="28"/>
        <v>6.5115903367426481E-2</v>
      </c>
      <c r="E312" s="44">
        <f t="shared" si="24"/>
        <v>-9.9019208355702606</v>
      </c>
    </row>
    <row r="313" spans="1:5" ht="27.75" customHeight="1" x14ac:dyDescent="0.3">
      <c r="A313" s="44">
        <f t="shared" si="25"/>
        <v>311</v>
      </c>
      <c r="B313" s="58">
        <f t="shared" si="26"/>
        <v>-10.032152642305112</v>
      </c>
      <c r="C313" s="56">
        <f t="shared" si="29"/>
        <v>0</v>
      </c>
      <c r="D313" s="53">
        <f t="shared" si="28"/>
        <v>6.5115903367426481E-2</v>
      </c>
      <c r="E313" s="44">
        <f t="shared" si="24"/>
        <v>-9.9670367389376864</v>
      </c>
    </row>
    <row r="314" spans="1:5" ht="27.75" customHeight="1" x14ac:dyDescent="0.3">
      <c r="A314" s="44">
        <f t="shared" si="25"/>
        <v>312</v>
      </c>
      <c r="B314" s="58">
        <f t="shared" si="26"/>
        <v>-10.097268545672538</v>
      </c>
      <c r="C314" s="56">
        <f t="shared" si="29"/>
        <v>0</v>
      </c>
      <c r="D314" s="53">
        <f t="shared" si="28"/>
        <v>6.5115903367426481E-2</v>
      </c>
      <c r="E314" s="44">
        <f t="shared" si="24"/>
        <v>-10.032152642305112</v>
      </c>
    </row>
    <row r="315" spans="1:5" ht="27.75" customHeight="1" x14ac:dyDescent="0.3">
      <c r="A315" s="44">
        <f t="shared" si="25"/>
        <v>313</v>
      </c>
      <c r="B315" s="58">
        <f t="shared" si="26"/>
        <v>-10.162384449039964</v>
      </c>
      <c r="C315" s="56">
        <f t="shared" si="29"/>
        <v>0</v>
      </c>
      <c r="D315" s="53">
        <f t="shared" si="28"/>
        <v>6.5115903367426481E-2</v>
      </c>
      <c r="E315" s="44">
        <f t="shared" si="24"/>
        <v>-10.097268545672538</v>
      </c>
    </row>
    <row r="316" spans="1:5" ht="27.75" customHeight="1" x14ac:dyDescent="0.3">
      <c r="A316" s="44">
        <f t="shared" si="25"/>
        <v>314</v>
      </c>
      <c r="B316" s="58">
        <f t="shared" si="26"/>
        <v>-10.22750035240739</v>
      </c>
      <c r="C316" s="56">
        <f t="shared" si="29"/>
        <v>0</v>
      </c>
      <c r="D316" s="53">
        <f t="shared" si="28"/>
        <v>6.5115903367426481E-2</v>
      </c>
      <c r="E316" s="44">
        <f t="shared" si="24"/>
        <v>-10.162384449039964</v>
      </c>
    </row>
    <row r="317" spans="1:5" ht="27.75" customHeight="1" x14ac:dyDescent="0.3">
      <c r="A317" s="44">
        <f t="shared" si="25"/>
        <v>315</v>
      </c>
      <c r="B317" s="58">
        <f t="shared" si="26"/>
        <v>-10.292616255774815</v>
      </c>
      <c r="C317" s="56">
        <f t="shared" si="29"/>
        <v>0</v>
      </c>
      <c r="D317" s="53">
        <f t="shared" si="28"/>
        <v>6.5115903367426481E-2</v>
      </c>
      <c r="E317" s="44">
        <f t="shared" si="24"/>
        <v>-10.22750035240739</v>
      </c>
    </row>
    <row r="318" spans="1:5" ht="27.75" customHeight="1" x14ac:dyDescent="0.3">
      <c r="A318" s="44">
        <f t="shared" si="25"/>
        <v>316</v>
      </c>
      <c r="B318" s="58">
        <f t="shared" si="26"/>
        <v>-10.357732159142241</v>
      </c>
      <c r="C318" s="56">
        <f t="shared" si="29"/>
        <v>0</v>
      </c>
      <c r="D318" s="53">
        <f t="shared" si="28"/>
        <v>6.5115903367426481E-2</v>
      </c>
      <c r="E318" s="44">
        <f t="shared" si="24"/>
        <v>-10.292616255774815</v>
      </c>
    </row>
    <row r="319" spans="1:5" ht="27.75" customHeight="1" x14ac:dyDescent="0.3">
      <c r="A319" s="44">
        <f t="shared" si="25"/>
        <v>317</v>
      </c>
      <c r="B319" s="58">
        <f t="shared" si="26"/>
        <v>-10.422848062509667</v>
      </c>
      <c r="C319" s="56">
        <f t="shared" si="29"/>
        <v>0</v>
      </c>
      <c r="D319" s="53">
        <f t="shared" si="28"/>
        <v>6.5115903367426481E-2</v>
      </c>
      <c r="E319" s="44">
        <f t="shared" si="24"/>
        <v>-10.357732159142241</v>
      </c>
    </row>
    <row r="320" spans="1:5" ht="27.75" customHeight="1" x14ac:dyDescent="0.3">
      <c r="A320" s="44">
        <f t="shared" si="25"/>
        <v>318</v>
      </c>
      <c r="B320" s="58">
        <f t="shared" si="26"/>
        <v>-10.487963965877093</v>
      </c>
      <c r="C320" s="56">
        <f t="shared" si="29"/>
        <v>0</v>
      </c>
      <c r="D320" s="53">
        <f t="shared" si="28"/>
        <v>6.5115903367426481E-2</v>
      </c>
      <c r="E320" s="44">
        <f t="shared" si="24"/>
        <v>-10.422848062509667</v>
      </c>
    </row>
    <row r="321" spans="1:5" ht="27.75" customHeight="1" x14ac:dyDescent="0.3">
      <c r="A321" s="44">
        <f t="shared" si="25"/>
        <v>319</v>
      </c>
      <c r="B321" s="58">
        <f t="shared" si="26"/>
        <v>-10.553079869244518</v>
      </c>
      <c r="C321" s="56">
        <f t="shared" si="29"/>
        <v>0</v>
      </c>
      <c r="D321" s="53">
        <f t="shared" si="28"/>
        <v>6.5115903367426481E-2</v>
      </c>
      <c r="E321" s="44">
        <f t="shared" si="24"/>
        <v>-10.487963965877093</v>
      </c>
    </row>
    <row r="322" spans="1:5" ht="27.75" customHeight="1" x14ac:dyDescent="0.3">
      <c r="A322" s="44">
        <f t="shared" si="25"/>
        <v>320</v>
      </c>
      <c r="B322" s="58">
        <f t="shared" si="26"/>
        <v>-10.618195772611944</v>
      </c>
      <c r="C322" s="56">
        <f t="shared" si="29"/>
        <v>0</v>
      </c>
      <c r="D322" s="53">
        <f t="shared" si="28"/>
        <v>6.5115903367426481E-2</v>
      </c>
      <c r="E322" s="44">
        <f t="shared" si="24"/>
        <v>-10.553079869244518</v>
      </c>
    </row>
    <row r="323" spans="1:5" ht="27.75" customHeight="1" x14ac:dyDescent="0.3">
      <c r="A323" s="44">
        <f t="shared" si="25"/>
        <v>321</v>
      </c>
      <c r="B323" s="58">
        <f t="shared" si="26"/>
        <v>-10.68331167597937</v>
      </c>
      <c r="C323" s="56">
        <f t="shared" si="29"/>
        <v>0</v>
      </c>
      <c r="D323" s="53">
        <f t="shared" si="28"/>
        <v>6.5115903367426481E-2</v>
      </c>
      <c r="E323" s="44">
        <f t="shared" ref="E323:E386" si="30">B323+C323+D323</f>
        <v>-10.618195772611944</v>
      </c>
    </row>
    <row r="324" spans="1:5" ht="27.75" customHeight="1" x14ac:dyDescent="0.3">
      <c r="A324" s="44">
        <f t="shared" ref="A324:A387" si="31">A323+$F$5</f>
        <v>322</v>
      </c>
      <c r="B324" s="58">
        <f t="shared" ref="B324:B344" si="32">B323-C324-D324</f>
        <v>-10.748427579346796</v>
      </c>
      <c r="C324" s="56">
        <f t="shared" ref="C324:C387" si="33">C323+$F$5*$F$7*B323*C323/$F$3-$F$5*$F$9*C323</f>
        <v>0</v>
      </c>
      <c r="D324" s="53">
        <f t="shared" ref="D324:D387" si="34">D323+$F$5*$F$9*C323</f>
        <v>6.5115903367426481E-2</v>
      </c>
      <c r="E324" s="44">
        <f t="shared" si="30"/>
        <v>-10.68331167597937</v>
      </c>
    </row>
    <row r="325" spans="1:5" ht="27.75" customHeight="1" x14ac:dyDescent="0.3">
      <c r="A325" s="44">
        <f t="shared" si="31"/>
        <v>323</v>
      </c>
      <c r="B325" s="58">
        <f t="shared" si="32"/>
        <v>-10.813543482714222</v>
      </c>
      <c r="C325" s="56">
        <f t="shared" si="33"/>
        <v>0</v>
      </c>
      <c r="D325" s="53">
        <f t="shared" si="34"/>
        <v>6.5115903367426481E-2</v>
      </c>
      <c r="E325" s="44">
        <f t="shared" si="30"/>
        <v>-10.748427579346796</v>
      </c>
    </row>
    <row r="326" spans="1:5" ht="27.75" customHeight="1" x14ac:dyDescent="0.3">
      <c r="A326" s="44">
        <f t="shared" si="31"/>
        <v>324</v>
      </c>
      <c r="B326" s="58">
        <f t="shared" si="32"/>
        <v>-10.878659386081647</v>
      </c>
      <c r="C326" s="56">
        <f t="shared" si="33"/>
        <v>0</v>
      </c>
      <c r="D326" s="53">
        <f t="shared" si="34"/>
        <v>6.5115903367426481E-2</v>
      </c>
      <c r="E326" s="44">
        <f t="shared" si="30"/>
        <v>-10.813543482714222</v>
      </c>
    </row>
    <row r="327" spans="1:5" ht="27.75" customHeight="1" x14ac:dyDescent="0.3">
      <c r="A327" s="44">
        <f t="shared" si="31"/>
        <v>325</v>
      </c>
      <c r="B327" s="58">
        <f t="shared" si="32"/>
        <v>-10.943775289449073</v>
      </c>
      <c r="C327" s="56">
        <f t="shared" si="33"/>
        <v>0</v>
      </c>
      <c r="D327" s="53">
        <f t="shared" si="34"/>
        <v>6.5115903367426481E-2</v>
      </c>
      <c r="E327" s="44">
        <f t="shared" si="30"/>
        <v>-10.878659386081647</v>
      </c>
    </row>
    <row r="328" spans="1:5" ht="27.75" customHeight="1" x14ac:dyDescent="0.3">
      <c r="A328" s="44">
        <f t="shared" si="31"/>
        <v>326</v>
      </c>
      <c r="B328" s="58">
        <f t="shared" si="32"/>
        <v>-11.008891192816499</v>
      </c>
      <c r="C328" s="56">
        <f t="shared" si="33"/>
        <v>0</v>
      </c>
      <c r="D328" s="53">
        <f t="shared" si="34"/>
        <v>6.5115903367426481E-2</v>
      </c>
      <c r="E328" s="44">
        <f t="shared" si="30"/>
        <v>-10.943775289449073</v>
      </c>
    </row>
    <row r="329" spans="1:5" ht="27.75" customHeight="1" x14ac:dyDescent="0.3">
      <c r="A329" s="44">
        <f t="shared" si="31"/>
        <v>327</v>
      </c>
      <c r="B329" s="58">
        <f t="shared" si="32"/>
        <v>-11.074007096183925</v>
      </c>
      <c r="C329" s="56">
        <f t="shared" si="33"/>
        <v>0</v>
      </c>
      <c r="D329" s="53">
        <f t="shared" si="34"/>
        <v>6.5115903367426481E-2</v>
      </c>
      <c r="E329" s="44">
        <f t="shared" si="30"/>
        <v>-11.008891192816499</v>
      </c>
    </row>
    <row r="330" spans="1:5" ht="27.75" customHeight="1" x14ac:dyDescent="0.3">
      <c r="A330" s="44">
        <f t="shared" si="31"/>
        <v>328</v>
      </c>
      <c r="B330" s="58">
        <f t="shared" si="32"/>
        <v>-11.139122999551351</v>
      </c>
      <c r="C330" s="56">
        <f t="shared" si="33"/>
        <v>0</v>
      </c>
      <c r="D330" s="53">
        <f t="shared" si="34"/>
        <v>6.5115903367426481E-2</v>
      </c>
      <c r="E330" s="44">
        <f t="shared" si="30"/>
        <v>-11.074007096183925</v>
      </c>
    </row>
    <row r="331" spans="1:5" ht="27.75" customHeight="1" x14ac:dyDescent="0.3">
      <c r="A331" s="44">
        <f t="shared" si="31"/>
        <v>329</v>
      </c>
      <c r="B331" s="58">
        <f t="shared" si="32"/>
        <v>-11.204238902918776</v>
      </c>
      <c r="C331" s="56">
        <f t="shared" si="33"/>
        <v>0</v>
      </c>
      <c r="D331" s="53">
        <f t="shared" si="34"/>
        <v>6.5115903367426481E-2</v>
      </c>
      <c r="E331" s="44">
        <f t="shared" si="30"/>
        <v>-11.139122999551351</v>
      </c>
    </row>
    <row r="332" spans="1:5" ht="27.75" customHeight="1" x14ac:dyDescent="0.3">
      <c r="A332" s="44">
        <f t="shared" si="31"/>
        <v>330</v>
      </c>
      <c r="B332" s="58">
        <f t="shared" si="32"/>
        <v>-11.269354806286202</v>
      </c>
      <c r="C332" s="56">
        <f t="shared" si="33"/>
        <v>0</v>
      </c>
      <c r="D332" s="53">
        <f t="shared" si="34"/>
        <v>6.5115903367426481E-2</v>
      </c>
      <c r="E332" s="44">
        <f t="shared" si="30"/>
        <v>-11.204238902918776</v>
      </c>
    </row>
    <row r="333" spans="1:5" ht="27.75" customHeight="1" x14ac:dyDescent="0.3">
      <c r="A333" s="44">
        <f t="shared" si="31"/>
        <v>331</v>
      </c>
      <c r="B333" s="58">
        <f t="shared" si="32"/>
        <v>-11.334470709653628</v>
      </c>
      <c r="C333" s="56">
        <f t="shared" si="33"/>
        <v>0</v>
      </c>
      <c r="D333" s="53">
        <f t="shared" si="34"/>
        <v>6.5115903367426481E-2</v>
      </c>
      <c r="E333" s="44">
        <f t="shared" si="30"/>
        <v>-11.269354806286202</v>
      </c>
    </row>
    <row r="334" spans="1:5" ht="27.75" customHeight="1" x14ac:dyDescent="0.3">
      <c r="A334" s="44">
        <f t="shared" si="31"/>
        <v>332</v>
      </c>
      <c r="B334" s="58">
        <f t="shared" si="32"/>
        <v>-11.399586613021054</v>
      </c>
      <c r="C334" s="56">
        <f t="shared" si="33"/>
        <v>0</v>
      </c>
      <c r="D334" s="53">
        <f t="shared" si="34"/>
        <v>6.5115903367426481E-2</v>
      </c>
      <c r="E334" s="44">
        <f t="shared" si="30"/>
        <v>-11.334470709653628</v>
      </c>
    </row>
    <row r="335" spans="1:5" ht="27.75" customHeight="1" x14ac:dyDescent="0.3">
      <c r="A335" s="44">
        <f t="shared" si="31"/>
        <v>333</v>
      </c>
      <c r="B335" s="58">
        <f t="shared" si="32"/>
        <v>-11.464702516388479</v>
      </c>
      <c r="C335" s="56">
        <f t="shared" si="33"/>
        <v>0</v>
      </c>
      <c r="D335" s="53">
        <f t="shared" si="34"/>
        <v>6.5115903367426481E-2</v>
      </c>
      <c r="E335" s="44">
        <f t="shared" si="30"/>
        <v>-11.399586613021054</v>
      </c>
    </row>
    <row r="336" spans="1:5" ht="27.75" customHeight="1" x14ac:dyDescent="0.3">
      <c r="A336" s="44">
        <f t="shared" si="31"/>
        <v>334</v>
      </c>
      <c r="B336" s="58">
        <f t="shared" si="32"/>
        <v>-11.529818419755905</v>
      </c>
      <c r="C336" s="56">
        <f t="shared" si="33"/>
        <v>0</v>
      </c>
      <c r="D336" s="53">
        <f t="shared" si="34"/>
        <v>6.5115903367426481E-2</v>
      </c>
      <c r="E336" s="44">
        <f t="shared" si="30"/>
        <v>-11.464702516388479</v>
      </c>
    </row>
    <row r="337" spans="1:5" ht="27.75" customHeight="1" x14ac:dyDescent="0.3">
      <c r="A337" s="44">
        <f t="shared" si="31"/>
        <v>335</v>
      </c>
      <c r="B337" s="58">
        <f t="shared" si="32"/>
        <v>-11.594934323123331</v>
      </c>
      <c r="C337" s="56">
        <f t="shared" si="33"/>
        <v>0</v>
      </c>
      <c r="D337" s="53">
        <f t="shared" si="34"/>
        <v>6.5115903367426481E-2</v>
      </c>
      <c r="E337" s="44">
        <f t="shared" si="30"/>
        <v>-11.529818419755905</v>
      </c>
    </row>
    <row r="338" spans="1:5" ht="27.75" customHeight="1" x14ac:dyDescent="0.3">
      <c r="A338" s="44">
        <f t="shared" si="31"/>
        <v>336</v>
      </c>
      <c r="B338" s="58">
        <f t="shared" si="32"/>
        <v>-11.660050226490757</v>
      </c>
      <c r="C338" s="56">
        <f t="shared" si="33"/>
        <v>0</v>
      </c>
      <c r="D338" s="53">
        <f t="shared" si="34"/>
        <v>6.5115903367426481E-2</v>
      </c>
      <c r="E338" s="44">
        <f t="shared" si="30"/>
        <v>-11.594934323123331</v>
      </c>
    </row>
    <row r="339" spans="1:5" ht="27.75" customHeight="1" x14ac:dyDescent="0.3">
      <c r="A339" s="44">
        <f t="shared" si="31"/>
        <v>337</v>
      </c>
      <c r="B339" s="58">
        <f t="shared" si="32"/>
        <v>-11.725166129858183</v>
      </c>
      <c r="C339" s="56">
        <f t="shared" si="33"/>
        <v>0</v>
      </c>
      <c r="D339" s="53">
        <f t="shared" si="34"/>
        <v>6.5115903367426481E-2</v>
      </c>
      <c r="E339" s="44">
        <f t="shared" si="30"/>
        <v>-11.660050226490757</v>
      </c>
    </row>
    <row r="340" spans="1:5" ht="27.75" customHeight="1" x14ac:dyDescent="0.3">
      <c r="A340" s="44">
        <f t="shared" si="31"/>
        <v>338</v>
      </c>
      <c r="B340" s="58">
        <f t="shared" si="32"/>
        <v>-11.790282033225608</v>
      </c>
      <c r="C340" s="56">
        <f t="shared" si="33"/>
        <v>0</v>
      </c>
      <c r="D340" s="53">
        <f t="shared" si="34"/>
        <v>6.5115903367426481E-2</v>
      </c>
      <c r="E340" s="44">
        <f t="shared" si="30"/>
        <v>-11.725166129858183</v>
      </c>
    </row>
    <row r="341" spans="1:5" ht="27.75" customHeight="1" x14ac:dyDescent="0.3">
      <c r="A341" s="44">
        <f t="shared" si="31"/>
        <v>339</v>
      </c>
      <c r="B341" s="58">
        <f t="shared" si="32"/>
        <v>-11.855397936593034</v>
      </c>
      <c r="C341" s="56">
        <f t="shared" si="33"/>
        <v>0</v>
      </c>
      <c r="D341" s="53">
        <f t="shared" si="34"/>
        <v>6.5115903367426481E-2</v>
      </c>
      <c r="E341" s="44">
        <f t="shared" si="30"/>
        <v>-11.790282033225608</v>
      </c>
    </row>
    <row r="342" spans="1:5" ht="27.75" customHeight="1" x14ac:dyDescent="0.3">
      <c r="A342" s="44">
        <f t="shared" si="31"/>
        <v>340</v>
      </c>
      <c r="B342" s="58">
        <f t="shared" si="32"/>
        <v>-11.92051383996046</v>
      </c>
      <c r="C342" s="56">
        <f t="shared" si="33"/>
        <v>0</v>
      </c>
      <c r="D342" s="53">
        <f t="shared" si="34"/>
        <v>6.5115903367426481E-2</v>
      </c>
      <c r="E342" s="44">
        <f t="shared" si="30"/>
        <v>-11.855397936593034</v>
      </c>
    </row>
    <row r="343" spans="1:5" ht="27.75" customHeight="1" x14ac:dyDescent="0.3">
      <c r="A343" s="44">
        <f t="shared" si="31"/>
        <v>341</v>
      </c>
      <c r="B343" s="58">
        <f t="shared" si="32"/>
        <v>-11.985629743327886</v>
      </c>
      <c r="C343" s="56">
        <f t="shared" si="33"/>
        <v>0</v>
      </c>
      <c r="D343" s="53">
        <f t="shared" si="34"/>
        <v>6.5115903367426481E-2</v>
      </c>
      <c r="E343" s="44">
        <f t="shared" si="30"/>
        <v>-11.92051383996046</v>
      </c>
    </row>
    <row r="344" spans="1:5" ht="27.75" customHeight="1" x14ac:dyDescent="0.3">
      <c r="A344" s="44">
        <f t="shared" si="31"/>
        <v>342</v>
      </c>
      <c r="B344" s="58">
        <f t="shared" si="32"/>
        <v>-12.050745646695312</v>
      </c>
      <c r="C344" s="56">
        <f t="shared" si="33"/>
        <v>0</v>
      </c>
      <c r="D344" s="53">
        <f t="shared" si="34"/>
        <v>6.5115903367426481E-2</v>
      </c>
      <c r="E344" s="44">
        <f t="shared" si="30"/>
        <v>-11.985629743327886</v>
      </c>
    </row>
    <row r="345" spans="1:5" ht="27.75" customHeight="1" x14ac:dyDescent="0.3">
      <c r="A345" s="44">
        <f t="shared" si="31"/>
        <v>343</v>
      </c>
      <c r="B345" s="58">
        <f t="shared" ref="B324:B387" si="35">B344-$F$5*$F$7*B344*C344/$F$3</f>
        <v>-12.050745646695312</v>
      </c>
      <c r="C345" s="56">
        <f t="shared" si="33"/>
        <v>0</v>
      </c>
      <c r="D345" s="53">
        <f t="shared" si="34"/>
        <v>6.5115903367426481E-2</v>
      </c>
      <c r="E345" s="44">
        <f t="shared" si="30"/>
        <v>-11.985629743327886</v>
      </c>
    </row>
    <row r="346" spans="1:5" ht="27.75" customHeight="1" x14ac:dyDescent="0.3">
      <c r="A346" s="44">
        <f t="shared" si="31"/>
        <v>344</v>
      </c>
      <c r="B346" s="58">
        <f t="shared" si="35"/>
        <v>-12.050745646695312</v>
      </c>
      <c r="C346" s="56">
        <f t="shared" si="33"/>
        <v>0</v>
      </c>
      <c r="D346" s="53">
        <f t="shared" si="34"/>
        <v>6.5115903367426481E-2</v>
      </c>
      <c r="E346" s="44">
        <f t="shared" si="30"/>
        <v>-11.985629743327886</v>
      </c>
    </row>
    <row r="347" spans="1:5" ht="27.75" customHeight="1" x14ac:dyDescent="0.3">
      <c r="A347" s="44">
        <f t="shared" si="31"/>
        <v>345</v>
      </c>
      <c r="B347" s="58">
        <f t="shared" si="35"/>
        <v>-12.050745646695312</v>
      </c>
      <c r="C347" s="56">
        <f t="shared" si="33"/>
        <v>0</v>
      </c>
      <c r="D347" s="53">
        <f t="shared" si="34"/>
        <v>6.5115903367426481E-2</v>
      </c>
      <c r="E347" s="44">
        <f t="shared" si="30"/>
        <v>-11.985629743327886</v>
      </c>
    </row>
    <row r="348" spans="1:5" ht="27.75" customHeight="1" x14ac:dyDescent="0.3">
      <c r="A348" s="44">
        <f t="shared" si="31"/>
        <v>346</v>
      </c>
      <c r="B348" s="58">
        <f t="shared" si="35"/>
        <v>-12.050745646695312</v>
      </c>
      <c r="C348" s="56">
        <f t="shared" si="33"/>
        <v>0</v>
      </c>
      <c r="D348" s="53">
        <f t="shared" si="34"/>
        <v>6.5115903367426481E-2</v>
      </c>
      <c r="E348" s="44">
        <f t="shared" si="30"/>
        <v>-11.985629743327886</v>
      </c>
    </row>
    <row r="349" spans="1:5" ht="27.75" customHeight="1" x14ac:dyDescent="0.3">
      <c r="A349" s="44">
        <f t="shared" si="31"/>
        <v>347</v>
      </c>
      <c r="B349" s="58">
        <f t="shared" si="35"/>
        <v>-12.050745646695312</v>
      </c>
      <c r="C349" s="56">
        <f t="shared" si="33"/>
        <v>0</v>
      </c>
      <c r="D349" s="53">
        <f t="shared" si="34"/>
        <v>6.5115903367426481E-2</v>
      </c>
      <c r="E349" s="44">
        <f t="shared" si="30"/>
        <v>-11.985629743327886</v>
      </c>
    </row>
    <row r="350" spans="1:5" ht="27.75" customHeight="1" x14ac:dyDescent="0.3">
      <c r="A350" s="44">
        <f t="shared" si="31"/>
        <v>348</v>
      </c>
      <c r="B350" s="58">
        <f t="shared" si="35"/>
        <v>-12.050745646695312</v>
      </c>
      <c r="C350" s="56">
        <f t="shared" si="33"/>
        <v>0</v>
      </c>
      <c r="D350" s="53">
        <f t="shared" si="34"/>
        <v>6.5115903367426481E-2</v>
      </c>
      <c r="E350" s="44">
        <f t="shared" si="30"/>
        <v>-11.985629743327886</v>
      </c>
    </row>
    <row r="351" spans="1:5" ht="27.75" customHeight="1" x14ac:dyDescent="0.3">
      <c r="A351" s="44">
        <f t="shared" si="31"/>
        <v>349</v>
      </c>
      <c r="B351" s="58">
        <f t="shared" si="35"/>
        <v>-12.050745646695312</v>
      </c>
      <c r="C351" s="56">
        <f t="shared" si="33"/>
        <v>0</v>
      </c>
      <c r="D351" s="53">
        <f t="shared" si="34"/>
        <v>6.5115903367426481E-2</v>
      </c>
      <c r="E351" s="44">
        <f t="shared" si="30"/>
        <v>-11.985629743327886</v>
      </c>
    </row>
    <row r="352" spans="1:5" ht="27.75" customHeight="1" x14ac:dyDescent="0.3">
      <c r="A352" s="44">
        <f t="shared" si="31"/>
        <v>350</v>
      </c>
      <c r="B352" s="58">
        <f t="shared" si="35"/>
        <v>-12.050745646695312</v>
      </c>
      <c r="C352" s="56">
        <f t="shared" si="33"/>
        <v>0</v>
      </c>
      <c r="D352" s="53">
        <f t="shared" si="34"/>
        <v>6.5115903367426481E-2</v>
      </c>
      <c r="E352" s="44">
        <f t="shared" si="30"/>
        <v>-11.985629743327886</v>
      </c>
    </row>
    <row r="353" spans="1:8" ht="27.75" customHeight="1" x14ac:dyDescent="0.3">
      <c r="A353" s="44">
        <f t="shared" si="31"/>
        <v>351</v>
      </c>
      <c r="B353" s="58">
        <f t="shared" si="35"/>
        <v>-12.050745646695312</v>
      </c>
      <c r="C353" s="56">
        <f t="shared" si="33"/>
        <v>0</v>
      </c>
      <c r="D353" s="53">
        <f t="shared" si="34"/>
        <v>6.5115903367426481E-2</v>
      </c>
      <c r="E353" s="44">
        <f t="shared" si="30"/>
        <v>-11.985629743327886</v>
      </c>
    </row>
    <row r="354" spans="1:8" ht="27.75" customHeight="1" x14ac:dyDescent="0.3">
      <c r="A354" s="44">
        <f t="shared" si="31"/>
        <v>352</v>
      </c>
      <c r="B354" s="58">
        <f t="shared" si="35"/>
        <v>-12.050745646695312</v>
      </c>
      <c r="C354" s="56">
        <f t="shared" si="33"/>
        <v>0</v>
      </c>
      <c r="D354" s="53">
        <f t="shared" si="34"/>
        <v>6.5115903367426481E-2</v>
      </c>
      <c r="E354" s="44">
        <f t="shared" si="30"/>
        <v>-11.985629743327886</v>
      </c>
    </row>
    <row r="355" spans="1:8" ht="27.75" customHeight="1" x14ac:dyDescent="0.3">
      <c r="A355" s="44">
        <f t="shared" si="31"/>
        <v>353</v>
      </c>
      <c r="B355" s="58">
        <f t="shared" si="35"/>
        <v>-12.050745646695312</v>
      </c>
      <c r="C355" s="56">
        <f t="shared" si="33"/>
        <v>0</v>
      </c>
      <c r="D355" s="53">
        <f t="shared" si="34"/>
        <v>6.5115903367426481E-2</v>
      </c>
      <c r="E355" s="44">
        <f t="shared" si="30"/>
        <v>-11.985629743327886</v>
      </c>
    </row>
    <row r="356" spans="1:8" ht="27.75" customHeight="1" x14ac:dyDescent="0.3">
      <c r="A356" s="44">
        <f t="shared" si="31"/>
        <v>354</v>
      </c>
      <c r="B356" s="58">
        <f t="shared" si="35"/>
        <v>-12.050745646695312</v>
      </c>
      <c r="C356" s="56">
        <f t="shared" si="33"/>
        <v>0</v>
      </c>
      <c r="D356" s="53">
        <f t="shared" si="34"/>
        <v>6.5115903367426481E-2</v>
      </c>
      <c r="E356" s="44">
        <f t="shared" si="30"/>
        <v>-11.985629743327886</v>
      </c>
    </row>
    <row r="357" spans="1:8" ht="27.75" customHeight="1" x14ac:dyDescent="0.3">
      <c r="A357" s="44">
        <f t="shared" si="31"/>
        <v>355</v>
      </c>
      <c r="B357" s="58">
        <f t="shared" si="35"/>
        <v>-12.050745646695312</v>
      </c>
      <c r="C357" s="56">
        <f t="shared" si="33"/>
        <v>0</v>
      </c>
      <c r="D357" s="53">
        <f t="shared" si="34"/>
        <v>6.5115903367426481E-2</v>
      </c>
      <c r="E357" s="44">
        <f t="shared" si="30"/>
        <v>-11.985629743327886</v>
      </c>
    </row>
    <row r="358" spans="1:8" ht="27.75" customHeight="1" x14ac:dyDescent="0.3">
      <c r="A358" s="44">
        <f t="shared" si="31"/>
        <v>356</v>
      </c>
      <c r="B358" s="58">
        <f t="shared" si="35"/>
        <v>-12.050745646695312</v>
      </c>
      <c r="C358" s="56">
        <f t="shared" si="33"/>
        <v>0</v>
      </c>
      <c r="D358" s="53">
        <f t="shared" si="34"/>
        <v>6.5115903367426481E-2</v>
      </c>
      <c r="E358" s="44">
        <f t="shared" si="30"/>
        <v>-11.985629743327886</v>
      </c>
    </row>
    <row r="359" spans="1:8" ht="27.75" customHeight="1" x14ac:dyDescent="0.3">
      <c r="A359" s="44">
        <f t="shared" si="31"/>
        <v>357</v>
      </c>
      <c r="B359" s="58">
        <f t="shared" si="35"/>
        <v>-12.050745646695312</v>
      </c>
      <c r="C359" s="56">
        <f t="shared" si="33"/>
        <v>0</v>
      </c>
      <c r="D359" s="53">
        <f t="shared" si="34"/>
        <v>6.5115903367426481E-2</v>
      </c>
      <c r="E359" s="44">
        <f t="shared" si="30"/>
        <v>-11.985629743327886</v>
      </c>
    </row>
    <row r="360" spans="1:8" ht="27.75" customHeight="1" x14ac:dyDescent="0.3">
      <c r="A360" s="44">
        <f t="shared" si="31"/>
        <v>358</v>
      </c>
      <c r="B360" s="58">
        <f t="shared" si="35"/>
        <v>-12.050745646695312</v>
      </c>
      <c r="C360" s="56">
        <f t="shared" si="33"/>
        <v>0</v>
      </c>
      <c r="D360" s="53">
        <f t="shared" si="34"/>
        <v>6.5115903367426481E-2</v>
      </c>
      <c r="E360" s="44">
        <f t="shared" si="30"/>
        <v>-11.985629743327886</v>
      </c>
    </row>
    <row r="361" spans="1:8" ht="27.75" customHeight="1" x14ac:dyDescent="0.3">
      <c r="A361" s="44">
        <f t="shared" si="31"/>
        <v>359</v>
      </c>
      <c r="B361" s="58">
        <f t="shared" si="35"/>
        <v>-12.050745646695312</v>
      </c>
      <c r="C361" s="56">
        <f t="shared" si="33"/>
        <v>0</v>
      </c>
      <c r="D361" s="53">
        <f t="shared" si="34"/>
        <v>6.5115903367426481E-2</v>
      </c>
      <c r="E361" s="44">
        <f t="shared" si="30"/>
        <v>-11.985629743327886</v>
      </c>
    </row>
    <row r="362" spans="1:8" ht="27.75" customHeight="1" x14ac:dyDescent="0.3">
      <c r="A362" s="44">
        <f t="shared" si="31"/>
        <v>360</v>
      </c>
      <c r="B362" s="58">
        <f t="shared" si="35"/>
        <v>-12.050745646695312</v>
      </c>
      <c r="C362" s="56">
        <f t="shared" si="33"/>
        <v>0</v>
      </c>
      <c r="D362" s="53">
        <f t="shared" si="34"/>
        <v>6.5115903367426481E-2</v>
      </c>
      <c r="E362" s="44">
        <f t="shared" si="30"/>
        <v>-11.985629743327886</v>
      </c>
      <c r="H362" s="44"/>
    </row>
    <row r="363" spans="1:8" ht="27.75" customHeight="1" x14ac:dyDescent="0.3">
      <c r="A363" s="44">
        <f t="shared" si="31"/>
        <v>361</v>
      </c>
      <c r="B363" s="58">
        <f t="shared" si="35"/>
        <v>-12.050745646695312</v>
      </c>
      <c r="C363" s="56">
        <f t="shared" si="33"/>
        <v>0</v>
      </c>
      <c r="D363" s="53">
        <f t="shared" si="34"/>
        <v>6.5115903367426481E-2</v>
      </c>
      <c r="E363" s="44">
        <f t="shared" si="30"/>
        <v>-11.985629743327886</v>
      </c>
    </row>
    <row r="364" spans="1:8" ht="27.75" customHeight="1" x14ac:dyDescent="0.3">
      <c r="A364" s="44">
        <f t="shared" si="31"/>
        <v>362</v>
      </c>
      <c r="B364" s="58">
        <f t="shared" si="35"/>
        <v>-12.050745646695312</v>
      </c>
      <c r="C364" s="56">
        <f t="shared" si="33"/>
        <v>0</v>
      </c>
      <c r="D364" s="53">
        <f t="shared" si="34"/>
        <v>6.5115903367426481E-2</v>
      </c>
      <c r="E364" s="44">
        <f t="shared" si="30"/>
        <v>-11.985629743327886</v>
      </c>
    </row>
    <row r="365" spans="1:8" ht="27.75" customHeight="1" x14ac:dyDescent="0.3">
      <c r="A365" s="44">
        <f t="shared" si="31"/>
        <v>363</v>
      </c>
      <c r="B365" s="58">
        <f t="shared" si="35"/>
        <v>-12.050745646695312</v>
      </c>
      <c r="C365" s="56">
        <f t="shared" si="33"/>
        <v>0</v>
      </c>
      <c r="D365" s="53">
        <f t="shared" si="34"/>
        <v>6.5115903367426481E-2</v>
      </c>
      <c r="E365" s="44">
        <f t="shared" si="30"/>
        <v>-11.985629743327886</v>
      </c>
    </row>
    <row r="366" spans="1:8" ht="27.75" customHeight="1" x14ac:dyDescent="0.3">
      <c r="A366" s="44">
        <f t="shared" si="31"/>
        <v>364</v>
      </c>
      <c r="B366" s="58">
        <f t="shared" si="35"/>
        <v>-12.050745646695312</v>
      </c>
      <c r="C366" s="56">
        <f t="shared" si="33"/>
        <v>0</v>
      </c>
      <c r="D366" s="53">
        <f t="shared" si="34"/>
        <v>6.5115903367426481E-2</v>
      </c>
      <c r="E366" s="44">
        <f t="shared" si="30"/>
        <v>-11.985629743327886</v>
      </c>
    </row>
    <row r="367" spans="1:8" ht="27.75" customHeight="1" x14ac:dyDescent="0.3">
      <c r="A367" s="44">
        <f t="shared" si="31"/>
        <v>365</v>
      </c>
      <c r="B367" s="58">
        <f t="shared" si="35"/>
        <v>-12.050745646695312</v>
      </c>
      <c r="C367" s="56">
        <f t="shared" si="33"/>
        <v>0</v>
      </c>
      <c r="D367" s="53">
        <f t="shared" si="34"/>
        <v>6.5115903367426481E-2</v>
      </c>
      <c r="E367" s="44">
        <f t="shared" si="30"/>
        <v>-11.985629743327886</v>
      </c>
    </row>
    <row r="368" spans="1:8" ht="27.75" customHeight="1" x14ac:dyDescent="0.3">
      <c r="A368" s="44">
        <f t="shared" si="31"/>
        <v>366</v>
      </c>
      <c r="B368" s="58">
        <f t="shared" si="35"/>
        <v>-12.050745646695312</v>
      </c>
      <c r="C368" s="56">
        <f t="shared" si="33"/>
        <v>0</v>
      </c>
      <c r="D368" s="53">
        <f t="shared" si="34"/>
        <v>6.5115903367426481E-2</v>
      </c>
      <c r="E368" s="44">
        <f t="shared" si="30"/>
        <v>-11.985629743327886</v>
      </c>
    </row>
    <row r="369" spans="1:5" ht="27.75" customHeight="1" x14ac:dyDescent="0.3">
      <c r="A369" s="44">
        <f t="shared" si="31"/>
        <v>367</v>
      </c>
      <c r="B369" s="58">
        <f t="shared" si="35"/>
        <v>-12.050745646695312</v>
      </c>
      <c r="C369" s="56">
        <f t="shared" si="33"/>
        <v>0</v>
      </c>
      <c r="D369" s="53">
        <f t="shared" si="34"/>
        <v>6.5115903367426481E-2</v>
      </c>
      <c r="E369" s="44">
        <f t="shared" si="30"/>
        <v>-11.985629743327886</v>
      </c>
    </row>
    <row r="370" spans="1:5" ht="27.75" customHeight="1" x14ac:dyDescent="0.3">
      <c r="A370" s="44">
        <f t="shared" si="31"/>
        <v>368</v>
      </c>
      <c r="B370" s="58">
        <f t="shared" si="35"/>
        <v>-12.050745646695312</v>
      </c>
      <c r="C370" s="56">
        <f t="shared" si="33"/>
        <v>0</v>
      </c>
      <c r="D370" s="53">
        <f t="shared" si="34"/>
        <v>6.5115903367426481E-2</v>
      </c>
      <c r="E370" s="44">
        <f t="shared" si="30"/>
        <v>-11.985629743327886</v>
      </c>
    </row>
    <row r="371" spans="1:5" ht="27.75" customHeight="1" x14ac:dyDescent="0.3">
      <c r="A371" s="44">
        <f t="shared" si="31"/>
        <v>369</v>
      </c>
      <c r="B371" s="58">
        <f t="shared" si="35"/>
        <v>-12.050745646695312</v>
      </c>
      <c r="C371" s="56">
        <f t="shared" si="33"/>
        <v>0</v>
      </c>
      <c r="D371" s="53">
        <f t="shared" si="34"/>
        <v>6.5115903367426481E-2</v>
      </c>
      <c r="E371" s="44">
        <f t="shared" si="30"/>
        <v>-11.985629743327886</v>
      </c>
    </row>
    <row r="372" spans="1:5" ht="27.75" customHeight="1" x14ac:dyDescent="0.3">
      <c r="A372" s="44">
        <f t="shared" si="31"/>
        <v>370</v>
      </c>
      <c r="B372" s="58">
        <f t="shared" si="35"/>
        <v>-12.050745646695312</v>
      </c>
      <c r="C372" s="56">
        <f t="shared" si="33"/>
        <v>0</v>
      </c>
      <c r="D372" s="53">
        <f t="shared" si="34"/>
        <v>6.5115903367426481E-2</v>
      </c>
      <c r="E372" s="44">
        <f t="shared" si="30"/>
        <v>-11.985629743327886</v>
      </c>
    </row>
    <row r="373" spans="1:5" ht="27.75" customHeight="1" x14ac:dyDescent="0.3">
      <c r="A373" s="44">
        <f t="shared" si="31"/>
        <v>371</v>
      </c>
      <c r="B373" s="58">
        <f t="shared" si="35"/>
        <v>-12.050745646695312</v>
      </c>
      <c r="C373" s="56">
        <f t="shared" si="33"/>
        <v>0</v>
      </c>
      <c r="D373" s="53">
        <f t="shared" si="34"/>
        <v>6.5115903367426481E-2</v>
      </c>
      <c r="E373" s="44">
        <f t="shared" si="30"/>
        <v>-11.985629743327886</v>
      </c>
    </row>
    <row r="374" spans="1:5" ht="27.75" customHeight="1" x14ac:dyDescent="0.3">
      <c r="A374" s="44">
        <f t="shared" si="31"/>
        <v>372</v>
      </c>
      <c r="B374" s="58">
        <f t="shared" si="35"/>
        <v>-12.050745646695312</v>
      </c>
      <c r="C374" s="56">
        <f t="shared" si="33"/>
        <v>0</v>
      </c>
      <c r="D374" s="53">
        <f t="shared" si="34"/>
        <v>6.5115903367426481E-2</v>
      </c>
      <c r="E374" s="44">
        <f t="shared" si="30"/>
        <v>-11.985629743327886</v>
      </c>
    </row>
    <row r="375" spans="1:5" ht="27.75" customHeight="1" x14ac:dyDescent="0.3">
      <c r="A375" s="44">
        <f t="shared" si="31"/>
        <v>373</v>
      </c>
      <c r="B375" s="58">
        <f t="shared" si="35"/>
        <v>-12.050745646695312</v>
      </c>
      <c r="C375" s="56">
        <f t="shared" si="33"/>
        <v>0</v>
      </c>
      <c r="D375" s="53">
        <f t="shared" si="34"/>
        <v>6.5115903367426481E-2</v>
      </c>
      <c r="E375" s="44">
        <f t="shared" si="30"/>
        <v>-11.985629743327886</v>
      </c>
    </row>
    <row r="376" spans="1:5" ht="27.75" customHeight="1" x14ac:dyDescent="0.3">
      <c r="A376" s="44">
        <f t="shared" si="31"/>
        <v>374</v>
      </c>
      <c r="B376" s="58">
        <f t="shared" si="35"/>
        <v>-12.050745646695312</v>
      </c>
      <c r="C376" s="56">
        <f t="shared" si="33"/>
        <v>0</v>
      </c>
      <c r="D376" s="53">
        <f t="shared" si="34"/>
        <v>6.5115903367426481E-2</v>
      </c>
      <c r="E376" s="44">
        <f t="shared" si="30"/>
        <v>-11.985629743327886</v>
      </c>
    </row>
    <row r="377" spans="1:5" ht="27.75" customHeight="1" x14ac:dyDescent="0.3">
      <c r="A377" s="44">
        <f t="shared" si="31"/>
        <v>375</v>
      </c>
      <c r="B377" s="58">
        <f t="shared" si="35"/>
        <v>-12.050745646695312</v>
      </c>
      <c r="C377" s="56">
        <f t="shared" si="33"/>
        <v>0</v>
      </c>
      <c r="D377" s="53">
        <f t="shared" si="34"/>
        <v>6.5115903367426481E-2</v>
      </c>
      <c r="E377" s="44">
        <f t="shared" si="30"/>
        <v>-11.985629743327886</v>
      </c>
    </row>
    <row r="378" spans="1:5" ht="27.75" customHeight="1" x14ac:dyDescent="0.3">
      <c r="A378" s="44">
        <f t="shared" si="31"/>
        <v>376</v>
      </c>
      <c r="B378" s="58">
        <f t="shared" si="35"/>
        <v>-12.050745646695312</v>
      </c>
      <c r="C378" s="56">
        <f t="shared" si="33"/>
        <v>0</v>
      </c>
      <c r="D378" s="53">
        <f t="shared" si="34"/>
        <v>6.5115903367426481E-2</v>
      </c>
      <c r="E378" s="44">
        <f t="shared" si="30"/>
        <v>-11.985629743327886</v>
      </c>
    </row>
    <row r="379" spans="1:5" ht="27.75" customHeight="1" x14ac:dyDescent="0.3">
      <c r="A379" s="44">
        <f t="shared" si="31"/>
        <v>377</v>
      </c>
      <c r="B379" s="58">
        <f t="shared" si="35"/>
        <v>-12.050745646695312</v>
      </c>
      <c r="C379" s="56">
        <f t="shared" si="33"/>
        <v>0</v>
      </c>
      <c r="D379" s="53">
        <f t="shared" si="34"/>
        <v>6.5115903367426481E-2</v>
      </c>
      <c r="E379" s="44">
        <f t="shared" si="30"/>
        <v>-11.985629743327886</v>
      </c>
    </row>
    <row r="380" spans="1:5" ht="27.75" customHeight="1" x14ac:dyDescent="0.3">
      <c r="A380" s="44">
        <f t="shared" si="31"/>
        <v>378</v>
      </c>
      <c r="B380" s="58">
        <f t="shared" si="35"/>
        <v>-12.050745646695312</v>
      </c>
      <c r="C380" s="56">
        <f t="shared" si="33"/>
        <v>0</v>
      </c>
      <c r="D380" s="53">
        <f t="shared" si="34"/>
        <v>6.5115903367426481E-2</v>
      </c>
      <c r="E380" s="44">
        <f t="shared" si="30"/>
        <v>-11.985629743327886</v>
      </c>
    </row>
    <row r="381" spans="1:5" ht="27.75" customHeight="1" x14ac:dyDescent="0.3">
      <c r="A381" s="44">
        <f t="shared" si="31"/>
        <v>379</v>
      </c>
      <c r="B381" s="58">
        <f t="shared" si="35"/>
        <v>-12.050745646695312</v>
      </c>
      <c r="C381" s="56">
        <f t="shared" si="33"/>
        <v>0</v>
      </c>
      <c r="D381" s="53">
        <f t="shared" si="34"/>
        <v>6.5115903367426481E-2</v>
      </c>
      <c r="E381" s="44">
        <f t="shared" si="30"/>
        <v>-11.985629743327886</v>
      </c>
    </row>
    <row r="382" spans="1:5" ht="27.75" customHeight="1" x14ac:dyDescent="0.3">
      <c r="A382" s="44">
        <f t="shared" si="31"/>
        <v>380</v>
      </c>
      <c r="B382" s="58">
        <f t="shared" si="35"/>
        <v>-12.050745646695312</v>
      </c>
      <c r="C382" s="56">
        <f t="shared" si="33"/>
        <v>0</v>
      </c>
      <c r="D382" s="53">
        <f t="shared" si="34"/>
        <v>6.5115903367426481E-2</v>
      </c>
      <c r="E382" s="44">
        <f t="shared" si="30"/>
        <v>-11.985629743327886</v>
      </c>
    </row>
    <row r="383" spans="1:5" ht="27.75" customHeight="1" x14ac:dyDescent="0.3">
      <c r="A383" s="44">
        <f t="shared" si="31"/>
        <v>381</v>
      </c>
      <c r="B383" s="58">
        <f t="shared" si="35"/>
        <v>-12.050745646695312</v>
      </c>
      <c r="C383" s="56">
        <f t="shared" si="33"/>
        <v>0</v>
      </c>
      <c r="D383" s="53">
        <f t="shared" si="34"/>
        <v>6.5115903367426481E-2</v>
      </c>
      <c r="E383" s="44">
        <f t="shared" si="30"/>
        <v>-11.985629743327886</v>
      </c>
    </row>
    <row r="384" spans="1:5" ht="27.75" customHeight="1" x14ac:dyDescent="0.3">
      <c r="A384" s="44">
        <f t="shared" si="31"/>
        <v>382</v>
      </c>
      <c r="B384" s="58">
        <f t="shared" si="35"/>
        <v>-12.050745646695312</v>
      </c>
      <c r="C384" s="56">
        <f t="shared" si="33"/>
        <v>0</v>
      </c>
      <c r="D384" s="53">
        <f t="shared" si="34"/>
        <v>6.5115903367426481E-2</v>
      </c>
      <c r="E384" s="44">
        <f t="shared" si="30"/>
        <v>-11.985629743327886</v>
      </c>
    </row>
    <row r="385" spans="1:5" ht="27.75" customHeight="1" x14ac:dyDescent="0.3">
      <c r="A385" s="44">
        <f t="shared" si="31"/>
        <v>383</v>
      </c>
      <c r="B385" s="58">
        <f t="shared" si="35"/>
        <v>-12.050745646695312</v>
      </c>
      <c r="C385" s="56">
        <f t="shared" si="33"/>
        <v>0</v>
      </c>
      <c r="D385" s="53">
        <f t="shared" si="34"/>
        <v>6.5115903367426481E-2</v>
      </c>
      <c r="E385" s="44">
        <f t="shared" si="30"/>
        <v>-11.985629743327886</v>
      </c>
    </row>
    <row r="386" spans="1:5" ht="27.75" customHeight="1" x14ac:dyDescent="0.3">
      <c r="A386" s="44">
        <f t="shared" si="31"/>
        <v>384</v>
      </c>
      <c r="B386" s="58">
        <f t="shared" si="35"/>
        <v>-12.050745646695312</v>
      </c>
      <c r="C386" s="56">
        <f t="shared" si="33"/>
        <v>0</v>
      </c>
      <c r="D386" s="53">
        <f t="shared" si="34"/>
        <v>6.5115903367426481E-2</v>
      </c>
      <c r="E386" s="44">
        <f t="shared" si="30"/>
        <v>-11.985629743327886</v>
      </c>
    </row>
    <row r="387" spans="1:5" ht="27.75" customHeight="1" x14ac:dyDescent="0.3">
      <c r="A387" s="44">
        <f t="shared" si="31"/>
        <v>385</v>
      </c>
      <c r="B387" s="58">
        <f t="shared" si="35"/>
        <v>-12.050745646695312</v>
      </c>
      <c r="C387" s="56">
        <f t="shared" si="33"/>
        <v>0</v>
      </c>
      <c r="D387" s="53">
        <f t="shared" si="34"/>
        <v>6.5115903367426481E-2</v>
      </c>
      <c r="E387" s="44">
        <f t="shared" ref="E387:E450" si="36">B387+C387+D387</f>
        <v>-11.985629743327886</v>
      </c>
    </row>
    <row r="388" spans="1:5" ht="27.75" customHeight="1" x14ac:dyDescent="0.3">
      <c r="A388" s="44">
        <f t="shared" ref="A388:A451" si="37">A387+$F$5</f>
        <v>386</v>
      </c>
      <c r="B388" s="58">
        <f t="shared" ref="B388:B451" si="38">B387-$F$5*$F$7*B387*C387/$F$3</f>
        <v>-12.050745646695312</v>
      </c>
      <c r="C388" s="56">
        <f t="shared" ref="C388:C451" si="39">C387+$F$5*$F$7*B387*C387/$F$3-$F$5*$F$9*C387</f>
        <v>0</v>
      </c>
      <c r="D388" s="53">
        <f t="shared" ref="D388:D451" si="40">D387+$F$5*$F$9*C387</f>
        <v>6.5115903367426481E-2</v>
      </c>
      <c r="E388" s="44">
        <f t="shared" si="36"/>
        <v>-11.985629743327886</v>
      </c>
    </row>
    <row r="389" spans="1:5" ht="27.75" customHeight="1" x14ac:dyDescent="0.3">
      <c r="A389" s="44">
        <f t="shared" si="37"/>
        <v>387</v>
      </c>
      <c r="B389" s="58">
        <f t="shared" si="38"/>
        <v>-12.050745646695312</v>
      </c>
      <c r="C389" s="56">
        <f t="shared" si="39"/>
        <v>0</v>
      </c>
      <c r="D389" s="53">
        <f t="shared" si="40"/>
        <v>6.5115903367426481E-2</v>
      </c>
      <c r="E389" s="44">
        <f t="shared" si="36"/>
        <v>-11.985629743327886</v>
      </c>
    </row>
    <row r="390" spans="1:5" ht="27.75" customHeight="1" x14ac:dyDescent="0.3">
      <c r="A390" s="44">
        <f t="shared" si="37"/>
        <v>388</v>
      </c>
      <c r="B390" s="58">
        <f t="shared" si="38"/>
        <v>-12.050745646695312</v>
      </c>
      <c r="C390" s="56">
        <f t="shared" si="39"/>
        <v>0</v>
      </c>
      <c r="D390" s="53">
        <f t="shared" si="40"/>
        <v>6.5115903367426481E-2</v>
      </c>
      <c r="E390" s="44">
        <f t="shared" si="36"/>
        <v>-11.985629743327886</v>
      </c>
    </row>
    <row r="391" spans="1:5" ht="27.75" customHeight="1" x14ac:dyDescent="0.3">
      <c r="A391" s="44">
        <f t="shared" si="37"/>
        <v>389</v>
      </c>
      <c r="B391" s="58">
        <f t="shared" si="38"/>
        <v>-12.050745646695312</v>
      </c>
      <c r="C391" s="56">
        <f t="shared" si="39"/>
        <v>0</v>
      </c>
      <c r="D391" s="53">
        <f t="shared" si="40"/>
        <v>6.5115903367426481E-2</v>
      </c>
      <c r="E391" s="44">
        <f t="shared" si="36"/>
        <v>-11.985629743327886</v>
      </c>
    </row>
    <row r="392" spans="1:5" ht="27.75" customHeight="1" x14ac:dyDescent="0.3">
      <c r="A392" s="44">
        <f t="shared" si="37"/>
        <v>390</v>
      </c>
      <c r="B392" s="58">
        <f t="shared" si="38"/>
        <v>-12.050745646695312</v>
      </c>
      <c r="C392" s="56">
        <f t="shared" si="39"/>
        <v>0</v>
      </c>
      <c r="D392" s="53">
        <f t="shared" si="40"/>
        <v>6.5115903367426481E-2</v>
      </c>
      <c r="E392" s="44">
        <f t="shared" si="36"/>
        <v>-11.985629743327886</v>
      </c>
    </row>
    <row r="393" spans="1:5" ht="27.75" customHeight="1" x14ac:dyDescent="0.3">
      <c r="A393" s="44">
        <f t="shared" si="37"/>
        <v>391</v>
      </c>
      <c r="B393" s="58">
        <f t="shared" si="38"/>
        <v>-12.050745646695312</v>
      </c>
      <c r="C393" s="56">
        <f t="shared" si="39"/>
        <v>0</v>
      </c>
      <c r="D393" s="53">
        <f t="shared" si="40"/>
        <v>6.5115903367426481E-2</v>
      </c>
      <c r="E393" s="44">
        <f t="shared" si="36"/>
        <v>-11.985629743327886</v>
      </c>
    </row>
    <row r="394" spans="1:5" ht="27.75" customHeight="1" x14ac:dyDescent="0.3">
      <c r="A394" s="44">
        <f t="shared" si="37"/>
        <v>392</v>
      </c>
      <c r="B394" s="58">
        <f t="shared" si="38"/>
        <v>-12.050745646695312</v>
      </c>
      <c r="C394" s="56">
        <f t="shared" si="39"/>
        <v>0</v>
      </c>
      <c r="D394" s="53">
        <f t="shared" si="40"/>
        <v>6.5115903367426481E-2</v>
      </c>
      <c r="E394" s="44">
        <f t="shared" si="36"/>
        <v>-11.985629743327886</v>
      </c>
    </row>
    <row r="395" spans="1:5" ht="27.75" customHeight="1" x14ac:dyDescent="0.3">
      <c r="A395" s="44">
        <f t="shared" si="37"/>
        <v>393</v>
      </c>
      <c r="B395" s="58">
        <f t="shared" si="38"/>
        <v>-12.050745646695312</v>
      </c>
      <c r="C395" s="56">
        <f t="shared" si="39"/>
        <v>0</v>
      </c>
      <c r="D395" s="53">
        <f t="shared" si="40"/>
        <v>6.5115903367426481E-2</v>
      </c>
      <c r="E395" s="44">
        <f t="shared" si="36"/>
        <v>-11.985629743327886</v>
      </c>
    </row>
    <row r="396" spans="1:5" ht="27.75" customHeight="1" x14ac:dyDescent="0.3">
      <c r="A396" s="44">
        <f t="shared" si="37"/>
        <v>394</v>
      </c>
      <c r="B396" s="58">
        <f t="shared" si="38"/>
        <v>-12.050745646695312</v>
      </c>
      <c r="C396" s="56">
        <f t="shared" si="39"/>
        <v>0</v>
      </c>
      <c r="D396" s="53">
        <f t="shared" si="40"/>
        <v>6.5115903367426481E-2</v>
      </c>
      <c r="E396" s="44">
        <f t="shared" si="36"/>
        <v>-11.985629743327886</v>
      </c>
    </row>
    <row r="397" spans="1:5" ht="27.75" customHeight="1" x14ac:dyDescent="0.3">
      <c r="A397" s="44">
        <f t="shared" si="37"/>
        <v>395</v>
      </c>
      <c r="B397" s="58">
        <f t="shared" si="38"/>
        <v>-12.050745646695312</v>
      </c>
      <c r="C397" s="56">
        <f t="shared" si="39"/>
        <v>0</v>
      </c>
      <c r="D397" s="53">
        <f t="shared" si="40"/>
        <v>6.5115903367426481E-2</v>
      </c>
      <c r="E397" s="44">
        <f t="shared" si="36"/>
        <v>-11.985629743327886</v>
      </c>
    </row>
    <row r="398" spans="1:5" ht="27.75" customHeight="1" x14ac:dyDescent="0.3">
      <c r="A398" s="44">
        <f t="shared" si="37"/>
        <v>396</v>
      </c>
      <c r="B398" s="58">
        <f t="shared" si="38"/>
        <v>-12.050745646695312</v>
      </c>
      <c r="C398" s="56">
        <f t="shared" si="39"/>
        <v>0</v>
      </c>
      <c r="D398" s="53">
        <f t="shared" si="40"/>
        <v>6.5115903367426481E-2</v>
      </c>
      <c r="E398" s="44">
        <f t="shared" si="36"/>
        <v>-11.985629743327886</v>
      </c>
    </row>
    <row r="399" spans="1:5" ht="27.75" customHeight="1" x14ac:dyDescent="0.3">
      <c r="A399" s="44">
        <f t="shared" si="37"/>
        <v>397</v>
      </c>
      <c r="B399" s="58">
        <f t="shared" si="38"/>
        <v>-12.050745646695312</v>
      </c>
      <c r="C399" s="56">
        <f t="shared" si="39"/>
        <v>0</v>
      </c>
      <c r="D399" s="53">
        <f t="shared" si="40"/>
        <v>6.5115903367426481E-2</v>
      </c>
      <c r="E399" s="44">
        <f t="shared" si="36"/>
        <v>-11.985629743327886</v>
      </c>
    </row>
    <row r="400" spans="1:5" ht="27.75" customHeight="1" x14ac:dyDescent="0.3">
      <c r="A400" s="44">
        <f t="shared" si="37"/>
        <v>398</v>
      </c>
      <c r="B400" s="58">
        <f t="shared" si="38"/>
        <v>-12.050745646695312</v>
      </c>
      <c r="C400" s="56">
        <f t="shared" si="39"/>
        <v>0</v>
      </c>
      <c r="D400" s="53">
        <f t="shared" si="40"/>
        <v>6.5115903367426481E-2</v>
      </c>
      <c r="E400" s="44">
        <f t="shared" si="36"/>
        <v>-11.985629743327886</v>
      </c>
    </row>
    <row r="401" spans="1:5" ht="27.75" customHeight="1" x14ac:dyDescent="0.3">
      <c r="A401" s="44">
        <f t="shared" si="37"/>
        <v>399</v>
      </c>
      <c r="B401" s="58">
        <f t="shared" si="38"/>
        <v>-12.050745646695312</v>
      </c>
      <c r="C401" s="56">
        <f t="shared" si="39"/>
        <v>0</v>
      </c>
      <c r="D401" s="53">
        <f t="shared" si="40"/>
        <v>6.5115903367426481E-2</v>
      </c>
      <c r="E401" s="44">
        <f t="shared" si="36"/>
        <v>-11.985629743327886</v>
      </c>
    </row>
    <row r="402" spans="1:5" ht="27.75" customHeight="1" x14ac:dyDescent="0.3">
      <c r="A402" s="44">
        <f t="shared" si="37"/>
        <v>400</v>
      </c>
      <c r="B402" s="58">
        <f t="shared" si="38"/>
        <v>-12.050745646695312</v>
      </c>
      <c r="C402" s="56">
        <f t="shared" si="39"/>
        <v>0</v>
      </c>
      <c r="D402" s="53">
        <f t="shared" si="40"/>
        <v>6.5115903367426481E-2</v>
      </c>
      <c r="E402" s="44">
        <f t="shared" si="36"/>
        <v>-11.985629743327886</v>
      </c>
    </row>
    <row r="403" spans="1:5" ht="27.75" customHeight="1" x14ac:dyDescent="0.3">
      <c r="A403" s="44">
        <f t="shared" si="37"/>
        <v>401</v>
      </c>
      <c r="B403" s="58">
        <f t="shared" si="38"/>
        <v>-12.050745646695312</v>
      </c>
      <c r="C403" s="56">
        <f t="shared" si="39"/>
        <v>0</v>
      </c>
      <c r="D403" s="53">
        <f t="shared" si="40"/>
        <v>6.5115903367426481E-2</v>
      </c>
      <c r="E403" s="44">
        <f t="shared" si="36"/>
        <v>-11.985629743327886</v>
      </c>
    </row>
    <row r="404" spans="1:5" ht="27.75" customHeight="1" x14ac:dyDescent="0.3">
      <c r="A404" s="44">
        <f t="shared" si="37"/>
        <v>402</v>
      </c>
      <c r="B404" s="58">
        <f t="shared" si="38"/>
        <v>-12.050745646695312</v>
      </c>
      <c r="C404" s="56">
        <f t="shared" si="39"/>
        <v>0</v>
      </c>
      <c r="D404" s="53">
        <f t="shared" si="40"/>
        <v>6.5115903367426481E-2</v>
      </c>
      <c r="E404" s="44">
        <f t="shared" si="36"/>
        <v>-11.985629743327886</v>
      </c>
    </row>
    <row r="405" spans="1:5" ht="27.75" customHeight="1" x14ac:dyDescent="0.3">
      <c r="A405" s="44">
        <f t="shared" si="37"/>
        <v>403</v>
      </c>
      <c r="B405" s="58">
        <f t="shared" si="38"/>
        <v>-12.050745646695312</v>
      </c>
      <c r="C405" s="56">
        <f t="shared" si="39"/>
        <v>0</v>
      </c>
      <c r="D405" s="53">
        <f t="shared" si="40"/>
        <v>6.5115903367426481E-2</v>
      </c>
      <c r="E405" s="44">
        <f t="shared" si="36"/>
        <v>-11.985629743327886</v>
      </c>
    </row>
    <row r="406" spans="1:5" ht="27.75" customHeight="1" x14ac:dyDescent="0.3">
      <c r="A406" s="44">
        <f t="shared" si="37"/>
        <v>404</v>
      </c>
      <c r="B406" s="58">
        <f t="shared" si="38"/>
        <v>-12.050745646695312</v>
      </c>
      <c r="C406" s="56">
        <f t="shared" si="39"/>
        <v>0</v>
      </c>
      <c r="D406" s="53">
        <f t="shared" si="40"/>
        <v>6.5115903367426481E-2</v>
      </c>
      <c r="E406" s="44">
        <f t="shared" si="36"/>
        <v>-11.985629743327886</v>
      </c>
    </row>
    <row r="407" spans="1:5" ht="27.75" customHeight="1" x14ac:dyDescent="0.3">
      <c r="A407" s="44">
        <f t="shared" si="37"/>
        <v>405</v>
      </c>
      <c r="B407" s="58">
        <f t="shared" si="38"/>
        <v>-12.050745646695312</v>
      </c>
      <c r="C407" s="56">
        <f t="shared" si="39"/>
        <v>0</v>
      </c>
      <c r="D407" s="53">
        <f t="shared" si="40"/>
        <v>6.5115903367426481E-2</v>
      </c>
      <c r="E407" s="44">
        <f t="shared" si="36"/>
        <v>-11.985629743327886</v>
      </c>
    </row>
    <row r="408" spans="1:5" ht="27.75" customHeight="1" x14ac:dyDescent="0.3">
      <c r="A408" s="44">
        <f t="shared" si="37"/>
        <v>406</v>
      </c>
      <c r="B408" s="58">
        <f t="shared" si="38"/>
        <v>-12.050745646695312</v>
      </c>
      <c r="C408" s="56">
        <f t="shared" si="39"/>
        <v>0</v>
      </c>
      <c r="D408" s="53">
        <f t="shared" si="40"/>
        <v>6.5115903367426481E-2</v>
      </c>
      <c r="E408" s="44">
        <f t="shared" si="36"/>
        <v>-11.985629743327886</v>
      </c>
    </row>
    <row r="409" spans="1:5" ht="27.75" customHeight="1" x14ac:dyDescent="0.3">
      <c r="A409" s="44">
        <f t="shared" si="37"/>
        <v>407</v>
      </c>
      <c r="B409" s="58">
        <f t="shared" si="38"/>
        <v>-12.050745646695312</v>
      </c>
      <c r="C409" s="56">
        <f t="shared" si="39"/>
        <v>0</v>
      </c>
      <c r="D409" s="53">
        <f t="shared" si="40"/>
        <v>6.5115903367426481E-2</v>
      </c>
      <c r="E409" s="44">
        <f t="shared" si="36"/>
        <v>-11.985629743327886</v>
      </c>
    </row>
    <row r="410" spans="1:5" ht="27.75" customHeight="1" x14ac:dyDescent="0.3">
      <c r="A410" s="44">
        <f t="shared" si="37"/>
        <v>408</v>
      </c>
      <c r="B410" s="58">
        <f t="shared" si="38"/>
        <v>-12.050745646695312</v>
      </c>
      <c r="C410" s="56">
        <f t="shared" si="39"/>
        <v>0</v>
      </c>
      <c r="D410" s="53">
        <f t="shared" si="40"/>
        <v>6.5115903367426481E-2</v>
      </c>
      <c r="E410" s="44">
        <f t="shared" si="36"/>
        <v>-11.985629743327886</v>
      </c>
    </row>
    <row r="411" spans="1:5" ht="27.75" customHeight="1" x14ac:dyDescent="0.3">
      <c r="A411" s="44">
        <f t="shared" si="37"/>
        <v>409</v>
      </c>
      <c r="B411" s="58">
        <f t="shared" si="38"/>
        <v>-12.050745646695312</v>
      </c>
      <c r="C411" s="56">
        <f t="shared" si="39"/>
        <v>0</v>
      </c>
      <c r="D411" s="53">
        <f t="shared" si="40"/>
        <v>6.5115903367426481E-2</v>
      </c>
      <c r="E411" s="44">
        <f t="shared" si="36"/>
        <v>-11.985629743327886</v>
      </c>
    </row>
    <row r="412" spans="1:5" ht="27.75" customHeight="1" x14ac:dyDescent="0.3">
      <c r="A412" s="44">
        <f t="shared" si="37"/>
        <v>410</v>
      </c>
      <c r="B412" s="58">
        <f t="shared" si="38"/>
        <v>-12.050745646695312</v>
      </c>
      <c r="C412" s="56">
        <f t="shared" si="39"/>
        <v>0</v>
      </c>
      <c r="D412" s="53">
        <f t="shared" si="40"/>
        <v>6.5115903367426481E-2</v>
      </c>
      <c r="E412" s="44">
        <f t="shared" si="36"/>
        <v>-11.985629743327886</v>
      </c>
    </row>
    <row r="413" spans="1:5" ht="27.75" customHeight="1" x14ac:dyDescent="0.3">
      <c r="A413" s="44">
        <f t="shared" si="37"/>
        <v>411</v>
      </c>
      <c r="B413" s="58">
        <f t="shared" si="38"/>
        <v>-12.050745646695312</v>
      </c>
      <c r="C413" s="56">
        <f t="shared" si="39"/>
        <v>0</v>
      </c>
      <c r="D413" s="53">
        <f t="shared" si="40"/>
        <v>6.5115903367426481E-2</v>
      </c>
      <c r="E413" s="44">
        <f t="shared" si="36"/>
        <v>-11.985629743327886</v>
      </c>
    </row>
    <row r="414" spans="1:5" ht="27.75" customHeight="1" x14ac:dyDescent="0.3">
      <c r="A414" s="44">
        <f t="shared" si="37"/>
        <v>412</v>
      </c>
      <c r="B414" s="58">
        <f t="shared" si="38"/>
        <v>-12.050745646695312</v>
      </c>
      <c r="C414" s="56">
        <f t="shared" si="39"/>
        <v>0</v>
      </c>
      <c r="D414" s="53">
        <f t="shared" si="40"/>
        <v>6.5115903367426481E-2</v>
      </c>
      <c r="E414" s="44">
        <f t="shared" si="36"/>
        <v>-11.985629743327886</v>
      </c>
    </row>
    <row r="415" spans="1:5" ht="27.75" customHeight="1" x14ac:dyDescent="0.3">
      <c r="A415" s="44">
        <f t="shared" si="37"/>
        <v>413</v>
      </c>
      <c r="B415" s="58">
        <f t="shared" si="38"/>
        <v>-12.050745646695312</v>
      </c>
      <c r="C415" s="56">
        <f t="shared" si="39"/>
        <v>0</v>
      </c>
      <c r="D415" s="53">
        <f t="shared" si="40"/>
        <v>6.5115903367426481E-2</v>
      </c>
      <c r="E415" s="44">
        <f t="shared" si="36"/>
        <v>-11.985629743327886</v>
      </c>
    </row>
    <row r="416" spans="1:5" ht="27.75" customHeight="1" x14ac:dyDescent="0.3">
      <c r="A416" s="44">
        <f t="shared" si="37"/>
        <v>414</v>
      </c>
      <c r="B416" s="58">
        <f t="shared" si="38"/>
        <v>-12.050745646695312</v>
      </c>
      <c r="C416" s="56">
        <f t="shared" si="39"/>
        <v>0</v>
      </c>
      <c r="D416" s="53">
        <f t="shared" si="40"/>
        <v>6.5115903367426481E-2</v>
      </c>
      <c r="E416" s="44">
        <f t="shared" si="36"/>
        <v>-11.985629743327886</v>
      </c>
    </row>
    <row r="417" spans="1:5" ht="27.75" customHeight="1" x14ac:dyDescent="0.3">
      <c r="A417" s="44">
        <f t="shared" si="37"/>
        <v>415</v>
      </c>
      <c r="B417" s="58">
        <f t="shared" si="38"/>
        <v>-12.050745646695312</v>
      </c>
      <c r="C417" s="56">
        <f t="shared" si="39"/>
        <v>0</v>
      </c>
      <c r="D417" s="53">
        <f t="shared" si="40"/>
        <v>6.5115903367426481E-2</v>
      </c>
      <c r="E417" s="44">
        <f t="shared" si="36"/>
        <v>-11.985629743327886</v>
      </c>
    </row>
    <row r="418" spans="1:5" ht="27.75" customHeight="1" x14ac:dyDescent="0.3">
      <c r="A418" s="44">
        <f t="shared" si="37"/>
        <v>416</v>
      </c>
      <c r="B418" s="58">
        <f t="shared" si="38"/>
        <v>-12.050745646695312</v>
      </c>
      <c r="C418" s="56">
        <f t="shared" si="39"/>
        <v>0</v>
      </c>
      <c r="D418" s="53">
        <f t="shared" si="40"/>
        <v>6.5115903367426481E-2</v>
      </c>
      <c r="E418" s="44">
        <f t="shared" si="36"/>
        <v>-11.985629743327886</v>
      </c>
    </row>
    <row r="419" spans="1:5" ht="27.75" customHeight="1" x14ac:dyDescent="0.3">
      <c r="A419" s="44">
        <f t="shared" si="37"/>
        <v>417</v>
      </c>
      <c r="B419" s="58">
        <f t="shared" si="38"/>
        <v>-12.050745646695312</v>
      </c>
      <c r="C419" s="56">
        <f t="shared" si="39"/>
        <v>0</v>
      </c>
      <c r="D419" s="53">
        <f t="shared" si="40"/>
        <v>6.5115903367426481E-2</v>
      </c>
      <c r="E419" s="44">
        <f t="shared" si="36"/>
        <v>-11.985629743327886</v>
      </c>
    </row>
    <row r="420" spans="1:5" ht="27.75" customHeight="1" x14ac:dyDescent="0.3">
      <c r="A420" s="44">
        <f t="shared" si="37"/>
        <v>418</v>
      </c>
      <c r="B420" s="58">
        <f t="shared" si="38"/>
        <v>-12.050745646695312</v>
      </c>
      <c r="C420" s="56">
        <f t="shared" si="39"/>
        <v>0</v>
      </c>
      <c r="D420" s="53">
        <f t="shared" si="40"/>
        <v>6.5115903367426481E-2</v>
      </c>
      <c r="E420" s="44">
        <f t="shared" si="36"/>
        <v>-11.985629743327886</v>
      </c>
    </row>
    <row r="421" spans="1:5" ht="27.75" customHeight="1" x14ac:dyDescent="0.3">
      <c r="A421" s="44">
        <f t="shared" si="37"/>
        <v>419</v>
      </c>
      <c r="B421" s="58">
        <f t="shared" si="38"/>
        <v>-12.050745646695312</v>
      </c>
      <c r="C421" s="56">
        <f t="shared" si="39"/>
        <v>0</v>
      </c>
      <c r="D421" s="53">
        <f t="shared" si="40"/>
        <v>6.5115903367426481E-2</v>
      </c>
      <c r="E421" s="44">
        <f t="shared" si="36"/>
        <v>-11.985629743327886</v>
      </c>
    </row>
    <row r="422" spans="1:5" ht="27.75" customHeight="1" x14ac:dyDescent="0.3">
      <c r="A422" s="44">
        <f t="shared" si="37"/>
        <v>420</v>
      </c>
      <c r="B422" s="58">
        <f t="shared" si="38"/>
        <v>-12.050745646695312</v>
      </c>
      <c r="C422" s="56">
        <f t="shared" si="39"/>
        <v>0</v>
      </c>
      <c r="D422" s="53">
        <f t="shared" si="40"/>
        <v>6.5115903367426481E-2</v>
      </c>
      <c r="E422" s="44">
        <f t="shared" si="36"/>
        <v>-11.985629743327886</v>
      </c>
    </row>
    <row r="423" spans="1:5" ht="27.75" customHeight="1" x14ac:dyDescent="0.3">
      <c r="A423" s="44">
        <f t="shared" si="37"/>
        <v>421</v>
      </c>
      <c r="B423" s="58">
        <f t="shared" si="38"/>
        <v>-12.050745646695312</v>
      </c>
      <c r="C423" s="56">
        <f t="shared" si="39"/>
        <v>0</v>
      </c>
      <c r="D423" s="53">
        <f t="shared" si="40"/>
        <v>6.5115903367426481E-2</v>
      </c>
      <c r="E423" s="44">
        <f t="shared" si="36"/>
        <v>-11.985629743327886</v>
      </c>
    </row>
    <row r="424" spans="1:5" ht="27.75" customHeight="1" x14ac:dyDescent="0.3">
      <c r="A424" s="44">
        <f t="shared" si="37"/>
        <v>422</v>
      </c>
      <c r="B424" s="58">
        <f t="shared" si="38"/>
        <v>-12.050745646695312</v>
      </c>
      <c r="C424" s="56">
        <f t="shared" si="39"/>
        <v>0</v>
      </c>
      <c r="D424" s="53">
        <f t="shared" si="40"/>
        <v>6.5115903367426481E-2</v>
      </c>
      <c r="E424" s="44">
        <f t="shared" si="36"/>
        <v>-11.985629743327886</v>
      </c>
    </row>
    <row r="425" spans="1:5" ht="27.75" customHeight="1" x14ac:dyDescent="0.3">
      <c r="A425" s="44">
        <f t="shared" si="37"/>
        <v>423</v>
      </c>
      <c r="B425" s="58">
        <f t="shared" si="38"/>
        <v>-12.050745646695312</v>
      </c>
      <c r="C425" s="56">
        <f t="shared" si="39"/>
        <v>0</v>
      </c>
      <c r="D425" s="53">
        <f t="shared" si="40"/>
        <v>6.5115903367426481E-2</v>
      </c>
      <c r="E425" s="44">
        <f t="shared" si="36"/>
        <v>-11.985629743327886</v>
      </c>
    </row>
    <row r="426" spans="1:5" ht="27.75" customHeight="1" x14ac:dyDescent="0.3">
      <c r="A426" s="44">
        <f t="shared" si="37"/>
        <v>424</v>
      </c>
      <c r="B426" s="58">
        <f t="shared" si="38"/>
        <v>-12.050745646695312</v>
      </c>
      <c r="C426" s="56">
        <f t="shared" si="39"/>
        <v>0</v>
      </c>
      <c r="D426" s="53">
        <f t="shared" si="40"/>
        <v>6.5115903367426481E-2</v>
      </c>
      <c r="E426" s="44">
        <f t="shared" si="36"/>
        <v>-11.985629743327886</v>
      </c>
    </row>
    <row r="427" spans="1:5" ht="27.75" customHeight="1" x14ac:dyDescent="0.3">
      <c r="A427" s="44">
        <f t="shared" si="37"/>
        <v>425</v>
      </c>
      <c r="B427" s="58">
        <f t="shared" si="38"/>
        <v>-12.050745646695312</v>
      </c>
      <c r="C427" s="56">
        <f t="shared" si="39"/>
        <v>0</v>
      </c>
      <c r="D427" s="53">
        <f t="shared" si="40"/>
        <v>6.5115903367426481E-2</v>
      </c>
      <c r="E427" s="44">
        <f t="shared" si="36"/>
        <v>-11.985629743327886</v>
      </c>
    </row>
    <row r="428" spans="1:5" ht="27.75" customHeight="1" x14ac:dyDescent="0.3">
      <c r="A428" s="44">
        <f t="shared" si="37"/>
        <v>426</v>
      </c>
      <c r="B428" s="58">
        <f t="shared" si="38"/>
        <v>-12.050745646695312</v>
      </c>
      <c r="C428" s="56">
        <f t="shared" si="39"/>
        <v>0</v>
      </c>
      <c r="D428" s="53">
        <f t="shared" si="40"/>
        <v>6.5115903367426481E-2</v>
      </c>
      <c r="E428" s="44">
        <f t="shared" si="36"/>
        <v>-11.985629743327886</v>
      </c>
    </row>
    <row r="429" spans="1:5" ht="27.75" customHeight="1" x14ac:dyDescent="0.3">
      <c r="A429" s="44">
        <f t="shared" si="37"/>
        <v>427</v>
      </c>
      <c r="B429" s="58">
        <f t="shared" si="38"/>
        <v>-12.050745646695312</v>
      </c>
      <c r="C429" s="56">
        <f t="shared" si="39"/>
        <v>0</v>
      </c>
      <c r="D429" s="53">
        <f t="shared" si="40"/>
        <v>6.5115903367426481E-2</v>
      </c>
      <c r="E429" s="44">
        <f t="shared" si="36"/>
        <v>-11.985629743327886</v>
      </c>
    </row>
    <row r="430" spans="1:5" ht="27.75" customHeight="1" x14ac:dyDescent="0.3">
      <c r="A430" s="44">
        <f t="shared" si="37"/>
        <v>428</v>
      </c>
      <c r="B430" s="58">
        <f t="shared" si="38"/>
        <v>-12.050745646695312</v>
      </c>
      <c r="C430" s="56">
        <f t="shared" si="39"/>
        <v>0</v>
      </c>
      <c r="D430" s="53">
        <f t="shared" si="40"/>
        <v>6.5115903367426481E-2</v>
      </c>
      <c r="E430" s="44">
        <f t="shared" si="36"/>
        <v>-11.985629743327886</v>
      </c>
    </row>
    <row r="431" spans="1:5" ht="27.75" customHeight="1" x14ac:dyDescent="0.3">
      <c r="A431" s="44">
        <f t="shared" si="37"/>
        <v>429</v>
      </c>
      <c r="B431" s="58">
        <f t="shared" si="38"/>
        <v>-12.050745646695312</v>
      </c>
      <c r="C431" s="56">
        <f t="shared" si="39"/>
        <v>0</v>
      </c>
      <c r="D431" s="53">
        <f t="shared" si="40"/>
        <v>6.5115903367426481E-2</v>
      </c>
      <c r="E431" s="44">
        <f t="shared" si="36"/>
        <v>-11.985629743327886</v>
      </c>
    </row>
    <row r="432" spans="1:5" ht="27.75" customHeight="1" x14ac:dyDescent="0.3">
      <c r="A432" s="44">
        <f t="shared" si="37"/>
        <v>430</v>
      </c>
      <c r="B432" s="58">
        <f t="shared" si="38"/>
        <v>-12.050745646695312</v>
      </c>
      <c r="C432" s="56">
        <f t="shared" si="39"/>
        <v>0</v>
      </c>
      <c r="D432" s="53">
        <f t="shared" si="40"/>
        <v>6.5115903367426481E-2</v>
      </c>
      <c r="E432" s="44">
        <f t="shared" si="36"/>
        <v>-11.985629743327886</v>
      </c>
    </row>
    <row r="433" spans="1:5" ht="27.75" customHeight="1" x14ac:dyDescent="0.3">
      <c r="A433" s="44">
        <f t="shared" si="37"/>
        <v>431</v>
      </c>
      <c r="B433" s="58">
        <f t="shared" si="38"/>
        <v>-12.050745646695312</v>
      </c>
      <c r="C433" s="56">
        <f t="shared" si="39"/>
        <v>0</v>
      </c>
      <c r="D433" s="53">
        <f t="shared" si="40"/>
        <v>6.5115903367426481E-2</v>
      </c>
      <c r="E433" s="44">
        <f t="shared" si="36"/>
        <v>-11.985629743327886</v>
      </c>
    </row>
    <row r="434" spans="1:5" ht="27.75" customHeight="1" x14ac:dyDescent="0.3">
      <c r="A434" s="44">
        <f t="shared" si="37"/>
        <v>432</v>
      </c>
      <c r="B434" s="58">
        <f t="shared" si="38"/>
        <v>-12.050745646695312</v>
      </c>
      <c r="C434" s="56">
        <f t="shared" si="39"/>
        <v>0</v>
      </c>
      <c r="D434" s="53">
        <f t="shared" si="40"/>
        <v>6.5115903367426481E-2</v>
      </c>
      <c r="E434" s="44">
        <f t="shared" si="36"/>
        <v>-11.985629743327886</v>
      </c>
    </row>
    <row r="435" spans="1:5" ht="27.75" customHeight="1" x14ac:dyDescent="0.3">
      <c r="A435" s="44">
        <f t="shared" si="37"/>
        <v>433</v>
      </c>
      <c r="B435" s="58">
        <f t="shared" si="38"/>
        <v>-12.050745646695312</v>
      </c>
      <c r="C435" s="56">
        <f t="shared" si="39"/>
        <v>0</v>
      </c>
      <c r="D435" s="53">
        <f t="shared" si="40"/>
        <v>6.5115903367426481E-2</v>
      </c>
      <c r="E435" s="44">
        <f t="shared" si="36"/>
        <v>-11.985629743327886</v>
      </c>
    </row>
    <row r="436" spans="1:5" ht="27.75" customHeight="1" x14ac:dyDescent="0.3">
      <c r="A436" s="44">
        <f t="shared" si="37"/>
        <v>434</v>
      </c>
      <c r="B436" s="58">
        <f t="shared" si="38"/>
        <v>-12.050745646695312</v>
      </c>
      <c r="C436" s="56">
        <f t="shared" si="39"/>
        <v>0</v>
      </c>
      <c r="D436" s="53">
        <f t="shared" si="40"/>
        <v>6.5115903367426481E-2</v>
      </c>
      <c r="E436" s="44">
        <f t="shared" si="36"/>
        <v>-11.985629743327886</v>
      </c>
    </row>
    <row r="437" spans="1:5" ht="27.75" customHeight="1" x14ac:dyDescent="0.3">
      <c r="A437" s="44">
        <f t="shared" si="37"/>
        <v>435</v>
      </c>
      <c r="B437" s="58">
        <f t="shared" si="38"/>
        <v>-12.050745646695312</v>
      </c>
      <c r="C437" s="56">
        <f t="shared" si="39"/>
        <v>0</v>
      </c>
      <c r="D437" s="53">
        <f t="shared" si="40"/>
        <v>6.5115903367426481E-2</v>
      </c>
      <c r="E437" s="44">
        <f t="shared" si="36"/>
        <v>-11.985629743327886</v>
      </c>
    </row>
    <row r="438" spans="1:5" ht="27.75" customHeight="1" x14ac:dyDescent="0.3">
      <c r="A438" s="44">
        <f t="shared" si="37"/>
        <v>436</v>
      </c>
      <c r="B438" s="58">
        <f t="shared" si="38"/>
        <v>-12.050745646695312</v>
      </c>
      <c r="C438" s="56">
        <f t="shared" si="39"/>
        <v>0</v>
      </c>
      <c r="D438" s="53">
        <f t="shared" si="40"/>
        <v>6.5115903367426481E-2</v>
      </c>
      <c r="E438" s="44">
        <f t="shared" si="36"/>
        <v>-11.985629743327886</v>
      </c>
    </row>
    <row r="439" spans="1:5" ht="27.75" customHeight="1" x14ac:dyDescent="0.3">
      <c r="A439" s="44">
        <f t="shared" si="37"/>
        <v>437</v>
      </c>
      <c r="B439" s="58">
        <f t="shared" si="38"/>
        <v>-12.050745646695312</v>
      </c>
      <c r="C439" s="56">
        <f t="shared" si="39"/>
        <v>0</v>
      </c>
      <c r="D439" s="53">
        <f t="shared" si="40"/>
        <v>6.5115903367426481E-2</v>
      </c>
      <c r="E439" s="44">
        <f t="shared" si="36"/>
        <v>-11.985629743327886</v>
      </c>
    </row>
    <row r="440" spans="1:5" ht="27.75" customHeight="1" x14ac:dyDescent="0.3">
      <c r="A440" s="44">
        <f t="shared" si="37"/>
        <v>438</v>
      </c>
      <c r="B440" s="58">
        <f t="shared" si="38"/>
        <v>-12.050745646695312</v>
      </c>
      <c r="C440" s="56">
        <f t="shared" si="39"/>
        <v>0</v>
      </c>
      <c r="D440" s="53">
        <f t="shared" si="40"/>
        <v>6.5115903367426481E-2</v>
      </c>
      <c r="E440" s="44">
        <f t="shared" si="36"/>
        <v>-11.985629743327886</v>
      </c>
    </row>
    <row r="441" spans="1:5" ht="27.75" customHeight="1" x14ac:dyDescent="0.3">
      <c r="A441" s="44">
        <f t="shared" si="37"/>
        <v>439</v>
      </c>
      <c r="B441" s="58">
        <f t="shared" si="38"/>
        <v>-12.050745646695312</v>
      </c>
      <c r="C441" s="56">
        <f t="shared" si="39"/>
        <v>0</v>
      </c>
      <c r="D441" s="53">
        <f t="shared" si="40"/>
        <v>6.5115903367426481E-2</v>
      </c>
      <c r="E441" s="44">
        <f t="shared" si="36"/>
        <v>-11.985629743327886</v>
      </c>
    </row>
    <row r="442" spans="1:5" ht="27.75" customHeight="1" x14ac:dyDescent="0.3">
      <c r="A442" s="44">
        <f t="shared" si="37"/>
        <v>440</v>
      </c>
      <c r="B442" s="58">
        <f t="shared" si="38"/>
        <v>-12.050745646695312</v>
      </c>
      <c r="C442" s="56">
        <f t="shared" si="39"/>
        <v>0</v>
      </c>
      <c r="D442" s="53">
        <f t="shared" si="40"/>
        <v>6.5115903367426481E-2</v>
      </c>
      <c r="E442" s="44">
        <f t="shared" si="36"/>
        <v>-11.985629743327886</v>
      </c>
    </row>
    <row r="443" spans="1:5" ht="27.75" customHeight="1" x14ac:dyDescent="0.3">
      <c r="A443" s="44">
        <f t="shared" si="37"/>
        <v>441</v>
      </c>
      <c r="B443" s="58">
        <f t="shared" si="38"/>
        <v>-12.050745646695312</v>
      </c>
      <c r="C443" s="56">
        <f t="shared" si="39"/>
        <v>0</v>
      </c>
      <c r="D443" s="53">
        <f t="shared" si="40"/>
        <v>6.5115903367426481E-2</v>
      </c>
      <c r="E443" s="44">
        <f t="shared" si="36"/>
        <v>-11.985629743327886</v>
      </c>
    </row>
    <row r="444" spans="1:5" ht="27.75" customHeight="1" x14ac:dyDescent="0.3">
      <c r="A444" s="44">
        <f t="shared" si="37"/>
        <v>442</v>
      </c>
      <c r="B444" s="58">
        <f t="shared" si="38"/>
        <v>-12.050745646695312</v>
      </c>
      <c r="C444" s="56">
        <f t="shared" si="39"/>
        <v>0</v>
      </c>
      <c r="D444" s="53">
        <f t="shared" si="40"/>
        <v>6.5115903367426481E-2</v>
      </c>
      <c r="E444" s="44">
        <f t="shared" si="36"/>
        <v>-11.985629743327886</v>
      </c>
    </row>
    <row r="445" spans="1:5" ht="27.75" customHeight="1" x14ac:dyDescent="0.3">
      <c r="A445" s="44">
        <f t="shared" si="37"/>
        <v>443</v>
      </c>
      <c r="B445" s="58">
        <f t="shared" si="38"/>
        <v>-12.050745646695312</v>
      </c>
      <c r="C445" s="56">
        <f t="shared" si="39"/>
        <v>0</v>
      </c>
      <c r="D445" s="53">
        <f t="shared" si="40"/>
        <v>6.5115903367426481E-2</v>
      </c>
      <c r="E445" s="44">
        <f t="shared" si="36"/>
        <v>-11.985629743327886</v>
      </c>
    </row>
    <row r="446" spans="1:5" ht="27.75" customHeight="1" x14ac:dyDescent="0.3">
      <c r="A446" s="44">
        <f t="shared" si="37"/>
        <v>444</v>
      </c>
      <c r="B446" s="58">
        <f t="shared" si="38"/>
        <v>-12.050745646695312</v>
      </c>
      <c r="C446" s="56">
        <f t="shared" si="39"/>
        <v>0</v>
      </c>
      <c r="D446" s="53">
        <f t="shared" si="40"/>
        <v>6.5115903367426481E-2</v>
      </c>
      <c r="E446" s="44">
        <f t="shared" si="36"/>
        <v>-11.985629743327886</v>
      </c>
    </row>
    <row r="447" spans="1:5" ht="27.75" customHeight="1" x14ac:dyDescent="0.3">
      <c r="A447" s="44">
        <f t="shared" si="37"/>
        <v>445</v>
      </c>
      <c r="B447" s="58">
        <f t="shared" si="38"/>
        <v>-12.050745646695312</v>
      </c>
      <c r="C447" s="56">
        <f t="shared" si="39"/>
        <v>0</v>
      </c>
      <c r="D447" s="53">
        <f t="shared" si="40"/>
        <v>6.5115903367426481E-2</v>
      </c>
      <c r="E447" s="44">
        <f t="shared" si="36"/>
        <v>-11.985629743327886</v>
      </c>
    </row>
    <row r="448" spans="1:5" ht="27.75" customHeight="1" x14ac:dyDescent="0.3">
      <c r="A448" s="44">
        <f t="shared" si="37"/>
        <v>446</v>
      </c>
      <c r="B448" s="58">
        <f t="shared" si="38"/>
        <v>-12.050745646695312</v>
      </c>
      <c r="C448" s="56">
        <f t="shared" si="39"/>
        <v>0</v>
      </c>
      <c r="D448" s="53">
        <f t="shared" si="40"/>
        <v>6.5115903367426481E-2</v>
      </c>
      <c r="E448" s="44">
        <f t="shared" si="36"/>
        <v>-11.985629743327886</v>
      </c>
    </row>
    <row r="449" spans="1:5" ht="27.75" customHeight="1" x14ac:dyDescent="0.3">
      <c r="A449" s="44">
        <f t="shared" si="37"/>
        <v>447</v>
      </c>
      <c r="B449" s="58">
        <f t="shared" si="38"/>
        <v>-12.050745646695312</v>
      </c>
      <c r="C449" s="56">
        <f t="shared" si="39"/>
        <v>0</v>
      </c>
      <c r="D449" s="53">
        <f t="shared" si="40"/>
        <v>6.5115903367426481E-2</v>
      </c>
      <c r="E449" s="44">
        <f t="shared" si="36"/>
        <v>-11.985629743327886</v>
      </c>
    </row>
    <row r="450" spans="1:5" ht="27.75" customHeight="1" x14ac:dyDescent="0.3">
      <c r="A450" s="44">
        <f t="shared" si="37"/>
        <v>448</v>
      </c>
      <c r="B450" s="58">
        <f t="shared" si="38"/>
        <v>-12.050745646695312</v>
      </c>
      <c r="C450" s="56">
        <f t="shared" si="39"/>
        <v>0</v>
      </c>
      <c r="D450" s="53">
        <f t="shared" si="40"/>
        <v>6.5115903367426481E-2</v>
      </c>
      <c r="E450" s="44">
        <f t="shared" si="36"/>
        <v>-11.985629743327886</v>
      </c>
    </row>
    <row r="451" spans="1:5" ht="27.75" customHeight="1" x14ac:dyDescent="0.3">
      <c r="A451" s="44">
        <f t="shared" si="37"/>
        <v>449</v>
      </c>
      <c r="B451" s="58">
        <f t="shared" si="38"/>
        <v>-12.050745646695312</v>
      </c>
      <c r="C451" s="56">
        <f t="shared" si="39"/>
        <v>0</v>
      </c>
      <c r="D451" s="53">
        <f t="shared" si="40"/>
        <v>6.5115903367426481E-2</v>
      </c>
      <c r="E451" s="44">
        <f t="shared" ref="E451:E481" si="41">B451+C451+D451</f>
        <v>-11.985629743327886</v>
      </c>
    </row>
    <row r="452" spans="1:5" ht="27.75" customHeight="1" x14ac:dyDescent="0.3">
      <c r="A452" s="44">
        <f t="shared" ref="A452:A481" si="42">A451+$F$5</f>
        <v>450</v>
      </c>
      <c r="B452" s="58">
        <f t="shared" ref="B452:B481" si="43">B451-$F$5*$F$7*B451*C451/$F$3</f>
        <v>-12.050745646695312</v>
      </c>
      <c r="C452" s="56">
        <f t="shared" ref="C452:C481" si="44">C451+$F$5*$F$7*B451*C451/$F$3-$F$5*$F$9*C451</f>
        <v>0</v>
      </c>
      <c r="D452" s="53">
        <f t="shared" ref="D452:D481" si="45">D451+$F$5*$F$9*C451</f>
        <v>6.5115903367426481E-2</v>
      </c>
      <c r="E452" s="44">
        <f t="shared" si="41"/>
        <v>-11.985629743327886</v>
      </c>
    </row>
    <row r="453" spans="1:5" ht="27.75" customHeight="1" x14ac:dyDescent="0.3">
      <c r="A453" s="44">
        <f t="shared" si="42"/>
        <v>451</v>
      </c>
      <c r="B453" s="58">
        <f t="shared" si="43"/>
        <v>-12.050745646695312</v>
      </c>
      <c r="C453" s="56">
        <f t="shared" si="44"/>
        <v>0</v>
      </c>
      <c r="D453" s="53">
        <f t="shared" si="45"/>
        <v>6.5115903367426481E-2</v>
      </c>
      <c r="E453" s="44">
        <f t="shared" si="41"/>
        <v>-11.985629743327886</v>
      </c>
    </row>
    <row r="454" spans="1:5" ht="27.75" customHeight="1" x14ac:dyDescent="0.3">
      <c r="A454" s="44">
        <f t="shared" si="42"/>
        <v>452</v>
      </c>
      <c r="B454" s="58">
        <f t="shared" si="43"/>
        <v>-12.050745646695312</v>
      </c>
      <c r="C454" s="56">
        <f t="shared" si="44"/>
        <v>0</v>
      </c>
      <c r="D454" s="53">
        <f t="shared" si="45"/>
        <v>6.5115903367426481E-2</v>
      </c>
      <c r="E454" s="44">
        <f t="shared" si="41"/>
        <v>-11.985629743327886</v>
      </c>
    </row>
    <row r="455" spans="1:5" ht="27.75" customHeight="1" x14ac:dyDescent="0.3">
      <c r="A455" s="44">
        <f t="shared" si="42"/>
        <v>453</v>
      </c>
      <c r="B455" s="58">
        <f t="shared" si="43"/>
        <v>-12.050745646695312</v>
      </c>
      <c r="C455" s="56">
        <f t="shared" si="44"/>
        <v>0</v>
      </c>
      <c r="D455" s="53">
        <f t="shared" si="45"/>
        <v>6.5115903367426481E-2</v>
      </c>
      <c r="E455" s="44">
        <f t="shared" si="41"/>
        <v>-11.985629743327886</v>
      </c>
    </row>
    <row r="456" spans="1:5" ht="27.75" customHeight="1" x14ac:dyDescent="0.3">
      <c r="A456" s="44">
        <f t="shared" si="42"/>
        <v>454</v>
      </c>
      <c r="B456" s="58">
        <f t="shared" si="43"/>
        <v>-12.050745646695312</v>
      </c>
      <c r="C456" s="56">
        <f t="shared" si="44"/>
        <v>0</v>
      </c>
      <c r="D456" s="53">
        <f t="shared" si="45"/>
        <v>6.5115903367426481E-2</v>
      </c>
      <c r="E456" s="44">
        <f t="shared" si="41"/>
        <v>-11.985629743327886</v>
      </c>
    </row>
    <row r="457" spans="1:5" ht="27.75" customHeight="1" x14ac:dyDescent="0.3">
      <c r="A457" s="44">
        <f t="shared" si="42"/>
        <v>455</v>
      </c>
      <c r="B457" s="58">
        <f t="shared" si="43"/>
        <v>-12.050745646695312</v>
      </c>
      <c r="C457" s="56">
        <f t="shared" si="44"/>
        <v>0</v>
      </c>
      <c r="D457" s="53">
        <f t="shared" si="45"/>
        <v>6.5115903367426481E-2</v>
      </c>
      <c r="E457" s="44">
        <f t="shared" si="41"/>
        <v>-11.985629743327886</v>
      </c>
    </row>
    <row r="458" spans="1:5" ht="27.75" customHeight="1" x14ac:dyDescent="0.3">
      <c r="A458" s="44">
        <f t="shared" si="42"/>
        <v>456</v>
      </c>
      <c r="B458" s="58">
        <f t="shared" si="43"/>
        <v>-12.050745646695312</v>
      </c>
      <c r="C458" s="56">
        <f t="shared" si="44"/>
        <v>0</v>
      </c>
      <c r="D458" s="53">
        <f t="shared" si="45"/>
        <v>6.5115903367426481E-2</v>
      </c>
      <c r="E458" s="44">
        <f t="shared" si="41"/>
        <v>-11.985629743327886</v>
      </c>
    </row>
    <row r="459" spans="1:5" ht="27.75" customHeight="1" x14ac:dyDescent="0.3">
      <c r="A459" s="44">
        <f t="shared" si="42"/>
        <v>457</v>
      </c>
      <c r="B459" s="58">
        <f t="shared" si="43"/>
        <v>-12.050745646695312</v>
      </c>
      <c r="C459" s="56">
        <f t="shared" si="44"/>
        <v>0</v>
      </c>
      <c r="D459" s="53">
        <f t="shared" si="45"/>
        <v>6.5115903367426481E-2</v>
      </c>
      <c r="E459" s="44">
        <f t="shared" si="41"/>
        <v>-11.985629743327886</v>
      </c>
    </row>
    <row r="460" spans="1:5" ht="27.75" customHeight="1" x14ac:dyDescent="0.3">
      <c r="A460" s="44">
        <f t="shared" si="42"/>
        <v>458</v>
      </c>
      <c r="B460" s="58">
        <f t="shared" si="43"/>
        <v>-12.050745646695312</v>
      </c>
      <c r="C460" s="56">
        <f t="shared" si="44"/>
        <v>0</v>
      </c>
      <c r="D460" s="53">
        <f t="shared" si="45"/>
        <v>6.5115903367426481E-2</v>
      </c>
      <c r="E460" s="44">
        <f t="shared" si="41"/>
        <v>-11.985629743327886</v>
      </c>
    </row>
    <row r="461" spans="1:5" ht="27.75" customHeight="1" x14ac:dyDescent="0.3">
      <c r="A461" s="44">
        <f t="shared" si="42"/>
        <v>459</v>
      </c>
      <c r="B461" s="58">
        <f t="shared" si="43"/>
        <v>-12.050745646695312</v>
      </c>
      <c r="C461" s="56">
        <f t="shared" si="44"/>
        <v>0</v>
      </c>
      <c r="D461" s="53">
        <f t="shared" si="45"/>
        <v>6.5115903367426481E-2</v>
      </c>
      <c r="E461" s="44">
        <f t="shared" si="41"/>
        <v>-11.985629743327886</v>
      </c>
    </row>
    <row r="462" spans="1:5" ht="27.75" customHeight="1" x14ac:dyDescent="0.3">
      <c r="A462" s="44">
        <f t="shared" si="42"/>
        <v>460</v>
      </c>
      <c r="B462" s="58">
        <f t="shared" si="43"/>
        <v>-12.050745646695312</v>
      </c>
      <c r="C462" s="56">
        <f t="shared" si="44"/>
        <v>0</v>
      </c>
      <c r="D462" s="53">
        <f t="shared" si="45"/>
        <v>6.5115903367426481E-2</v>
      </c>
      <c r="E462" s="44">
        <f t="shared" si="41"/>
        <v>-11.985629743327886</v>
      </c>
    </row>
    <row r="463" spans="1:5" ht="27.75" customHeight="1" x14ac:dyDescent="0.3">
      <c r="A463" s="44">
        <f t="shared" si="42"/>
        <v>461</v>
      </c>
      <c r="B463" s="58">
        <f t="shared" si="43"/>
        <v>-12.050745646695312</v>
      </c>
      <c r="C463" s="56">
        <f t="shared" si="44"/>
        <v>0</v>
      </c>
      <c r="D463" s="53">
        <f t="shared" si="45"/>
        <v>6.5115903367426481E-2</v>
      </c>
      <c r="E463" s="44">
        <f t="shared" si="41"/>
        <v>-11.985629743327886</v>
      </c>
    </row>
    <row r="464" spans="1:5" ht="27.75" customHeight="1" x14ac:dyDescent="0.3">
      <c r="A464" s="44">
        <f t="shared" si="42"/>
        <v>462</v>
      </c>
      <c r="B464" s="58">
        <f t="shared" si="43"/>
        <v>-12.050745646695312</v>
      </c>
      <c r="C464" s="56">
        <f t="shared" si="44"/>
        <v>0</v>
      </c>
      <c r="D464" s="53">
        <f t="shared" si="45"/>
        <v>6.5115903367426481E-2</v>
      </c>
      <c r="E464" s="44">
        <f t="shared" si="41"/>
        <v>-11.985629743327886</v>
      </c>
    </row>
    <row r="465" spans="1:5" ht="27.75" customHeight="1" x14ac:dyDescent="0.3">
      <c r="A465" s="44">
        <f t="shared" si="42"/>
        <v>463</v>
      </c>
      <c r="B465" s="58">
        <f t="shared" si="43"/>
        <v>-12.050745646695312</v>
      </c>
      <c r="C465" s="56">
        <f t="shared" si="44"/>
        <v>0</v>
      </c>
      <c r="D465" s="53">
        <f t="shared" si="45"/>
        <v>6.5115903367426481E-2</v>
      </c>
      <c r="E465" s="44">
        <f t="shared" si="41"/>
        <v>-11.985629743327886</v>
      </c>
    </row>
    <row r="466" spans="1:5" ht="27.75" customHeight="1" x14ac:dyDescent="0.3">
      <c r="A466" s="44">
        <f t="shared" si="42"/>
        <v>464</v>
      </c>
      <c r="B466" s="58">
        <f t="shared" si="43"/>
        <v>-12.050745646695312</v>
      </c>
      <c r="C466" s="56">
        <f t="shared" si="44"/>
        <v>0</v>
      </c>
      <c r="D466" s="53">
        <f t="shared" si="45"/>
        <v>6.5115903367426481E-2</v>
      </c>
      <c r="E466" s="44">
        <f t="shared" si="41"/>
        <v>-11.985629743327886</v>
      </c>
    </row>
    <row r="467" spans="1:5" ht="27.75" customHeight="1" x14ac:dyDescent="0.3">
      <c r="A467" s="44">
        <f t="shared" si="42"/>
        <v>465</v>
      </c>
      <c r="B467" s="58">
        <f t="shared" si="43"/>
        <v>-12.050745646695312</v>
      </c>
      <c r="C467" s="56">
        <f t="shared" si="44"/>
        <v>0</v>
      </c>
      <c r="D467" s="53">
        <f t="shared" si="45"/>
        <v>6.5115903367426481E-2</v>
      </c>
      <c r="E467" s="44">
        <f t="shared" si="41"/>
        <v>-11.985629743327886</v>
      </c>
    </row>
    <row r="468" spans="1:5" ht="27.75" customHeight="1" x14ac:dyDescent="0.3">
      <c r="A468" s="44">
        <f t="shared" si="42"/>
        <v>466</v>
      </c>
      <c r="B468" s="58">
        <f t="shared" si="43"/>
        <v>-12.050745646695312</v>
      </c>
      <c r="C468" s="56">
        <f t="shared" si="44"/>
        <v>0</v>
      </c>
      <c r="D468" s="53">
        <f t="shared" si="45"/>
        <v>6.5115903367426481E-2</v>
      </c>
      <c r="E468" s="44">
        <f t="shared" si="41"/>
        <v>-11.985629743327886</v>
      </c>
    </row>
    <row r="469" spans="1:5" ht="27.75" customHeight="1" x14ac:dyDescent="0.3">
      <c r="A469" s="44">
        <f t="shared" si="42"/>
        <v>467</v>
      </c>
      <c r="B469" s="58">
        <f t="shared" si="43"/>
        <v>-12.050745646695312</v>
      </c>
      <c r="C469" s="56">
        <f t="shared" si="44"/>
        <v>0</v>
      </c>
      <c r="D469" s="53">
        <f t="shared" si="45"/>
        <v>6.5115903367426481E-2</v>
      </c>
      <c r="E469" s="44">
        <f t="shared" si="41"/>
        <v>-11.985629743327886</v>
      </c>
    </row>
    <row r="470" spans="1:5" ht="27.75" customHeight="1" x14ac:dyDescent="0.3">
      <c r="A470" s="44">
        <f t="shared" si="42"/>
        <v>468</v>
      </c>
      <c r="B470" s="58">
        <f t="shared" si="43"/>
        <v>-12.050745646695312</v>
      </c>
      <c r="C470" s="56">
        <f t="shared" si="44"/>
        <v>0</v>
      </c>
      <c r="D470" s="53">
        <f t="shared" si="45"/>
        <v>6.5115903367426481E-2</v>
      </c>
      <c r="E470" s="44">
        <f t="shared" si="41"/>
        <v>-11.985629743327886</v>
      </c>
    </row>
    <row r="471" spans="1:5" ht="27.75" customHeight="1" x14ac:dyDescent="0.3">
      <c r="A471" s="44">
        <f t="shared" si="42"/>
        <v>469</v>
      </c>
      <c r="B471" s="58">
        <f t="shared" si="43"/>
        <v>-12.050745646695312</v>
      </c>
      <c r="C471" s="56">
        <f t="shared" si="44"/>
        <v>0</v>
      </c>
      <c r="D471" s="53">
        <f t="shared" si="45"/>
        <v>6.5115903367426481E-2</v>
      </c>
      <c r="E471" s="44">
        <f t="shared" si="41"/>
        <v>-11.985629743327886</v>
      </c>
    </row>
    <row r="472" spans="1:5" ht="27.75" customHeight="1" x14ac:dyDescent="0.3">
      <c r="A472" s="44">
        <f t="shared" si="42"/>
        <v>470</v>
      </c>
      <c r="B472" s="58">
        <f t="shared" si="43"/>
        <v>-12.050745646695312</v>
      </c>
      <c r="C472" s="56">
        <f t="shared" si="44"/>
        <v>0</v>
      </c>
      <c r="D472" s="53">
        <f t="shared" si="45"/>
        <v>6.5115903367426481E-2</v>
      </c>
      <c r="E472" s="44">
        <f t="shared" si="41"/>
        <v>-11.985629743327886</v>
      </c>
    </row>
    <row r="473" spans="1:5" ht="27.75" customHeight="1" x14ac:dyDescent="0.3">
      <c r="A473" s="44">
        <f t="shared" si="42"/>
        <v>471</v>
      </c>
      <c r="B473" s="58">
        <f t="shared" si="43"/>
        <v>-12.050745646695312</v>
      </c>
      <c r="C473" s="56">
        <f t="shared" si="44"/>
        <v>0</v>
      </c>
      <c r="D473" s="53">
        <f t="shared" si="45"/>
        <v>6.5115903367426481E-2</v>
      </c>
      <c r="E473" s="44">
        <f t="shared" si="41"/>
        <v>-11.985629743327886</v>
      </c>
    </row>
    <row r="474" spans="1:5" ht="27.75" customHeight="1" x14ac:dyDescent="0.3">
      <c r="A474" s="44">
        <f t="shared" si="42"/>
        <v>472</v>
      </c>
      <c r="B474" s="58">
        <f t="shared" si="43"/>
        <v>-12.050745646695312</v>
      </c>
      <c r="C474" s="56">
        <f t="shared" si="44"/>
        <v>0</v>
      </c>
      <c r="D474" s="53">
        <f t="shared" si="45"/>
        <v>6.5115903367426481E-2</v>
      </c>
      <c r="E474" s="44">
        <f t="shared" si="41"/>
        <v>-11.985629743327886</v>
      </c>
    </row>
    <row r="475" spans="1:5" ht="27.75" customHeight="1" x14ac:dyDescent="0.3">
      <c r="A475" s="44">
        <f t="shared" si="42"/>
        <v>473</v>
      </c>
      <c r="B475" s="58">
        <f t="shared" si="43"/>
        <v>-12.050745646695312</v>
      </c>
      <c r="C475" s="56">
        <f t="shared" si="44"/>
        <v>0</v>
      </c>
      <c r="D475" s="53">
        <f t="shared" si="45"/>
        <v>6.5115903367426481E-2</v>
      </c>
      <c r="E475" s="44">
        <f t="shared" si="41"/>
        <v>-11.985629743327886</v>
      </c>
    </row>
    <row r="476" spans="1:5" ht="27.75" customHeight="1" x14ac:dyDescent="0.3">
      <c r="A476" s="44">
        <f t="shared" si="42"/>
        <v>474</v>
      </c>
      <c r="B476" s="58">
        <f t="shared" si="43"/>
        <v>-12.050745646695312</v>
      </c>
      <c r="C476" s="56">
        <f t="shared" si="44"/>
        <v>0</v>
      </c>
      <c r="D476" s="53">
        <f t="shared" si="45"/>
        <v>6.5115903367426481E-2</v>
      </c>
      <c r="E476" s="44">
        <f t="shared" si="41"/>
        <v>-11.985629743327886</v>
      </c>
    </row>
    <row r="477" spans="1:5" ht="27.75" customHeight="1" x14ac:dyDescent="0.3">
      <c r="A477" s="44">
        <f t="shared" si="42"/>
        <v>475</v>
      </c>
      <c r="B477" s="58">
        <f t="shared" si="43"/>
        <v>-12.050745646695312</v>
      </c>
      <c r="C477" s="56">
        <f t="shared" si="44"/>
        <v>0</v>
      </c>
      <c r="D477" s="53">
        <f t="shared" si="45"/>
        <v>6.5115903367426481E-2</v>
      </c>
      <c r="E477" s="44">
        <f t="shared" si="41"/>
        <v>-11.985629743327886</v>
      </c>
    </row>
    <row r="478" spans="1:5" ht="27.75" customHeight="1" x14ac:dyDescent="0.3">
      <c r="A478" s="44">
        <f t="shared" si="42"/>
        <v>476</v>
      </c>
      <c r="B478" s="58">
        <f t="shared" si="43"/>
        <v>-12.050745646695312</v>
      </c>
      <c r="C478" s="56">
        <f t="shared" si="44"/>
        <v>0</v>
      </c>
      <c r="D478" s="53">
        <f t="shared" si="45"/>
        <v>6.5115903367426481E-2</v>
      </c>
      <c r="E478" s="44">
        <f t="shared" si="41"/>
        <v>-11.985629743327886</v>
      </c>
    </row>
    <row r="479" spans="1:5" ht="27.75" customHeight="1" x14ac:dyDescent="0.3">
      <c r="A479" s="44">
        <f t="shared" si="42"/>
        <v>477</v>
      </c>
      <c r="B479" s="58">
        <f t="shared" si="43"/>
        <v>-12.050745646695312</v>
      </c>
      <c r="C479" s="56">
        <f t="shared" si="44"/>
        <v>0</v>
      </c>
      <c r="D479" s="53">
        <f t="shared" si="45"/>
        <v>6.5115903367426481E-2</v>
      </c>
      <c r="E479" s="44">
        <f t="shared" si="41"/>
        <v>-11.985629743327886</v>
      </c>
    </row>
    <row r="480" spans="1:5" ht="27.75" customHeight="1" x14ac:dyDescent="0.3">
      <c r="A480" s="44">
        <f t="shared" si="42"/>
        <v>478</v>
      </c>
      <c r="B480" s="58">
        <f t="shared" si="43"/>
        <v>-12.050745646695312</v>
      </c>
      <c r="C480" s="56">
        <f t="shared" si="44"/>
        <v>0</v>
      </c>
      <c r="D480" s="53">
        <f t="shared" si="45"/>
        <v>6.5115903367426481E-2</v>
      </c>
      <c r="E480" s="44">
        <f t="shared" si="41"/>
        <v>-11.985629743327886</v>
      </c>
    </row>
    <row r="481" spans="1:5" ht="27.75" customHeight="1" x14ac:dyDescent="0.3">
      <c r="A481" s="44">
        <f t="shared" si="42"/>
        <v>479</v>
      </c>
      <c r="B481" s="58">
        <f t="shared" si="43"/>
        <v>-12.050745646695312</v>
      </c>
      <c r="C481" s="56">
        <f t="shared" si="44"/>
        <v>0</v>
      </c>
      <c r="D481" s="53">
        <f t="shared" si="45"/>
        <v>6.5115903367426481E-2</v>
      </c>
      <c r="E481" s="44">
        <f t="shared" si="41"/>
        <v>-11.985629743327886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1F0D-B0DE-466F-9769-FD062338134B}">
  <sheetPr codeName="Sheet4"/>
  <dimension ref="A1:H481"/>
  <sheetViews>
    <sheetView workbookViewId="0">
      <selection activeCell="I28" sqref="I28"/>
    </sheetView>
  </sheetViews>
  <sheetFormatPr defaultRowHeight="27.75" customHeight="1" x14ac:dyDescent="0.3"/>
  <cols>
    <col min="1" max="1" width="8.796875" style="44"/>
    <col min="2" max="2" width="10" style="47" bestFit="1" customWidth="1"/>
    <col min="3" max="3" width="14.69921875" style="50" customWidth="1"/>
    <col min="4" max="4" width="12.8984375" style="53" customWidth="1"/>
    <col min="5" max="5" width="13" style="44" bestFit="1" customWidth="1"/>
    <col min="6" max="16384" width="8.796875" style="5"/>
  </cols>
  <sheetData>
    <row r="1" spans="1:6" ht="27.75" customHeight="1" x14ac:dyDescent="0.35">
      <c r="A1" s="45" t="s">
        <v>24</v>
      </c>
      <c r="B1" s="46" t="s">
        <v>25</v>
      </c>
      <c r="C1" s="49" t="s">
        <v>26</v>
      </c>
      <c r="D1" s="52" t="s">
        <v>27</v>
      </c>
      <c r="E1" s="45" t="s">
        <v>21</v>
      </c>
      <c r="F1" s="38" t="s">
        <v>22</v>
      </c>
    </row>
    <row r="2" spans="1:6" ht="27.75" customHeight="1" x14ac:dyDescent="0.3">
      <c r="A2" s="44">
        <v>0</v>
      </c>
      <c r="B2" s="47">
        <f>F3-C2</f>
        <v>99000</v>
      </c>
      <c r="C2" s="50">
        <v>1000</v>
      </c>
      <c r="D2" s="53">
        <v>0</v>
      </c>
      <c r="E2" s="44">
        <f>B2+C2+D2</f>
        <v>100000</v>
      </c>
      <c r="F2" s="39" t="s">
        <v>5</v>
      </c>
    </row>
    <row r="3" spans="1:6" ht="27.75" customHeight="1" x14ac:dyDescent="0.3">
      <c r="A3" s="44">
        <f>A2+$F$5</f>
        <v>1</v>
      </c>
      <c r="B3" s="48">
        <f>B2-$F$5*$F$7*B2*C2/$F$3</f>
        <v>98802</v>
      </c>
      <c r="C3" s="51">
        <f>C2+$F$5*$F$7*B2*C2/$F$3-$F$5*$F$9*C2</f>
        <v>1098</v>
      </c>
      <c r="D3" s="53">
        <f>D2+$F$5*$F$9*C2</f>
        <v>100</v>
      </c>
      <c r="E3" s="44">
        <f t="shared" ref="E3:E66" si="0">B3+C3+D3</f>
        <v>100000</v>
      </c>
      <c r="F3" s="40">
        <v>100000</v>
      </c>
    </row>
    <row r="4" spans="1:6" ht="27.75" customHeight="1" x14ac:dyDescent="0.3">
      <c r="A4" s="44">
        <f t="shared" ref="A4:A67" si="1">A3+$F$5</f>
        <v>2</v>
      </c>
      <c r="B4" s="48">
        <f t="shared" ref="B4:B67" si="2">B3-$F$5*$F$7*B3*C3/$F$3</f>
        <v>98585.030807999996</v>
      </c>
      <c r="C4" s="51">
        <f t="shared" ref="C4:C67" si="3">C3+$F$5*$F$7*B3*C3/$F$3-$F$5*$F$9*C3</f>
        <v>1205.1691920000001</v>
      </c>
      <c r="D4" s="53">
        <f t="shared" ref="D4:D67" si="4">D3+$F$5*$F$9*C3</f>
        <v>209.8</v>
      </c>
      <c r="E4" s="44">
        <f t="shared" ref="E4:E67" si="5">B4+C4+D4</f>
        <v>100000</v>
      </c>
      <c r="F4" s="39" t="s">
        <v>23</v>
      </c>
    </row>
    <row r="5" spans="1:6" ht="27.75" customHeight="1" x14ac:dyDescent="0.3">
      <c r="A5" s="44">
        <f t="shared" si="1"/>
        <v>3</v>
      </c>
      <c r="B5" s="48">
        <f t="shared" si="2"/>
        <v>98347.407524155657</v>
      </c>
      <c r="C5" s="51">
        <f t="shared" si="3"/>
        <v>1322.275556644345</v>
      </c>
      <c r="D5" s="53">
        <f t="shared" si="4"/>
        <v>330.31691920000003</v>
      </c>
      <c r="E5" s="44">
        <f t="shared" si="5"/>
        <v>100000.00000000001</v>
      </c>
      <c r="F5" s="40">
        <v>1</v>
      </c>
    </row>
    <row r="6" spans="1:6" ht="27.75" customHeight="1" x14ac:dyDescent="0.3">
      <c r="A6" s="44">
        <f t="shared" si="1"/>
        <v>4</v>
      </c>
      <c r="B6" s="48">
        <f t="shared" si="2"/>
        <v>98087.322778098591</v>
      </c>
      <c r="C6" s="51">
        <f t="shared" si="3"/>
        <v>1450.1327470369729</v>
      </c>
      <c r="D6" s="53">
        <f t="shared" si="4"/>
        <v>462.54447486443451</v>
      </c>
      <c r="E6" s="44">
        <f t="shared" si="5"/>
        <v>100000</v>
      </c>
      <c r="F6" s="39"/>
    </row>
    <row r="7" spans="1:6" ht="27.75" customHeight="1" x14ac:dyDescent="0.3">
      <c r="A7" s="44">
        <f t="shared" si="1"/>
        <v>5</v>
      </c>
      <c r="B7" s="48">
        <f t="shared" si="2"/>
        <v>97802.843500439179</v>
      </c>
      <c r="C7" s="51">
        <f t="shared" si="3"/>
        <v>1589.5987499926882</v>
      </c>
      <c r="D7" s="53">
        <f t="shared" si="4"/>
        <v>607.55774956813184</v>
      </c>
      <c r="E7" s="44">
        <f t="shared" si="5"/>
        <v>100000</v>
      </c>
      <c r="F7" s="41">
        <f>F9*F11</f>
        <v>0.2</v>
      </c>
    </row>
    <row r="8" spans="1:6" ht="27.75" customHeight="1" x14ac:dyDescent="0.3">
      <c r="A8" s="44">
        <f t="shared" si="1"/>
        <v>6</v>
      </c>
      <c r="B8" s="48">
        <f t="shared" si="2"/>
        <v>97491.908944891125</v>
      </c>
      <c r="C8" s="51">
        <f t="shared" si="3"/>
        <v>1741.5734305414767</v>
      </c>
      <c r="D8" s="53">
        <f t="shared" si="4"/>
        <v>766.51762456740062</v>
      </c>
      <c r="E8" s="44">
        <f t="shared" si="5"/>
        <v>100000</v>
      </c>
      <c r="F8" s="39"/>
    </row>
    <row r="9" spans="1:6" ht="27.75" customHeight="1" x14ac:dyDescent="0.3">
      <c r="A9" s="44">
        <f t="shared" si="1"/>
        <v>7</v>
      </c>
      <c r="B9" s="48">
        <f t="shared" si="2"/>
        <v>97152.330308268749</v>
      </c>
      <c r="C9" s="51">
        <f t="shared" si="3"/>
        <v>1906.9947241097113</v>
      </c>
      <c r="D9" s="53">
        <f t="shared" si="4"/>
        <v>940.67496762154826</v>
      </c>
      <c r="E9" s="44">
        <f t="shared" si="5"/>
        <v>100000.00000000001</v>
      </c>
      <c r="F9" s="42">
        <v>0.1</v>
      </c>
    </row>
    <row r="10" spans="1:6" ht="27.75" customHeight="1" x14ac:dyDescent="0.3">
      <c r="A10" s="44">
        <f t="shared" si="1"/>
        <v>8</v>
      </c>
      <c r="B10" s="48">
        <f t="shared" si="2"/>
        <v>96781.792345603084</v>
      </c>
      <c r="C10" s="51">
        <f t="shared" si="3"/>
        <v>2086.8332143644052</v>
      </c>
      <c r="D10" s="53">
        <f t="shared" si="4"/>
        <v>1131.3744400325195</v>
      </c>
      <c r="E10" s="44">
        <f t="shared" si="5"/>
        <v>100000.00000000001</v>
      </c>
      <c r="F10" s="39" t="s">
        <v>28</v>
      </c>
    </row>
    <row r="11" spans="1:6" ht="27.75" customHeight="1" x14ac:dyDescent="0.3">
      <c r="A11" s="44">
        <f t="shared" si="1"/>
        <v>9</v>
      </c>
      <c r="B11" s="48">
        <f t="shared" si="2"/>
        <v>96377.857427978044</v>
      </c>
      <c r="C11" s="51">
        <f t="shared" si="3"/>
        <v>2282.0848105530113</v>
      </c>
      <c r="D11" s="53">
        <f t="shared" si="4"/>
        <v>1340.0577614689601</v>
      </c>
      <c r="E11" s="44">
        <f t="shared" si="5"/>
        <v>100000.00000000001</v>
      </c>
      <c r="F11" s="5">
        <v>2</v>
      </c>
    </row>
    <row r="12" spans="1:6" ht="27.75" customHeight="1" x14ac:dyDescent="0.3">
      <c r="A12" s="44">
        <f t="shared" si="1"/>
        <v>10</v>
      </c>
      <c r="B12" s="48">
        <f t="shared" si="2"/>
        <v>95937.972538957983</v>
      </c>
      <c r="C12" s="51">
        <f t="shared" si="3"/>
        <v>2493.761218517775</v>
      </c>
      <c r="D12" s="53">
        <f t="shared" si="4"/>
        <v>1568.2662425242611</v>
      </c>
      <c r="E12" s="44">
        <f t="shared" si="5"/>
        <v>100000.00000000001</v>
      </c>
    </row>
    <row r="13" spans="1:6" ht="27.75" customHeight="1" x14ac:dyDescent="0.3">
      <c r="A13" s="44">
        <f t="shared" si="1"/>
        <v>11</v>
      </c>
      <c r="B13" s="48">
        <f t="shared" si="2"/>
        <v>95459.479748356229</v>
      </c>
      <c r="C13" s="51">
        <f t="shared" si="3"/>
        <v>2722.8778872677508</v>
      </c>
      <c r="D13" s="53">
        <f t="shared" si="4"/>
        <v>1817.6423643760386</v>
      </c>
      <c r="E13" s="44">
        <f t="shared" si="5"/>
        <v>100000.00000000001</v>
      </c>
    </row>
    <row r="14" spans="1:6" ht="27.75" customHeight="1" x14ac:dyDescent="0.3">
      <c r="A14" s="44">
        <f t="shared" si="1"/>
        <v>12</v>
      </c>
      <c r="B14" s="48">
        <f t="shared" si="2"/>
        <v>94939.630735282466</v>
      </c>
      <c r="C14" s="51">
        <f t="shared" si="3"/>
        <v>2970.4391116147417</v>
      </c>
      <c r="D14" s="53">
        <f t="shared" si="4"/>
        <v>2089.9301531028136</v>
      </c>
      <c r="E14" s="44">
        <f t="shared" si="5"/>
        <v>100000.00000000003</v>
      </c>
    </row>
    <row r="15" spans="1:6" ht="27.75" customHeight="1" x14ac:dyDescent="0.3">
      <c r="A15" s="44">
        <f t="shared" si="1"/>
        <v>13</v>
      </c>
      <c r="B15" s="48">
        <f t="shared" si="2"/>
        <v>94375.605950525773</v>
      </c>
      <c r="C15" s="51">
        <f t="shared" si="3"/>
        <v>3237.4199852099555</v>
      </c>
      <c r="D15" s="53">
        <f t="shared" si="4"/>
        <v>2386.9740642642878</v>
      </c>
      <c r="E15" s="44">
        <f t="shared" si="5"/>
        <v>100000.00000000001</v>
      </c>
    </row>
    <row r="16" spans="1:6" ht="27.75" customHeight="1" x14ac:dyDescent="0.3">
      <c r="A16" s="44">
        <f t="shared" si="1"/>
        <v>14</v>
      </c>
      <c r="B16" s="48">
        <f t="shared" si="2"/>
        <v>93764.539004884704</v>
      </c>
      <c r="C16" s="51">
        <f t="shared" si="3"/>
        <v>3524.7449323300234</v>
      </c>
      <c r="D16" s="53">
        <f t="shared" si="4"/>
        <v>2710.7160627852836</v>
      </c>
      <c r="E16" s="44">
        <f t="shared" si="5"/>
        <v>100000.00000000001</v>
      </c>
    </row>
    <row r="17" spans="1:5" ht="27.75" customHeight="1" x14ac:dyDescent="0.3">
      <c r="A17" s="44">
        <f t="shared" si="1"/>
        <v>15</v>
      </c>
      <c r="B17" s="48">
        <f t="shared" si="2"/>
        <v>93103.546837505244</v>
      </c>
      <c r="C17" s="51">
        <f t="shared" si="3"/>
        <v>3833.2626064764772</v>
      </c>
      <c r="D17" s="53">
        <f t="shared" si="4"/>
        <v>3063.1905560182859</v>
      </c>
      <c r="E17" s="44">
        <f t="shared" si="5"/>
        <v>100000</v>
      </c>
    </row>
    <row r="18" spans="1:5" ht="27.75" customHeight="1" x14ac:dyDescent="0.3">
      <c r="A18" s="44">
        <f t="shared" si="1"/>
        <v>16</v>
      </c>
      <c r="B18" s="48">
        <f t="shared" si="2"/>
        <v>92389.766148260169</v>
      </c>
      <c r="C18" s="51">
        <f t="shared" si="3"/>
        <v>4163.7170350739107</v>
      </c>
      <c r="D18" s="53">
        <f t="shared" si="4"/>
        <v>3446.5168166659337</v>
      </c>
      <c r="E18" s="44">
        <f t="shared" si="5"/>
        <v>100000.00000000001</v>
      </c>
    </row>
    <row r="19" spans="1:5" ht="27.75" customHeight="1" x14ac:dyDescent="0.3">
      <c r="A19" s="44">
        <f t="shared" si="1"/>
        <v>17</v>
      </c>
      <c r="B19" s="48">
        <f t="shared" si="2"/>
        <v>91620.396461904151</v>
      </c>
      <c r="C19" s="51">
        <f t="shared" si="3"/>
        <v>4516.7150179225309</v>
      </c>
      <c r="D19" s="53">
        <f t="shared" si="4"/>
        <v>3862.8885201733247</v>
      </c>
      <c r="E19" s="44">
        <f t="shared" si="5"/>
        <v>100000</v>
      </c>
    </row>
    <row r="20" spans="1:5" ht="27.75" customHeight="1" x14ac:dyDescent="0.3">
      <c r="A20" s="44">
        <f t="shared" si="1"/>
        <v>18</v>
      </c>
      <c r="B20" s="48">
        <f t="shared" si="2"/>
        <v>90792.75002060915</v>
      </c>
      <c r="C20" s="51">
        <f t="shared" si="3"/>
        <v>4892.6899574252757</v>
      </c>
      <c r="D20" s="53">
        <f t="shared" si="4"/>
        <v>4314.560021965578</v>
      </c>
      <c r="E20" s="44">
        <f t="shared" si="5"/>
        <v>100000</v>
      </c>
    </row>
    <row r="21" spans="1:5" ht="27.75" customHeight="1" x14ac:dyDescent="0.3">
      <c r="A21" s="44">
        <f t="shared" si="1"/>
        <v>19</v>
      </c>
      <c r="B21" s="48">
        <f t="shared" si="2"/>
        <v>89904.308468143441</v>
      </c>
      <c r="C21" s="51">
        <f t="shared" si="3"/>
        <v>5291.8625141484645</v>
      </c>
      <c r="D21" s="53">
        <f t="shared" si="4"/>
        <v>4803.8290177081053</v>
      </c>
      <c r="E21" s="44">
        <f t="shared" si="5"/>
        <v>100000.00000000001</v>
      </c>
    </row>
    <row r="22" spans="1:5" ht="27.75" customHeight="1" x14ac:dyDescent="0.3">
      <c r="A22" s="44">
        <f t="shared" si="1"/>
        <v>20</v>
      </c>
      <c r="B22" s="48">
        <f t="shared" si="2"/>
        <v>88952.785988457428</v>
      </c>
      <c r="C22" s="51">
        <f t="shared" si="3"/>
        <v>5714.1987424196359</v>
      </c>
      <c r="D22" s="53">
        <f t="shared" si="4"/>
        <v>5333.0152691229514</v>
      </c>
      <c r="E22" s="44">
        <f t="shared" si="5"/>
        <v>100000.00000000001</v>
      </c>
    </row>
    <row r="23" spans="1:5" ht="27.75" customHeight="1" x14ac:dyDescent="0.3">
      <c r="A23" s="44">
        <f t="shared" si="1"/>
        <v>21</v>
      </c>
      <c r="B23" s="48">
        <f t="shared" si="2"/>
        <v>87936.198192797499</v>
      </c>
      <c r="C23" s="51">
        <f t="shared" si="3"/>
        <v>6159.3666638376044</v>
      </c>
      <c r="D23" s="53">
        <f t="shared" si="4"/>
        <v>5904.4351433649153</v>
      </c>
      <c r="E23" s="44">
        <f t="shared" si="5"/>
        <v>100000.00000000001</v>
      </c>
    </row>
    <row r="24" spans="1:5" ht="27.75" customHeight="1" x14ac:dyDescent="0.3">
      <c r="A24" s="44">
        <f t="shared" si="1"/>
        <v>22</v>
      </c>
      <c r="B24" s="48">
        <f t="shared" si="2"/>
        <v>86852.935617410825</v>
      </c>
      <c r="C24" s="51">
        <f t="shared" si="3"/>
        <v>6626.6925728405113</v>
      </c>
      <c r="D24" s="53">
        <f t="shared" si="4"/>
        <v>6520.3718097486762</v>
      </c>
      <c r="E24" s="44">
        <f t="shared" si="5"/>
        <v>100000</v>
      </c>
    </row>
    <row r="25" spans="1:5" ht="27.75" customHeight="1" x14ac:dyDescent="0.3">
      <c r="A25" s="44">
        <f t="shared" si="1"/>
        <v>23</v>
      </c>
      <c r="B25" s="48">
        <f t="shared" si="2"/>
        <v>85701.840210640235</v>
      </c>
      <c r="C25" s="51">
        <f t="shared" si="3"/>
        <v>7115.1187223270426</v>
      </c>
      <c r="D25" s="53">
        <f t="shared" si="4"/>
        <v>7183.0410670327274</v>
      </c>
      <c r="E25" s="44">
        <f t="shared" si="5"/>
        <v>100000</v>
      </c>
    </row>
    <row r="26" spans="1:5" ht="27.75" customHeight="1" x14ac:dyDescent="0.3">
      <c r="A26" s="44">
        <f t="shared" si="1"/>
        <v>24</v>
      </c>
      <c r="B26" s="48">
        <f t="shared" si="2"/>
        <v>84482.28267499902</v>
      </c>
      <c r="C26" s="51">
        <f t="shared" si="3"/>
        <v>7623.1643857355521</v>
      </c>
      <c r="D26" s="53">
        <f t="shared" si="4"/>
        <v>7894.5529392654316</v>
      </c>
      <c r="E26" s="44">
        <f t="shared" si="5"/>
        <v>100000</v>
      </c>
    </row>
    <row r="27" spans="1:5" ht="27.75" customHeight="1" x14ac:dyDescent="0.3">
      <c r="A27" s="44">
        <f t="shared" si="1"/>
        <v>25</v>
      </c>
      <c r="B27" s="48">
        <f t="shared" si="2"/>
        <v>83194.238017971627</v>
      </c>
      <c r="C27" s="51">
        <f t="shared" si="3"/>
        <v>8148.8926041893892</v>
      </c>
      <c r="D27" s="53">
        <f t="shared" si="4"/>
        <v>8656.8693778389861</v>
      </c>
      <c r="E27" s="44">
        <f t="shared" si="5"/>
        <v>100000</v>
      </c>
    </row>
    <row r="28" spans="1:5" ht="27.75" customHeight="1" x14ac:dyDescent="0.3">
      <c r="A28" s="44">
        <f t="shared" si="1"/>
        <v>26</v>
      </c>
      <c r="B28" s="48">
        <f t="shared" si="2"/>
        <v>81838.356196179986</v>
      </c>
      <c r="C28" s="51">
        <f t="shared" si="3"/>
        <v>8689.8851655620929</v>
      </c>
      <c r="D28" s="53">
        <f t="shared" si="4"/>
        <v>9471.7586382579248</v>
      </c>
      <c r="E28" s="44">
        <f t="shared" si="5"/>
        <v>100000</v>
      </c>
    </row>
    <row r="29" spans="1:5" ht="27.75" customHeight="1" x14ac:dyDescent="0.3">
      <c r="A29" s="44">
        <f t="shared" si="1"/>
        <v>27</v>
      </c>
      <c r="B29" s="48">
        <f t="shared" si="2"/>
        <v>80416.02436121364</v>
      </c>
      <c r="C29" s="51">
        <f t="shared" si="3"/>
        <v>9243.2284839722251</v>
      </c>
      <c r="D29" s="53">
        <f t="shared" si="4"/>
        <v>10340.747154814135</v>
      </c>
      <c r="E29" s="44">
        <f t="shared" si="5"/>
        <v>100000</v>
      </c>
    </row>
    <row r="30" spans="1:5" ht="27.75" customHeight="1" x14ac:dyDescent="0.3">
      <c r="A30" s="44">
        <f t="shared" si="1"/>
        <v>28</v>
      </c>
      <c r="B30" s="48">
        <f t="shared" si="2"/>
        <v>78929.416987326898</v>
      </c>
      <c r="C30" s="51">
        <f t="shared" si="3"/>
        <v>9805.5130094617525</v>
      </c>
      <c r="D30" s="53">
        <f t="shared" si="4"/>
        <v>11265.070003211356</v>
      </c>
      <c r="E30" s="44">
        <f t="shared" si="5"/>
        <v>100000</v>
      </c>
    </row>
    <row r="31" spans="1:5" ht="27.75" customHeight="1" x14ac:dyDescent="0.3">
      <c r="A31" s="44">
        <f t="shared" si="1"/>
        <v>29</v>
      </c>
      <c r="B31" s="48">
        <f t="shared" si="2"/>
        <v>77381.530137129972</v>
      </c>
      <c r="C31" s="51">
        <f t="shared" si="3"/>
        <v>10372.848558712507</v>
      </c>
      <c r="D31" s="53">
        <f t="shared" si="4"/>
        <v>12245.621304157532</v>
      </c>
      <c r="E31" s="44">
        <f t="shared" si="5"/>
        <v>100000</v>
      </c>
    </row>
    <row r="32" spans="1:5" ht="27.75" customHeight="1" x14ac:dyDescent="0.3">
      <c r="A32" s="44">
        <f t="shared" si="1"/>
        <v>30</v>
      </c>
      <c r="B32" s="48">
        <f t="shared" si="2"/>
        <v>75776.196350422179</v>
      </c>
      <c r="C32" s="51">
        <f t="shared" si="3"/>
        <v>10940.89748954905</v>
      </c>
      <c r="D32" s="53">
        <f t="shared" si="4"/>
        <v>13282.906160028782</v>
      </c>
      <c r="E32" s="44">
        <f t="shared" si="5"/>
        <v>100000.00000000001</v>
      </c>
    </row>
    <row r="33" spans="1:5" ht="27.75" customHeight="1" x14ac:dyDescent="0.3">
      <c r="A33" s="44">
        <f t="shared" si="1"/>
        <v>31</v>
      </c>
      <c r="B33" s="48">
        <f t="shared" si="2"/>
        <v>74118.077157586362</v>
      </c>
      <c r="C33" s="51">
        <f t="shared" si="3"/>
        <v>11504.926933429966</v>
      </c>
      <c r="D33" s="53">
        <f t="shared" si="4"/>
        <v>14376.995908983687</v>
      </c>
      <c r="E33" s="44">
        <f t="shared" si="5"/>
        <v>100000.00000000001</v>
      </c>
    </row>
    <row r="34" spans="1:5" ht="27.75" customHeight="1" x14ac:dyDescent="0.3">
      <c r="A34" s="44">
        <f t="shared" si="1"/>
        <v>32</v>
      </c>
      <c r="B34" s="48">
        <f t="shared" si="2"/>
        <v>72412.631033297657</v>
      </c>
      <c r="C34" s="51">
        <f t="shared" si="3"/>
        <v>12059.880364375682</v>
      </c>
      <c r="D34" s="53">
        <f t="shared" si="4"/>
        <v>15527.488602326683</v>
      </c>
      <c r="E34" s="44">
        <f t="shared" si="5"/>
        <v>100000.00000000003</v>
      </c>
    </row>
    <row r="35" spans="1:5" ht="27.75" customHeight="1" x14ac:dyDescent="0.3">
      <c r="A35" s="44">
        <f t="shared" si="1"/>
        <v>33</v>
      </c>
      <c r="B35" s="48">
        <f t="shared" si="2"/>
        <v>70666.055699035162</v>
      </c>
      <c r="C35" s="51">
        <f t="shared" si="3"/>
        <v>12600.46766220061</v>
      </c>
      <c r="D35" s="53">
        <f t="shared" si="4"/>
        <v>16733.476638764252</v>
      </c>
      <c r="E35" s="44">
        <f t="shared" si="5"/>
        <v>100000.00000000003</v>
      </c>
    </row>
    <row r="36" spans="1:5" ht="27.75" customHeight="1" x14ac:dyDescent="0.3">
      <c r="A36" s="44">
        <f t="shared" si="1"/>
        <v>34</v>
      </c>
      <c r="B36" s="48">
        <f t="shared" si="2"/>
        <v>68885.204999733236</v>
      </c>
      <c r="C36" s="51">
        <f t="shared" si="3"/>
        <v>13121.271595282469</v>
      </c>
      <c r="D36" s="53">
        <f t="shared" si="4"/>
        <v>17993.523404984313</v>
      </c>
      <c r="E36" s="44">
        <f t="shared" si="5"/>
        <v>100000.00000000001</v>
      </c>
    </row>
    <row r="37" spans="1:5" ht="27.75" customHeight="1" x14ac:dyDescent="0.3">
      <c r="A37" s="44">
        <f t="shared" si="1"/>
        <v>35</v>
      </c>
      <c r="B37" s="48">
        <f t="shared" si="2"/>
        <v>67077.482032336819</v>
      </c>
      <c r="C37" s="51">
        <f t="shared" si="3"/>
        <v>13616.867403150642</v>
      </c>
      <c r="D37" s="53">
        <f t="shared" si="4"/>
        <v>19305.650564512558</v>
      </c>
      <c r="E37" s="44">
        <f t="shared" si="5"/>
        <v>100000.00000000001</v>
      </c>
    </row>
    <row r="38" spans="1:5" ht="27.75" customHeight="1" x14ac:dyDescent="0.3">
      <c r="A38" s="44">
        <f t="shared" si="1"/>
        <v>36</v>
      </c>
      <c r="B38" s="48">
        <f t="shared" si="2"/>
        <v>65250.711675193721</v>
      </c>
      <c r="C38" s="51">
        <f t="shared" si="3"/>
        <v>14081.951019978678</v>
      </c>
      <c r="D38" s="53">
        <f t="shared" si="4"/>
        <v>20667.337304827623</v>
      </c>
      <c r="E38" s="44">
        <f t="shared" si="5"/>
        <v>100000.00000000003</v>
      </c>
    </row>
    <row r="39" spans="1:5" ht="27.75" customHeight="1" x14ac:dyDescent="0.3">
      <c r="A39" s="44">
        <f t="shared" si="1"/>
        <v>37</v>
      </c>
      <c r="B39" s="48">
        <f t="shared" si="2"/>
        <v>63412.99702353606</v>
      </c>
      <c r="C39" s="51">
        <f t="shared" si="3"/>
        <v>14511.470569638468</v>
      </c>
      <c r="D39" s="53">
        <f t="shared" si="4"/>
        <v>22075.532406825492</v>
      </c>
      <c r="E39" s="44">
        <f t="shared" si="5"/>
        <v>100000.00000000003</v>
      </c>
    </row>
    <row r="40" spans="1:5" ht="27.75" customHeight="1" x14ac:dyDescent="0.3">
      <c r="A40" s="44">
        <f t="shared" si="1"/>
        <v>38</v>
      </c>
      <c r="B40" s="48">
        <f t="shared" si="2"/>
        <v>61572.56534345683</v>
      </c>
      <c r="C40" s="51">
        <f t="shared" si="3"/>
        <v>14900.755192753852</v>
      </c>
      <c r="D40" s="53">
        <f t="shared" si="4"/>
        <v>23526.67946378934</v>
      </c>
      <c r="E40" s="44">
        <f t="shared" si="5"/>
        <v>100000.00000000003</v>
      </c>
    </row>
    <row r="41" spans="1:5" ht="27.75" customHeight="1" x14ac:dyDescent="0.3">
      <c r="A41" s="44">
        <f t="shared" si="1"/>
        <v>39</v>
      </c>
      <c r="B41" s="48">
        <f t="shared" si="2"/>
        <v>59737.609897911447</v>
      </c>
      <c r="C41" s="51">
        <f t="shared" si="3"/>
        <v>15245.635119023846</v>
      </c>
      <c r="D41" s="53">
        <f t="shared" si="4"/>
        <v>25016.754983064726</v>
      </c>
      <c r="E41" s="44">
        <f t="shared" si="5"/>
        <v>100000.00000000003</v>
      </c>
    </row>
    <row r="42" spans="1:5" ht="27.75" customHeight="1" x14ac:dyDescent="0.3">
      <c r="A42" s="44">
        <f t="shared" si="1"/>
        <v>40</v>
      </c>
      <c r="B42" s="48">
        <f t="shared" si="2"/>
        <v>57916.134291139155</v>
      </c>
      <c r="C42" s="51">
        <f t="shared" si="3"/>
        <v>15542.547213893753</v>
      </c>
      <c r="D42" s="53">
        <f t="shared" si="4"/>
        <v>26541.318494967112</v>
      </c>
      <c r="E42" s="44">
        <f t="shared" si="5"/>
        <v>100000.00000000001</v>
      </c>
    </row>
    <row r="43" spans="1:5" ht="27.75" customHeight="1" x14ac:dyDescent="0.3">
      <c r="A43" s="44">
        <f t="shared" si="1"/>
        <v>41</v>
      </c>
      <c r="B43" s="48">
        <f t="shared" si="2"/>
        <v>56115.805787806676</v>
      </c>
      <c r="C43" s="51">
        <f t="shared" si="3"/>
        <v>15788.620995836858</v>
      </c>
      <c r="D43" s="53">
        <f t="shared" si="4"/>
        <v>28095.573216356486</v>
      </c>
      <c r="E43" s="44">
        <f t="shared" si="5"/>
        <v>100000.00000000001</v>
      </c>
    </row>
    <row r="44" spans="1:5" ht="27.75" customHeight="1" x14ac:dyDescent="0.3">
      <c r="A44" s="44">
        <f t="shared" si="1"/>
        <v>42</v>
      </c>
      <c r="B44" s="48">
        <f t="shared" si="2"/>
        <v>54343.823408887343</v>
      </c>
      <c r="C44" s="51">
        <f t="shared" si="3"/>
        <v>15981.741275172506</v>
      </c>
      <c r="D44" s="53">
        <f t="shared" si="4"/>
        <v>29674.435315940173</v>
      </c>
      <c r="E44" s="44">
        <f t="shared" si="5"/>
        <v>100000.00000000003</v>
      </c>
    </row>
    <row r="45" spans="1:5" ht="27.75" customHeight="1" x14ac:dyDescent="0.3">
      <c r="A45" s="44">
        <f t="shared" si="1"/>
        <v>43</v>
      </c>
      <c r="B45" s="48">
        <f t="shared" si="2"/>
        <v>52606.805557638341</v>
      </c>
      <c r="C45" s="51">
        <f t="shared" si="3"/>
        <v>16120.584998904258</v>
      </c>
      <c r="D45" s="53">
        <f t="shared" si="4"/>
        <v>31272.609443457422</v>
      </c>
      <c r="E45" s="44">
        <f t="shared" si="5"/>
        <v>100000.00000000001</v>
      </c>
    </row>
    <row r="46" spans="1:5" ht="27.75" customHeight="1" x14ac:dyDescent="0.3">
      <c r="A46" s="44">
        <f t="shared" si="1"/>
        <v>44</v>
      </c>
      <c r="B46" s="48">
        <f t="shared" si="2"/>
        <v>50910.700596612864</v>
      </c>
      <c r="C46" s="51">
        <f t="shared" si="3"/>
        <v>16204.631460039305</v>
      </c>
      <c r="D46" s="53">
        <f t="shared" si="4"/>
        <v>32884.667943347849</v>
      </c>
      <c r="E46" s="44">
        <f t="shared" si="5"/>
        <v>100000.00000000003</v>
      </c>
    </row>
    <row r="47" spans="1:5" ht="27.75" customHeight="1" x14ac:dyDescent="0.3">
      <c r="A47" s="44">
        <f t="shared" si="1"/>
        <v>45</v>
      </c>
      <c r="B47" s="48">
        <f t="shared" si="2"/>
        <v>49260.722315531835</v>
      </c>
      <c r="C47" s="51">
        <f t="shared" si="3"/>
        <v>16234.146595116403</v>
      </c>
      <c r="D47" s="53">
        <f t="shared" si="4"/>
        <v>34505.13108935178</v>
      </c>
      <c r="E47" s="44">
        <f t="shared" si="5"/>
        <v>100000.00000000001</v>
      </c>
    </row>
    <row r="48" spans="1:5" ht="27.75" customHeight="1" x14ac:dyDescent="0.3">
      <c r="A48" s="44">
        <f t="shared" si="1"/>
        <v>46</v>
      </c>
      <c r="B48" s="48">
        <f t="shared" si="2"/>
        <v>47661.310740628505</v>
      </c>
      <c r="C48" s="51">
        <f t="shared" si="3"/>
        <v>16210.143510508096</v>
      </c>
      <c r="D48" s="53">
        <f t="shared" si="4"/>
        <v>36128.54574886342</v>
      </c>
      <c r="E48" s="44">
        <f t="shared" si="5"/>
        <v>100000.00000000003</v>
      </c>
    </row>
    <row r="49" spans="1:5" ht="27.75" customHeight="1" x14ac:dyDescent="0.3">
      <c r="A49" s="44">
        <f t="shared" si="1"/>
        <v>47</v>
      </c>
      <c r="B49" s="48">
        <f t="shared" si="2"/>
        <v>46116.117366619488</v>
      </c>
      <c r="C49" s="51">
        <f t="shared" si="3"/>
        <v>16134.322533466304</v>
      </c>
      <c r="D49" s="53">
        <f t="shared" si="4"/>
        <v>37749.560099914233</v>
      </c>
      <c r="E49" s="44">
        <f t="shared" si="5"/>
        <v>100000.00000000003</v>
      </c>
    </row>
    <row r="50" spans="1:5" ht="27.75" customHeight="1" x14ac:dyDescent="0.3">
      <c r="A50" s="44">
        <f t="shared" si="1"/>
        <v>48</v>
      </c>
      <c r="B50" s="48">
        <f t="shared" si="2"/>
        <v>44628.012743451036</v>
      </c>
      <c r="C50" s="51">
        <f t="shared" si="3"/>
        <v>16008.994903288125</v>
      </c>
      <c r="D50" s="53">
        <f t="shared" si="4"/>
        <v>39362.992353260866</v>
      </c>
      <c r="E50" s="44">
        <f t="shared" si="5"/>
        <v>100000.00000000003</v>
      </c>
    </row>
    <row r="51" spans="1:5" ht="27.75" customHeight="1" x14ac:dyDescent="0.3">
      <c r="A51" s="44">
        <f t="shared" si="1"/>
        <v>49</v>
      </c>
      <c r="B51" s="48">
        <f t="shared" si="2"/>
        <v>43199.113486343464</v>
      </c>
      <c r="C51" s="51">
        <f t="shared" si="3"/>
        <v>15836.994670066882</v>
      </c>
      <c r="D51" s="53">
        <f t="shared" si="4"/>
        <v>40963.891843589678</v>
      </c>
      <c r="E51" s="44">
        <f t="shared" si="5"/>
        <v>100000.00000000003</v>
      </c>
    </row>
    <row r="52" spans="1:5" ht="27.75" customHeight="1" x14ac:dyDescent="0.3">
      <c r="A52" s="44">
        <f t="shared" si="1"/>
        <v>50</v>
      </c>
      <c r="B52" s="48">
        <f t="shared" si="2"/>
        <v>41830.825226273795</v>
      </c>
      <c r="C52" s="51">
        <f t="shared" si="3"/>
        <v>15621.583463129864</v>
      </c>
      <c r="D52" s="53">
        <f t="shared" si="4"/>
        <v>42547.591310596363</v>
      </c>
      <c r="E52" s="44">
        <f t="shared" si="5"/>
        <v>100000.00000000003</v>
      </c>
    </row>
    <row r="53" spans="1:5" ht="27.75" customHeight="1" x14ac:dyDescent="0.3">
      <c r="A53" s="44">
        <f t="shared" si="1"/>
        <v>51</v>
      </c>
      <c r="B53" s="48">
        <f t="shared" si="2"/>
        <v>40523.897771066127</v>
      </c>
      <c r="C53" s="51">
        <f t="shared" si="3"/>
        <v>15366.352572024545</v>
      </c>
      <c r="D53" s="53">
        <f t="shared" si="4"/>
        <v>44109.749656909349</v>
      </c>
      <c r="E53" s="44">
        <f t="shared" si="5"/>
        <v>100000.00000000003</v>
      </c>
    </row>
    <row r="54" spans="1:5" ht="27.75" customHeight="1" x14ac:dyDescent="0.3">
      <c r="A54" s="44">
        <f t="shared" si="1"/>
        <v>52</v>
      </c>
      <c r="B54" s="48">
        <f t="shared" si="2"/>
        <v>39278.488769580363</v>
      </c>
      <c r="C54" s="51">
        <f t="shared" si="3"/>
        <v>15075.126316307855</v>
      </c>
      <c r="D54" s="53">
        <f t="shared" si="4"/>
        <v>45646.384914111804</v>
      </c>
      <c r="E54" s="44">
        <f t="shared" si="5"/>
        <v>100000.00000000003</v>
      </c>
    </row>
    <row r="55" spans="1:5" ht="27.75" customHeight="1" x14ac:dyDescent="0.3">
      <c r="A55" s="44">
        <f t="shared" si="1"/>
        <v>53</v>
      </c>
      <c r="B55" s="48">
        <f t="shared" si="2"/>
        <v>38094.232410150158</v>
      </c>
      <c r="C55" s="51">
        <f t="shared" si="3"/>
        <v>14751.870044107276</v>
      </c>
      <c r="D55" s="53">
        <f t="shared" si="4"/>
        <v>47153.897545742591</v>
      </c>
      <c r="E55" s="44">
        <f t="shared" si="5"/>
        <v>100000.00000000003</v>
      </c>
    </row>
    <row r="56" spans="1:5" ht="27.75" customHeight="1" x14ac:dyDescent="0.3">
      <c r="A56" s="44">
        <f t="shared" si="1"/>
        <v>54</v>
      </c>
      <c r="B56" s="48">
        <f t="shared" si="2"/>
        <v>36970.310078261049</v>
      </c>
      <c r="C56" s="51">
        <f t="shared" si="3"/>
        <v>14400.605371585658</v>
      </c>
      <c r="D56" s="53">
        <f t="shared" si="4"/>
        <v>48629.084550153319</v>
      </c>
      <c r="E56" s="44">
        <f t="shared" si="5"/>
        <v>100000.00000000003</v>
      </c>
    </row>
    <row r="57" spans="1:5" ht="27.75" customHeight="1" x14ac:dyDescent="0.3">
      <c r="A57" s="44">
        <f t="shared" si="1"/>
        <v>55</v>
      </c>
      <c r="B57" s="48">
        <f t="shared" si="2"/>
        <v>35905.520386456665</v>
      </c>
      <c r="C57" s="51">
        <f t="shared" si="3"/>
        <v>14025.33452623148</v>
      </c>
      <c r="D57" s="53">
        <f t="shared" si="4"/>
        <v>50069.145087311881</v>
      </c>
      <c r="E57" s="44">
        <f t="shared" si="5"/>
        <v>100000.00000000003</v>
      </c>
    </row>
    <row r="58" spans="1:5" ht="27.75" customHeight="1" x14ac:dyDescent="0.3">
      <c r="A58" s="44">
        <f t="shared" si="1"/>
        <v>56</v>
      </c>
      <c r="B58" s="48">
        <f t="shared" si="2"/>
        <v>34898.34651693971</v>
      </c>
      <c r="C58" s="51">
        <f t="shared" si="3"/>
        <v>13629.974943125289</v>
      </c>
      <c r="D58" s="53">
        <f t="shared" si="4"/>
        <v>51471.678539935026</v>
      </c>
      <c r="E58" s="44">
        <f t="shared" si="5"/>
        <v>100000.00000000003</v>
      </c>
    </row>
    <row r="59" spans="1:5" ht="27.75" customHeight="1" x14ac:dyDescent="0.3">
      <c r="A59" s="44">
        <f t="shared" si="1"/>
        <v>57</v>
      </c>
      <c r="B59" s="48">
        <f t="shared" si="2"/>
        <v>33947.019339774924</v>
      </c>
      <c r="C59" s="51">
        <f t="shared" si="3"/>
        <v>13218.304625977544</v>
      </c>
      <c r="D59" s="53">
        <f t="shared" si="4"/>
        <v>52834.676034247554</v>
      </c>
      <c r="E59" s="44">
        <f t="shared" si="5"/>
        <v>100000.00000000003</v>
      </c>
    </row>
    <row r="60" spans="1:5" ht="27.75" customHeight="1" x14ac:dyDescent="0.3">
      <c r="A60" s="44">
        <f t="shared" si="1"/>
        <v>58</v>
      </c>
      <c r="B60" s="48">
        <f t="shared" si="2"/>
        <v>33049.575254220734</v>
      </c>
      <c r="C60" s="51">
        <f t="shared" si="3"/>
        <v>12793.918248933982</v>
      </c>
      <c r="D60" s="53">
        <f t="shared" si="4"/>
        <v>54156.506496845308</v>
      </c>
      <c r="E60" s="44">
        <f t="shared" si="5"/>
        <v>100000.00000000003</v>
      </c>
    </row>
    <row r="61" spans="1:5" ht="27.75" customHeight="1" x14ac:dyDescent="0.3">
      <c r="A61" s="44">
        <f t="shared" si="1"/>
        <v>59</v>
      </c>
      <c r="B61" s="48">
        <f t="shared" si="2"/>
        <v>32203.90812629175</v>
      </c>
      <c r="C61" s="51">
        <f t="shared" si="3"/>
        <v>12360.193551969567</v>
      </c>
      <c r="D61" s="53">
        <f t="shared" si="4"/>
        <v>55435.898321738707</v>
      </c>
      <c r="E61" s="44">
        <f t="shared" si="5"/>
        <v>100000.00000000003</v>
      </c>
    </row>
    <row r="62" spans="1:5" ht="27.75" customHeight="1" x14ac:dyDescent="0.3">
      <c r="A62" s="44">
        <f t="shared" si="1"/>
        <v>60</v>
      </c>
      <c r="B62" s="48">
        <f t="shared" si="2"/>
        <v>31407.815051150126</v>
      </c>
      <c r="C62" s="51">
        <f t="shared" si="3"/>
        <v>11920.267271914234</v>
      </c>
      <c r="D62" s="53">
        <f t="shared" si="4"/>
        <v>56671.917676935664</v>
      </c>
      <c r="E62" s="44">
        <f t="shared" si="5"/>
        <v>100000.00000000003</v>
      </c>
    </row>
    <row r="63" spans="1:5" ht="27.75" customHeight="1" x14ac:dyDescent="0.3">
      <c r="A63" s="44">
        <f t="shared" si="1"/>
        <v>61</v>
      </c>
      <c r="B63" s="48">
        <f t="shared" si="2"/>
        <v>30659.035951477006</v>
      </c>
      <c r="C63" s="51">
        <f t="shared" si="3"/>
        <v>11477.01964439593</v>
      </c>
      <c r="D63" s="53">
        <f t="shared" si="4"/>
        <v>57863.944404127084</v>
      </c>
      <c r="E63" s="44">
        <f t="shared" si="5"/>
        <v>100000.00000000003</v>
      </c>
    </row>
    <row r="64" spans="1:5" ht="27.75" customHeight="1" x14ac:dyDescent="0.3">
      <c r="A64" s="44">
        <f t="shared" si="1"/>
        <v>62</v>
      </c>
      <c r="B64" s="48">
        <f t="shared" si="2"/>
        <v>29955.287235690321</v>
      </c>
      <c r="C64" s="51">
        <f t="shared" si="3"/>
        <v>11033.066395743022</v>
      </c>
      <c r="D64" s="53">
        <f t="shared" si="4"/>
        <v>59011.646368566675</v>
      </c>
      <c r="E64" s="44">
        <f t="shared" si="5"/>
        <v>100000.00000000003</v>
      </c>
    </row>
    <row r="65" spans="1:5" ht="27.75" customHeight="1" x14ac:dyDescent="0.3">
      <c r="A65" s="44">
        <f t="shared" si="1"/>
        <v>63</v>
      </c>
      <c r="B65" s="48">
        <f t="shared" si="2"/>
        <v>29294.28988974047</v>
      </c>
      <c r="C65" s="51">
        <f t="shared" si="3"/>
        <v>10590.757102118569</v>
      </c>
      <c r="D65" s="53">
        <f t="shared" si="4"/>
        <v>60114.953008140976</v>
      </c>
      <c r="E65" s="44">
        <f t="shared" si="5"/>
        <v>100000.00000000001</v>
      </c>
    </row>
    <row r="66" spans="1:5" ht="27.75" customHeight="1" x14ac:dyDescent="0.3">
      <c r="A66" s="44">
        <f t="shared" si="1"/>
        <v>64</v>
      </c>
      <c r="B66" s="48">
        <f t="shared" si="2"/>
        <v>28673.792472337893</v>
      </c>
      <c r="C66" s="51">
        <f t="shared" si="3"/>
        <v>10152.178809309289</v>
      </c>
      <c r="D66" s="53">
        <f t="shared" si="4"/>
        <v>61174.028718352834</v>
      </c>
      <c r="E66" s="44">
        <f t="shared" si="5"/>
        <v>100000.00000000001</v>
      </c>
    </row>
    <row r="67" spans="1:5" ht="27.75" customHeight="1" x14ac:dyDescent="0.3">
      <c r="A67" s="44">
        <f t="shared" si="1"/>
        <v>65</v>
      </c>
      <c r="B67" s="48">
        <f t="shared" si="2"/>
        <v>28091.589535697491</v>
      </c>
      <c r="C67" s="51">
        <f t="shared" si="3"/>
        <v>9719.1638650187633</v>
      </c>
      <c r="D67" s="53">
        <f t="shared" si="4"/>
        <v>62189.246599283761</v>
      </c>
      <c r="E67" s="44">
        <f t="shared" si="5"/>
        <v>100000.00000000001</v>
      </c>
    </row>
    <row r="68" spans="1:5" ht="27.75" customHeight="1" x14ac:dyDescent="0.3">
      <c r="A68" s="44">
        <f t="shared" ref="A68:A131" si="6">A67+$F$5</f>
        <v>66</v>
      </c>
      <c r="B68" s="48">
        <f t="shared" ref="B68:B131" si="7">B67-$F$5*$F$7*B67*C67/$F$3</f>
        <v>27545.53601184491</v>
      </c>
      <c r="C68" s="51">
        <f t="shared" ref="C68:C131" si="8">C67+$F$5*$F$7*B67*C67/$F$3-$F$5*$F$9*C67</f>
        <v>9293.3010023694678</v>
      </c>
      <c r="D68" s="53">
        <f t="shared" ref="D68:D131" si="9">D67+$F$5*$F$9*C67</f>
        <v>63161.162985785639</v>
      </c>
      <c r="E68" s="44">
        <f t="shared" ref="E68:E131" si="10">B68+C68+D68</f>
        <v>100000.00000000001</v>
      </c>
    </row>
    <row r="69" spans="1:5" ht="27.75" customHeight="1" x14ac:dyDescent="0.3">
      <c r="A69" s="44">
        <f t="shared" si="6"/>
        <v>67</v>
      </c>
      <c r="B69" s="48">
        <f t="shared" si="7"/>
        <v>27033.558096985544</v>
      </c>
      <c r="C69" s="51">
        <f t="shared" si="8"/>
        <v>8875.9488169918859</v>
      </c>
      <c r="D69" s="53">
        <f t="shared" si="9"/>
        <v>64090.493086022587</v>
      </c>
      <c r="E69" s="44">
        <f t="shared" si="10"/>
        <v>100000.00000000001</v>
      </c>
    </row>
    <row r="70" spans="1:5" ht="27.75" customHeight="1" x14ac:dyDescent="0.3">
      <c r="A70" s="44">
        <f t="shared" si="6"/>
        <v>68</v>
      </c>
      <c r="B70" s="48">
        <f t="shared" si="7"/>
        <v>26553.661140965502</v>
      </c>
      <c r="C70" s="51">
        <f t="shared" si="8"/>
        <v>8468.2508913127385</v>
      </c>
      <c r="D70" s="53">
        <f t="shared" si="9"/>
        <v>64978.087967721774</v>
      </c>
      <c r="E70" s="44">
        <f t="shared" si="10"/>
        <v>100000.00000000001</v>
      </c>
    </row>
    <row r="71" spans="1:5" ht="27.75" customHeight="1" x14ac:dyDescent="0.3">
      <c r="A71" s="44">
        <f t="shared" si="6"/>
        <v>69</v>
      </c>
      <c r="B71" s="48">
        <f t="shared" si="7"/>
        <v>26103.935011716305</v>
      </c>
      <c r="C71" s="51">
        <f t="shared" si="8"/>
        <v>8071.1519314306597</v>
      </c>
      <c r="D71" s="53">
        <f t="shared" si="9"/>
        <v>65824.913056853053</v>
      </c>
      <c r="E71" s="44">
        <f t="shared" si="10"/>
        <v>100000.00000000001</v>
      </c>
    </row>
    <row r="72" spans="1:5" ht="27.75" customHeight="1" x14ac:dyDescent="0.3">
      <c r="A72" s="44">
        <f t="shared" si="6"/>
        <v>70</v>
      </c>
      <c r="B72" s="48">
        <f t="shared" si="7"/>
        <v>25682.557360740797</v>
      </c>
      <c r="C72" s="51">
        <f t="shared" si="8"/>
        <v>7685.4143892631027</v>
      </c>
      <c r="D72" s="53">
        <f t="shared" si="9"/>
        <v>66632.028249996118</v>
      </c>
      <c r="E72" s="44">
        <f t="shared" si="10"/>
        <v>100000.00000000001</v>
      </c>
    </row>
    <row r="73" spans="1:5" ht="27.75" customHeight="1" x14ac:dyDescent="0.3">
      <c r="A73" s="44">
        <f t="shared" si="6"/>
        <v>71</v>
      </c>
      <c r="B73" s="48">
        <f t="shared" si="7"/>
        <v>25287.795168954173</v>
      </c>
      <c r="C73" s="51">
        <f t="shared" si="8"/>
        <v>7311.6351421234167</v>
      </c>
      <c r="D73" s="53">
        <f t="shared" si="9"/>
        <v>67400.569688922435</v>
      </c>
      <c r="E73" s="44">
        <f t="shared" si="10"/>
        <v>100000.00000000003</v>
      </c>
    </row>
    <row r="74" spans="1:5" ht="27.75" customHeight="1" x14ac:dyDescent="0.3">
      <c r="A74" s="44">
        <f t="shared" si="6"/>
        <v>72</v>
      </c>
      <c r="B74" s="48">
        <f t="shared" si="7"/>
        <v>24918.004905305886</v>
      </c>
      <c r="C74" s="51">
        <f t="shared" si="8"/>
        <v>6950.2618915593639</v>
      </c>
      <c r="D74" s="53">
        <f t="shared" si="9"/>
        <v>68131.733203134776</v>
      </c>
      <c r="E74" s="44">
        <f t="shared" si="10"/>
        <v>100000.00000000003</v>
      </c>
    </row>
    <row r="75" spans="1:5" ht="27.75" customHeight="1" x14ac:dyDescent="0.3">
      <c r="A75" s="44">
        <f t="shared" si="6"/>
        <v>73</v>
      </c>
      <c r="B75" s="48">
        <f t="shared" si="7"/>
        <v>24571.631585491814</v>
      </c>
      <c r="C75" s="51">
        <f t="shared" si="8"/>
        <v>6601.6090222175008</v>
      </c>
      <c r="D75" s="53">
        <f t="shared" si="9"/>
        <v>68826.759392290711</v>
      </c>
      <c r="E75" s="44">
        <f t="shared" si="10"/>
        <v>100000.00000000003</v>
      </c>
    </row>
    <row r="76" spans="1:5" ht="27.75" customHeight="1" x14ac:dyDescent="0.3">
      <c r="A76" s="44">
        <f t="shared" si="6"/>
        <v>74</v>
      </c>
      <c r="B76" s="48">
        <f t="shared" si="7"/>
        <v>24247.206975961039</v>
      </c>
      <c r="C76" s="51">
        <f t="shared" si="8"/>
        <v>6265.8727295265253</v>
      </c>
      <c r="D76" s="53">
        <f t="shared" si="9"/>
        <v>69486.920294512456</v>
      </c>
      <c r="E76" s="44">
        <f t="shared" si="10"/>
        <v>100000.00000000003</v>
      </c>
    </row>
    <row r="77" spans="1:5" ht="27.75" customHeight="1" x14ac:dyDescent="0.3">
      <c r="A77" s="44">
        <f t="shared" si="6"/>
        <v>75</v>
      </c>
      <c r="B77" s="48">
        <f t="shared" si="7"/>
        <v>23943.34715004532</v>
      </c>
      <c r="C77" s="51">
        <f t="shared" si="8"/>
        <v>5943.1452824895914</v>
      </c>
      <c r="D77" s="53">
        <f t="shared" si="9"/>
        <v>70113.507567465102</v>
      </c>
      <c r="E77" s="44">
        <f t="shared" si="10"/>
        <v>100000.00000000001</v>
      </c>
    </row>
    <row r="78" spans="1:5" ht="27.75" customHeight="1" x14ac:dyDescent="0.3">
      <c r="A78" s="44">
        <f t="shared" si="6"/>
        <v>76</v>
      </c>
      <c r="B78" s="48">
        <f t="shared" si="7"/>
        <v>23658.749568721716</v>
      </c>
      <c r="C78" s="51">
        <f t="shared" si="8"/>
        <v>5633.4283355642365</v>
      </c>
      <c r="D78" s="53">
        <f t="shared" si="9"/>
        <v>70707.822095714058</v>
      </c>
      <c r="E78" s="44">
        <f t="shared" si="10"/>
        <v>100000.00000000001</v>
      </c>
    </row>
    <row r="79" spans="1:5" ht="27.75" customHeight="1" x14ac:dyDescent="0.3">
      <c r="A79" s="44">
        <f t="shared" si="6"/>
        <v>77</v>
      </c>
      <c r="B79" s="48">
        <f t="shared" si="7"/>
        <v>23392.189828312807</v>
      </c>
      <c r="C79" s="51">
        <f t="shared" si="8"/>
        <v>5336.6452424167228</v>
      </c>
      <c r="D79" s="53">
        <f t="shared" si="9"/>
        <v>71271.164929270482</v>
      </c>
      <c r="E79" s="44">
        <f t="shared" si="10"/>
        <v>100000.00000000001</v>
      </c>
    </row>
    <row r="80" spans="1:5" ht="27.75" customHeight="1" x14ac:dyDescent="0.3">
      <c r="A80" s="44">
        <f t="shared" si="6"/>
        <v>78</v>
      </c>
      <c r="B80" s="48">
        <f t="shared" si="7"/>
        <v>23142.518191198858</v>
      </c>
      <c r="C80" s="51">
        <f t="shared" si="8"/>
        <v>5052.6523552889994</v>
      </c>
      <c r="D80" s="53">
        <f t="shared" si="9"/>
        <v>71804.829453512153</v>
      </c>
      <c r="E80" s="44">
        <f t="shared" si="10"/>
        <v>100000.00000000001</v>
      </c>
    </row>
    <row r="81" spans="1:5" ht="27.75" customHeight="1" x14ac:dyDescent="0.3">
      <c r="A81" s="44">
        <f t="shared" si="6"/>
        <v>79</v>
      </c>
      <c r="B81" s="48">
        <f t="shared" si="7"/>
        <v>22908.655993106699</v>
      </c>
      <c r="C81" s="51">
        <f t="shared" si="8"/>
        <v>4781.2493178522582</v>
      </c>
      <c r="D81" s="53">
        <f t="shared" si="9"/>
        <v>72310.094689041056</v>
      </c>
      <c r="E81" s="44">
        <f t="shared" si="10"/>
        <v>100000.00000000001</v>
      </c>
    </row>
    <row r="82" spans="1:5" ht="27.75" customHeight="1" x14ac:dyDescent="0.3">
      <c r="A82" s="44">
        <f t="shared" si="6"/>
        <v>80</v>
      </c>
      <c r="B82" s="48">
        <f t="shared" si="7"/>
        <v>22689.59200142679</v>
      </c>
      <c r="C82" s="51">
        <f t="shared" si="8"/>
        <v>4522.1883777469393</v>
      </c>
      <c r="D82" s="53">
        <f t="shared" si="9"/>
        <v>72788.219620826276</v>
      </c>
      <c r="E82" s="44">
        <f t="shared" si="10"/>
        <v>100000</v>
      </c>
    </row>
    <row r="83" spans="1:5" ht="27.75" customHeight="1" x14ac:dyDescent="0.3">
      <c r="A83" s="44">
        <f t="shared" si="6"/>
        <v>81</v>
      </c>
      <c r="B83" s="48">
        <f t="shared" si="7"/>
        <v>22484.378782937445</v>
      </c>
      <c r="C83" s="51">
        <f t="shared" si="8"/>
        <v>4275.1827584615894</v>
      </c>
      <c r="D83" s="53">
        <f t="shared" si="9"/>
        <v>73240.438458600969</v>
      </c>
      <c r="E83" s="44">
        <f t="shared" si="10"/>
        <v>100000</v>
      </c>
    </row>
    <row r="84" spans="1:5" ht="27.75" customHeight="1" x14ac:dyDescent="0.3">
      <c r="A84" s="44">
        <f t="shared" si="6"/>
        <v>82</v>
      </c>
      <c r="B84" s="48">
        <f t="shared" si="7"/>
        <v>22292.129125922376</v>
      </c>
      <c r="C84" s="51">
        <f t="shared" si="8"/>
        <v>4039.9141396304985</v>
      </c>
      <c r="D84" s="53">
        <f t="shared" si="9"/>
        <v>73667.956734447129</v>
      </c>
      <c r="E84" s="44">
        <f t="shared" si="10"/>
        <v>100000</v>
      </c>
    </row>
    <row r="85" spans="1:5" ht="27.75" customHeight="1" x14ac:dyDescent="0.3">
      <c r="A85" s="44">
        <f t="shared" si="6"/>
        <v>83</v>
      </c>
      <c r="B85" s="48">
        <f t="shared" si="7"/>
        <v>22112.01255060581</v>
      </c>
      <c r="C85" s="51">
        <f t="shared" si="8"/>
        <v>3816.0393009840136</v>
      </c>
      <c r="D85" s="53">
        <f t="shared" si="9"/>
        <v>74071.948148410185</v>
      </c>
      <c r="E85" s="44">
        <f t="shared" si="10"/>
        <v>100000</v>
      </c>
    </row>
    <row r="86" spans="1:5" ht="27.75" customHeight="1" x14ac:dyDescent="0.3">
      <c r="A86" s="44">
        <f t="shared" si="6"/>
        <v>84</v>
      </c>
      <c r="B86" s="48">
        <f t="shared" si="7"/>
        <v>21943.251932771884</v>
      </c>
      <c r="C86" s="51">
        <f t="shared" si="8"/>
        <v>3603.1959887195389</v>
      </c>
      <c r="D86" s="53">
        <f t="shared" si="9"/>
        <v>74453.552078508583</v>
      </c>
      <c r="E86" s="44">
        <f t="shared" si="10"/>
        <v>100000</v>
      </c>
    </row>
    <row r="87" spans="1:5" ht="27.75" customHeight="1" x14ac:dyDescent="0.3">
      <c r="A87" s="44">
        <f t="shared" si="6"/>
        <v>85</v>
      </c>
      <c r="B87" s="48">
        <f t="shared" si="7"/>
        <v>21785.120258084633</v>
      </c>
      <c r="C87" s="51">
        <f t="shared" si="8"/>
        <v>3401.0080645348366</v>
      </c>
      <c r="D87" s="53">
        <f t="shared" si="9"/>
        <v>74813.871677380535</v>
      </c>
      <c r="E87" s="44">
        <f t="shared" si="10"/>
        <v>100000</v>
      </c>
    </row>
    <row r="88" spans="1:5" ht="27.75" customHeight="1" x14ac:dyDescent="0.3">
      <c r="A88" s="44">
        <f t="shared" si="6"/>
        <v>86</v>
      </c>
      <c r="B88" s="48">
        <f t="shared" si="7"/>
        <v>21636.937518715418</v>
      </c>
      <c r="C88" s="51">
        <f t="shared" si="8"/>
        <v>3209.0899974505674</v>
      </c>
      <c r="D88" s="53">
        <f t="shared" si="9"/>
        <v>75153.972483834019</v>
      </c>
      <c r="E88" s="44">
        <f t="shared" si="10"/>
        <v>100000</v>
      </c>
    </row>
    <row r="89" spans="1:5" ht="27.75" customHeight="1" x14ac:dyDescent="0.3">
      <c r="A89" s="44">
        <f t="shared" si="6"/>
        <v>87</v>
      </c>
      <c r="B89" s="48">
        <f t="shared" si="7"/>
        <v>21498.067759181875</v>
      </c>
      <c r="C89" s="51">
        <f t="shared" si="8"/>
        <v>3027.0507572390557</v>
      </c>
      <c r="D89" s="53">
        <f t="shared" si="9"/>
        <v>75474.881483579069</v>
      </c>
      <c r="E89" s="44">
        <f t="shared" si="10"/>
        <v>100000</v>
      </c>
    </row>
    <row r="90" spans="1:5" ht="27.75" customHeight="1" x14ac:dyDescent="0.3">
      <c r="A90" s="44">
        <f t="shared" si="6"/>
        <v>88</v>
      </c>
      <c r="B90" s="48">
        <f t="shared" si="7"/>
        <v>21367.91627460266</v>
      </c>
      <c r="C90" s="51">
        <f t="shared" si="8"/>
        <v>2854.4971660943665</v>
      </c>
      <c r="D90" s="53">
        <f t="shared" si="9"/>
        <v>75777.586559302974</v>
      </c>
      <c r="E90" s="44">
        <f t="shared" si="10"/>
        <v>100000</v>
      </c>
    </row>
    <row r="91" spans="1:5" ht="27.75" customHeight="1" x14ac:dyDescent="0.3">
      <c r="A91" s="44">
        <f t="shared" si="6"/>
        <v>89</v>
      </c>
      <c r="B91" s="48">
        <f t="shared" si="7"/>
        <v>21245.926961700268</v>
      </c>
      <c r="C91" s="51">
        <f t="shared" si="8"/>
        <v>2691.0367623873199</v>
      </c>
      <c r="D91" s="53">
        <f t="shared" si="9"/>
        <v>76063.036275912411</v>
      </c>
      <c r="E91" s="44">
        <f t="shared" si="10"/>
        <v>100000</v>
      </c>
    </row>
    <row r="92" spans="1:5" ht="27.75" customHeight="1" x14ac:dyDescent="0.3">
      <c r="A92" s="44">
        <f t="shared" si="6"/>
        <v>90</v>
      </c>
      <c r="B92" s="48">
        <f t="shared" si="7"/>
        <v>21131.579820690407</v>
      </c>
      <c r="C92" s="51">
        <f t="shared" si="8"/>
        <v>2536.2802271584505</v>
      </c>
      <c r="D92" s="53">
        <f t="shared" si="9"/>
        <v>76332.139952151148</v>
      </c>
      <c r="E92" s="44">
        <f t="shared" si="10"/>
        <v>100000</v>
      </c>
    </row>
    <row r="93" spans="1:5" ht="27.75" customHeight="1" x14ac:dyDescent="0.3">
      <c r="A93" s="44">
        <f t="shared" si="6"/>
        <v>91</v>
      </c>
      <c r="B93" s="48">
        <f t="shared" si="7"/>
        <v>21024.388604554733</v>
      </c>
      <c r="C93" s="51">
        <f t="shared" si="8"/>
        <v>2389.843420578281</v>
      </c>
      <c r="D93" s="53">
        <f t="shared" si="9"/>
        <v>76585.767974866991</v>
      </c>
      <c r="E93" s="44">
        <f t="shared" si="10"/>
        <v>100000</v>
      </c>
    </row>
    <row r="94" spans="1:5" ht="27.75" customHeight="1" x14ac:dyDescent="0.3">
      <c r="A94" s="44">
        <f t="shared" si="6"/>
        <v>92</v>
      </c>
      <c r="B94" s="48">
        <f t="shared" si="7"/>
        <v>20923.898610998182</v>
      </c>
      <c r="C94" s="51">
        <f t="shared" si="8"/>
        <v>2251.3490720770051</v>
      </c>
      <c r="D94" s="53">
        <f t="shared" si="9"/>
        <v>76824.752316924816</v>
      </c>
      <c r="E94" s="44">
        <f t="shared" si="10"/>
        <v>100000</v>
      </c>
    </row>
    <row r="95" spans="1:5" ht="27.75" customHeight="1" x14ac:dyDescent="0.3">
      <c r="A95" s="44">
        <f t="shared" si="6"/>
        <v>93</v>
      </c>
      <c r="B95" s="48">
        <f t="shared" si="7"/>
        <v>20829.684611553974</v>
      </c>
      <c r="C95" s="51">
        <f t="shared" si="8"/>
        <v>2120.4281643135128</v>
      </c>
      <c r="D95" s="53">
        <f t="shared" si="9"/>
        <v>77049.887224132515</v>
      </c>
      <c r="E95" s="44">
        <f t="shared" si="10"/>
        <v>100000</v>
      </c>
    </row>
    <row r="96" spans="1:5" ht="27.75" customHeight="1" x14ac:dyDescent="0.3">
      <c r="A96" s="44">
        <f t="shared" si="6"/>
        <v>94</v>
      </c>
      <c r="B96" s="48">
        <f t="shared" si="7"/>
        <v>20741.348911745761</v>
      </c>
      <c r="C96" s="51">
        <f t="shared" si="8"/>
        <v>1996.7210476903751</v>
      </c>
      <c r="D96" s="53">
        <f t="shared" si="9"/>
        <v>77261.930040563864</v>
      </c>
      <c r="E96" s="44">
        <f t="shared" si="10"/>
        <v>100000</v>
      </c>
    </row>
    <row r="97" spans="1:5" ht="27.75" customHeight="1" x14ac:dyDescent="0.3">
      <c r="A97" s="44">
        <f t="shared" si="6"/>
        <v>95</v>
      </c>
      <c r="B97" s="48">
        <f t="shared" si="7"/>
        <v>20658.519535886615</v>
      </c>
      <c r="C97" s="51">
        <f t="shared" si="8"/>
        <v>1879.8783187804829</v>
      </c>
      <c r="D97" s="53">
        <f t="shared" si="9"/>
        <v>77461.602145332901</v>
      </c>
      <c r="E97" s="44">
        <f t="shared" si="10"/>
        <v>100000</v>
      </c>
    </row>
    <row r="98" spans="1:5" ht="27.75" customHeight="1" x14ac:dyDescent="0.3">
      <c r="A98" s="44">
        <f t="shared" si="6"/>
        <v>96</v>
      </c>
      <c r="B98" s="48">
        <f t="shared" si="7"/>
        <v>20580.848529939383</v>
      </c>
      <c r="C98" s="51">
        <f t="shared" si="8"/>
        <v>1769.561492849667</v>
      </c>
      <c r="D98" s="53">
        <f t="shared" si="9"/>
        <v>77649.589977210955</v>
      </c>
      <c r="E98" s="44">
        <f t="shared" si="10"/>
        <v>100000</v>
      </c>
    </row>
    <row r="99" spans="1:5" ht="27.75" customHeight="1" x14ac:dyDescent="0.3">
      <c r="A99" s="44">
        <f t="shared" si="6"/>
        <v>97</v>
      </c>
      <c r="B99" s="48">
        <f t="shared" si="7"/>
        <v>20508.010375841877</v>
      </c>
      <c r="C99" s="51">
        <f t="shared" si="8"/>
        <v>1665.4434976622051</v>
      </c>
      <c r="D99" s="53">
        <f t="shared" si="9"/>
        <v>77826.546126495916</v>
      </c>
      <c r="E99" s="44">
        <f t="shared" si="10"/>
        <v>100000</v>
      </c>
    </row>
    <row r="100" spans="1:5" ht="27.75" customHeight="1" x14ac:dyDescent="0.3">
      <c r="A100" s="44">
        <f t="shared" si="6"/>
        <v>98</v>
      </c>
      <c r="B100" s="48">
        <f t="shared" si="7"/>
        <v>20439.700510781007</v>
      </c>
      <c r="C100" s="51">
        <f t="shared" si="8"/>
        <v>1567.2090129568542</v>
      </c>
      <c r="D100" s="53">
        <f t="shared" si="9"/>
        <v>77993.090476262136</v>
      </c>
      <c r="E100" s="44">
        <f t="shared" si="10"/>
        <v>100000</v>
      </c>
    </row>
    <row r="101" spans="1:5" ht="27.75" customHeight="1" x14ac:dyDescent="0.3">
      <c r="A101" s="44">
        <f t="shared" si="6"/>
        <v>99</v>
      </c>
      <c r="B101" s="48">
        <f t="shared" si="7"/>
        <v>20375.633945055739</v>
      </c>
      <c r="C101" s="51">
        <f t="shared" si="8"/>
        <v>1474.5546773864382</v>
      </c>
      <c r="D101" s="53">
        <f t="shared" si="9"/>
        <v>78149.811377557824</v>
      </c>
      <c r="E101" s="44">
        <f t="shared" si="10"/>
        <v>100000</v>
      </c>
    </row>
    <row r="102" spans="1:5" ht="27.75" customHeight="1" x14ac:dyDescent="0.3">
      <c r="A102" s="44">
        <f t="shared" si="6"/>
        <v>100</v>
      </c>
      <c r="B102" s="48">
        <f t="shared" si="7"/>
        <v>20315.543972378946</v>
      </c>
      <c r="C102" s="51">
        <f t="shared" si="8"/>
        <v>1387.189182324586</v>
      </c>
      <c r="D102" s="53">
        <f t="shared" si="9"/>
        <v>78297.266845296472</v>
      </c>
      <c r="E102" s="44">
        <f t="shared" si="10"/>
        <v>100000</v>
      </c>
    </row>
    <row r="103" spans="1:5" ht="27.75" customHeight="1" x14ac:dyDescent="0.3">
      <c r="A103" s="44">
        <f t="shared" si="6"/>
        <v>101</v>
      </c>
      <c r="B103" s="48">
        <f t="shared" si="7"/>
        <v>20259.1809667159</v>
      </c>
      <c r="C103" s="51">
        <f t="shared" si="8"/>
        <v>1304.8332697551743</v>
      </c>
      <c r="D103" s="53">
        <f t="shared" si="9"/>
        <v>78435.985763528937</v>
      </c>
      <c r="E103" s="44">
        <f t="shared" si="10"/>
        <v>100000.00000000001</v>
      </c>
    </row>
    <row r="104" spans="1:5" ht="27.75" customHeight="1" x14ac:dyDescent="0.3">
      <c r="A104" s="44">
        <f t="shared" si="6"/>
        <v>102</v>
      </c>
      <c r="B104" s="48">
        <f t="shared" si="7"/>
        <v>20206.311260029175</v>
      </c>
      <c r="C104" s="51">
        <f t="shared" si="8"/>
        <v>1227.2196494663804</v>
      </c>
      <c r="D104" s="53">
        <f t="shared" si="9"/>
        <v>78566.469090504455</v>
      </c>
      <c r="E104" s="44">
        <f t="shared" si="10"/>
        <v>100000.00000000001</v>
      </c>
    </row>
    <row r="105" spans="1:5" ht="27.75" customHeight="1" x14ac:dyDescent="0.3">
      <c r="A105" s="44">
        <f t="shared" si="6"/>
        <v>103</v>
      </c>
      <c r="B105" s="48">
        <f t="shared" si="7"/>
        <v>20156.716095586093</v>
      </c>
      <c r="C105" s="51">
        <f t="shared" si="8"/>
        <v>1154.0928489628254</v>
      </c>
      <c r="D105" s="53">
        <f t="shared" si="9"/>
        <v>78689.191055451098</v>
      </c>
      <c r="E105" s="44">
        <f t="shared" si="10"/>
        <v>100000.00000000001</v>
      </c>
    </row>
    <row r="106" spans="1:5" ht="27.75" customHeight="1" x14ac:dyDescent="0.3">
      <c r="A106" s="44">
        <f t="shared" si="6"/>
        <v>104</v>
      </c>
      <c r="B106" s="48">
        <f t="shared" si="7"/>
        <v>20110.190651777113</v>
      </c>
      <c r="C106" s="51">
        <f t="shared" si="8"/>
        <v>1085.2090078755225</v>
      </c>
      <c r="D106" s="53">
        <f t="shared" si="9"/>
        <v>78804.600340347373</v>
      </c>
      <c r="E106" s="44">
        <f t="shared" si="10"/>
        <v>100000</v>
      </c>
    </row>
    <row r="107" spans="1:5" ht="27.75" customHeight="1" x14ac:dyDescent="0.3">
      <c r="A107" s="44">
        <f t="shared" si="6"/>
        <v>105</v>
      </c>
      <c r="B107" s="48">
        <f t="shared" si="7"/>
        <v>20066.543131686307</v>
      </c>
      <c r="C107" s="51">
        <f t="shared" si="8"/>
        <v>1020.3356271787756</v>
      </c>
      <c r="D107" s="53">
        <f t="shared" si="9"/>
        <v>78913.121241134926</v>
      </c>
      <c r="E107" s="44">
        <f t="shared" si="10"/>
        <v>100000</v>
      </c>
    </row>
    <row r="108" spans="1:5" ht="27.75" customHeight="1" x14ac:dyDescent="0.3">
      <c r="A108" s="44">
        <f t="shared" si="6"/>
        <v>106</v>
      </c>
      <c r="B108" s="48">
        <f t="shared" si="7"/>
        <v>20025.59391394315</v>
      </c>
      <c r="C108" s="51">
        <f t="shared" si="8"/>
        <v>959.25128220405611</v>
      </c>
      <c r="D108" s="53">
        <f t="shared" si="9"/>
        <v>79015.154803852798</v>
      </c>
      <c r="E108" s="44">
        <f t="shared" si="10"/>
        <v>100000</v>
      </c>
    </row>
    <row r="109" spans="1:5" ht="27.75" customHeight="1" x14ac:dyDescent="0.3">
      <c r="A109" s="44">
        <f t="shared" si="6"/>
        <v>107</v>
      </c>
      <c r="B109" s="48">
        <f t="shared" si="7"/>
        <v>19987.174760665454</v>
      </c>
      <c r="C109" s="51">
        <f t="shared" si="8"/>
        <v>901.74530726134594</v>
      </c>
      <c r="D109" s="53">
        <f t="shared" si="9"/>
        <v>79111.079932073204</v>
      </c>
      <c r="E109" s="44">
        <f t="shared" si="10"/>
        <v>100000</v>
      </c>
    </row>
    <row r="110" spans="1:5" ht="27.75" customHeight="1" x14ac:dyDescent="0.3">
      <c r="A110" s="44">
        <f t="shared" si="6"/>
        <v>108</v>
      </c>
      <c r="B110" s="48">
        <f t="shared" si="7"/>
        <v>19951.128078573769</v>
      </c>
      <c r="C110" s="51">
        <f t="shared" si="8"/>
        <v>847.61745862689622</v>
      </c>
      <c r="D110" s="53">
        <f t="shared" si="9"/>
        <v>79201.254462799334</v>
      </c>
      <c r="E110" s="44">
        <f t="shared" si="10"/>
        <v>100000</v>
      </c>
    </row>
    <row r="111" spans="1:5" ht="27.75" customHeight="1" x14ac:dyDescent="0.3">
      <c r="A111" s="44">
        <f t="shared" si="6"/>
        <v>109</v>
      </c>
      <c r="B111" s="48">
        <f t="shared" si="7"/>
        <v>19917.30622961637</v>
      </c>
      <c r="C111" s="51">
        <f t="shared" si="8"/>
        <v>796.67756172160739</v>
      </c>
      <c r="D111" s="53">
        <f t="shared" si="9"/>
        <v>79286.016208662026</v>
      </c>
      <c r="E111" s="44">
        <f t="shared" si="10"/>
        <v>100000</v>
      </c>
    </row>
    <row r="112" spans="1:5" ht="27.75" customHeight="1" x14ac:dyDescent="0.3">
      <c r="A112" s="44">
        <f t="shared" si="6"/>
        <v>110</v>
      </c>
      <c r="B112" s="48">
        <f t="shared" si="7"/>
        <v>19885.570887690224</v>
      </c>
      <c r="C112" s="51">
        <f t="shared" si="8"/>
        <v>748.74514747559328</v>
      </c>
      <c r="D112" s="53">
        <f t="shared" si="9"/>
        <v>79365.683964834185</v>
      </c>
      <c r="E112" s="44">
        <f t="shared" si="10"/>
        <v>100000</v>
      </c>
    </row>
    <row r="113" spans="1:5" ht="27.75" customHeight="1" x14ac:dyDescent="0.3">
      <c r="A113" s="44">
        <f t="shared" si="6"/>
        <v>111</v>
      </c>
      <c r="B113" s="48">
        <f t="shared" si="7"/>
        <v>19855.792438276345</v>
      </c>
      <c r="C113" s="51">
        <f t="shared" si="8"/>
        <v>703.64908214191382</v>
      </c>
      <c r="D113" s="53">
        <f t="shared" si="9"/>
        <v>79440.558479581741</v>
      </c>
      <c r="E113" s="44">
        <f t="shared" si="10"/>
        <v>100000</v>
      </c>
    </row>
    <row r="114" spans="1:5" ht="27.75" customHeight="1" x14ac:dyDescent="0.3">
      <c r="A114" s="44">
        <f t="shared" si="6"/>
        <v>112</v>
      </c>
      <c r="B114" s="48">
        <f t="shared" si="7"/>
        <v>19827.849418027559</v>
      </c>
      <c r="C114" s="51">
        <f t="shared" si="8"/>
        <v>661.22719417650944</v>
      </c>
      <c r="D114" s="53">
        <f t="shared" si="9"/>
        <v>79510.923387795934</v>
      </c>
      <c r="E114" s="44">
        <f t="shared" si="10"/>
        <v>100000</v>
      </c>
    </row>
    <row r="115" spans="1:5" ht="27.75" customHeight="1" x14ac:dyDescent="0.3">
      <c r="A115" s="44">
        <f t="shared" si="6"/>
        <v>113</v>
      </c>
      <c r="B115" s="48">
        <f t="shared" si="7"/>
        <v>19801.627991553087</v>
      </c>
      <c r="C115" s="51">
        <f t="shared" si="8"/>
        <v>621.32590123333193</v>
      </c>
      <c r="D115" s="53">
        <f t="shared" si="9"/>
        <v>79577.04610721358</v>
      </c>
      <c r="E115" s="44">
        <f t="shared" si="10"/>
        <v>100000</v>
      </c>
    </row>
    <row r="116" spans="1:5" ht="27.75" customHeight="1" x14ac:dyDescent="0.3">
      <c r="A116" s="44">
        <f t="shared" si="6"/>
        <v>114</v>
      </c>
      <c r="B116" s="48">
        <f t="shared" si="7"/>
        <v>19777.021462837609</v>
      </c>
      <c r="C116" s="51">
        <f t="shared" si="8"/>
        <v>583.79983982547651</v>
      </c>
      <c r="D116" s="53">
        <f t="shared" si="9"/>
        <v>79639.178697336916</v>
      </c>
      <c r="E116" s="44">
        <f t="shared" si="10"/>
        <v>100000</v>
      </c>
    </row>
    <row r="117" spans="1:5" ht="27.75" customHeight="1" x14ac:dyDescent="0.3">
      <c r="A117" s="44">
        <f t="shared" si="6"/>
        <v>115</v>
      </c>
      <c r="B117" s="48">
        <f t="shared" si="7"/>
        <v>19753.929818913151</v>
      </c>
      <c r="C117" s="51">
        <f t="shared" si="8"/>
        <v>548.51149976738805</v>
      </c>
      <c r="D117" s="53">
        <f t="shared" si="9"/>
        <v>79697.558681319468</v>
      </c>
      <c r="E117" s="44">
        <f t="shared" si="10"/>
        <v>100000</v>
      </c>
    </row>
    <row r="118" spans="1:5" ht="27.75" customHeight="1" x14ac:dyDescent="0.3">
      <c r="A118" s="44">
        <f t="shared" si="6"/>
        <v>116</v>
      </c>
      <c r="B118" s="48">
        <f t="shared" si="7"/>
        <v>19732.259303570609</v>
      </c>
      <c r="C118" s="51">
        <f t="shared" si="8"/>
        <v>515.33086513319279</v>
      </c>
      <c r="D118" s="53">
        <f t="shared" si="9"/>
        <v>79752.409831296201</v>
      </c>
      <c r="E118" s="44">
        <f t="shared" si="10"/>
        <v>100000</v>
      </c>
    </row>
    <row r="119" spans="1:5" ht="27.75" customHeight="1" x14ac:dyDescent="0.3">
      <c r="A119" s="44">
        <f t="shared" si="6"/>
        <v>117</v>
      </c>
      <c r="B119" s="48">
        <f t="shared" si="7"/>
        <v>19711.922019054724</v>
      </c>
      <c r="C119" s="51">
        <f t="shared" si="8"/>
        <v>484.13506313575658</v>
      </c>
      <c r="D119" s="53">
        <f t="shared" si="9"/>
        <v>79803.942917809516</v>
      </c>
      <c r="E119" s="44">
        <f t="shared" si="10"/>
        <v>100000</v>
      </c>
    </row>
    <row r="120" spans="1:5" ht="27.75" customHeight="1" x14ac:dyDescent="0.3">
      <c r="A120" s="44">
        <f t="shared" si="6"/>
        <v>118</v>
      </c>
      <c r="B120" s="48">
        <f t="shared" si="7"/>
        <v>19692.835553832279</v>
      </c>
      <c r="C120" s="51">
        <f t="shared" si="8"/>
        <v>454.80802204462526</v>
      </c>
      <c r="D120" s="53">
        <f t="shared" si="9"/>
        <v>79852.356424123092</v>
      </c>
      <c r="E120" s="44">
        <f t="shared" si="10"/>
        <v>100000</v>
      </c>
    </row>
    <row r="121" spans="1:5" ht="27.75" customHeight="1" x14ac:dyDescent="0.3">
      <c r="A121" s="44">
        <f t="shared" si="6"/>
        <v>119</v>
      </c>
      <c r="B121" s="48">
        <f t="shared" si="7"/>
        <v>19674.922634658902</v>
      </c>
      <c r="C121" s="51">
        <f t="shared" si="8"/>
        <v>427.24013901353982</v>
      </c>
      <c r="D121" s="53">
        <f t="shared" si="9"/>
        <v>79897.837226327552</v>
      </c>
      <c r="E121" s="44">
        <f t="shared" si="10"/>
        <v>100000</v>
      </c>
    </row>
    <row r="122" spans="1:5" ht="27.75" customHeight="1" x14ac:dyDescent="0.3">
      <c r="A122" s="44">
        <f t="shared" si="6"/>
        <v>120</v>
      </c>
      <c r="B122" s="48">
        <f t="shared" si="7"/>
        <v>19658.110801295876</v>
      </c>
      <c r="C122" s="51">
        <f t="shared" si="8"/>
        <v>401.32795847521044</v>
      </c>
      <c r="D122" s="53">
        <f t="shared" si="9"/>
        <v>79940.561240228912</v>
      </c>
      <c r="E122" s="44">
        <f t="shared" si="10"/>
        <v>100000</v>
      </c>
    </row>
    <row r="123" spans="1:5" ht="27.75" customHeight="1" x14ac:dyDescent="0.3">
      <c r="A123" s="44">
        <f t="shared" si="6"/>
        <v>121</v>
      </c>
      <c r="B123" s="48">
        <f t="shared" si="7"/>
        <v>19642.33210234515</v>
      </c>
      <c r="C123" s="51">
        <f t="shared" si="8"/>
        <v>376.97386157841652</v>
      </c>
      <c r="D123" s="53">
        <f t="shared" si="9"/>
        <v>79980.694036076427</v>
      </c>
      <c r="E123" s="44">
        <f t="shared" si="10"/>
        <v>100000</v>
      </c>
    </row>
    <row r="124" spans="1:5" ht="27.75" customHeight="1" x14ac:dyDescent="0.3">
      <c r="A124" s="44">
        <f t="shared" si="6"/>
        <v>122</v>
      </c>
      <c r="B124" s="48">
        <f t="shared" si="7"/>
        <v>19627.522810779097</v>
      </c>
      <c r="C124" s="51">
        <f t="shared" si="8"/>
        <v>354.08576698662836</v>
      </c>
      <c r="D124" s="53">
        <f t="shared" si="9"/>
        <v>80018.391422234272</v>
      </c>
      <c r="E124" s="44">
        <f t="shared" si="10"/>
        <v>100000</v>
      </c>
    </row>
    <row r="125" spans="1:5" ht="27.75" customHeight="1" x14ac:dyDescent="0.3">
      <c r="A125" s="44">
        <f t="shared" si="6"/>
        <v>123</v>
      </c>
      <c r="B125" s="48">
        <f t="shared" si="7"/>
        <v>19613.623157842092</v>
      </c>
      <c r="C125" s="51">
        <f t="shared" si="8"/>
        <v>332.57684322497005</v>
      </c>
      <c r="D125" s="53">
        <f t="shared" si="9"/>
        <v>80053.79999893294</v>
      </c>
      <c r="E125" s="44">
        <f t="shared" si="10"/>
        <v>100000</v>
      </c>
    </row>
    <row r="126" spans="1:5" ht="27.75" customHeight="1" x14ac:dyDescent="0.3">
      <c r="A126" s="44">
        <f t="shared" si="6"/>
        <v>124</v>
      </c>
      <c r="B126" s="48">
        <f t="shared" si="7"/>
        <v>19600.577084094013</v>
      </c>
      <c r="C126" s="51">
        <f t="shared" si="8"/>
        <v>312.3652326505516</v>
      </c>
      <c r="D126" s="53">
        <f t="shared" si="9"/>
        <v>80087.057683255436</v>
      </c>
      <c r="E126" s="44">
        <f t="shared" si="10"/>
        <v>100000</v>
      </c>
    </row>
    <row r="127" spans="1:5" ht="27.75" customHeight="1" x14ac:dyDescent="0.3">
      <c r="A127" s="44">
        <f t="shared" si="6"/>
        <v>125</v>
      </c>
      <c r="B127" s="48">
        <f t="shared" si="7"/>
        <v>19588.332006452096</v>
      </c>
      <c r="C127" s="51">
        <f t="shared" si="8"/>
        <v>293.37378702741262</v>
      </c>
      <c r="D127" s="53">
        <f t="shared" si="9"/>
        <v>80118.294206520484</v>
      </c>
      <c r="E127" s="44">
        <f t="shared" si="10"/>
        <v>100000</v>
      </c>
    </row>
    <row r="128" spans="1:5" ht="27.75" customHeight="1" x14ac:dyDescent="0.3">
      <c r="A128" s="44">
        <f t="shared" si="6"/>
        <v>126</v>
      </c>
      <c r="B128" s="48">
        <f t="shared" si="7"/>
        <v>19576.838600167528</v>
      </c>
      <c r="C128" s="51">
        <f t="shared" si="8"/>
        <v>275.52981460923763</v>
      </c>
      <c r="D128" s="53">
        <f t="shared" si="9"/>
        <v>80147.631585223222</v>
      </c>
      <c r="E128" s="44">
        <f t="shared" si="10"/>
        <v>99999.999999999985</v>
      </c>
    </row>
    <row r="129" spans="1:5" ht="27.75" customHeight="1" x14ac:dyDescent="0.3">
      <c r="A129" s="44">
        <f t="shared" si="6"/>
        <v>127</v>
      </c>
      <c r="B129" s="48">
        <f t="shared" si="7"/>
        <v>19566.050594747248</v>
      </c>
      <c r="C129" s="51">
        <f t="shared" si="8"/>
        <v>258.7648385685921</v>
      </c>
      <c r="D129" s="53">
        <f t="shared" si="9"/>
        <v>80175.18456668414</v>
      </c>
      <c r="E129" s="44">
        <f t="shared" si="10"/>
        <v>99999.999999999985</v>
      </c>
    </row>
    <row r="130" spans="1:5" ht="27.75" customHeight="1" x14ac:dyDescent="0.3">
      <c r="A130" s="44">
        <f t="shared" si="6"/>
        <v>128</v>
      </c>
      <c r="B130" s="48">
        <f t="shared" si="7"/>
        <v>19555.924582900097</v>
      </c>
      <c r="C130" s="51">
        <f t="shared" si="8"/>
        <v>243.01436655888224</v>
      </c>
      <c r="D130" s="53">
        <f t="shared" si="9"/>
        <v>80201.061050541</v>
      </c>
      <c r="E130" s="44">
        <f t="shared" si="10"/>
        <v>99999.999999999985</v>
      </c>
    </row>
    <row r="131" spans="1:5" ht="27.75" customHeight="1" x14ac:dyDescent="0.3">
      <c r="A131" s="44">
        <f t="shared" si="6"/>
        <v>129</v>
      </c>
      <c r="B131" s="48">
        <f t="shared" si="7"/>
        <v>19546.419841650124</v>
      </c>
      <c r="C131" s="51">
        <f t="shared" si="8"/>
        <v>228.21767115296751</v>
      </c>
      <c r="D131" s="53">
        <f t="shared" si="9"/>
        <v>80225.362487196893</v>
      </c>
      <c r="E131" s="44">
        <f t="shared" si="10"/>
        <v>99999.999999999985</v>
      </c>
    </row>
    <row r="132" spans="1:5" ht="27.75" customHeight="1" x14ac:dyDescent="0.3">
      <c r="A132" s="44">
        <f t="shared" ref="A132:A195" si="11">A131+$F$5</f>
        <v>130</v>
      </c>
      <c r="B132" s="48">
        <f t="shared" ref="B132:B195" si="12">B131-$F$5*$F$7*B131*C131/$F$3</f>
        <v>19537.498164818844</v>
      </c>
      <c r="C132" s="51">
        <f t="shared" ref="C132:C195" si="13">C131+$F$5*$F$7*B131*C131/$F$3-$F$5*$F$9*C131</f>
        <v>214.31758086894985</v>
      </c>
      <c r="D132" s="53">
        <f t="shared" ref="D132:D195" si="14">D131+$F$5*$F$9*C131</f>
        <v>80248.184254312189</v>
      </c>
      <c r="E132" s="44">
        <f t="shared" ref="E132:E195" si="15">B132+C132+D132</f>
        <v>99999.999999999985</v>
      </c>
    </row>
    <row r="133" spans="1:5" ht="27.75" customHeight="1" x14ac:dyDescent="0.3">
      <c r="A133" s="44">
        <f t="shared" si="11"/>
        <v>131</v>
      </c>
      <c r="B133" s="48">
        <f t="shared" si="12"/>
        <v>19529.123706133014</v>
      </c>
      <c r="C133" s="51">
        <f t="shared" si="13"/>
        <v>201.26028146788587</v>
      </c>
      <c r="D133" s="53">
        <f t="shared" si="14"/>
        <v>80269.616012399085</v>
      </c>
      <c r="E133" s="44">
        <f t="shared" si="15"/>
        <v>99999.999999999985</v>
      </c>
    </row>
    <row r="134" spans="1:5" ht="27.75" customHeight="1" x14ac:dyDescent="0.3">
      <c r="A134" s="44">
        <f t="shared" si="11"/>
        <v>132</v>
      </c>
      <c r="B134" s="48">
        <f t="shared" si="12"/>
        <v>19521.26283226518</v>
      </c>
      <c r="C134" s="51">
        <f t="shared" si="13"/>
        <v>188.99512718893226</v>
      </c>
      <c r="D134" s="53">
        <f t="shared" si="14"/>
        <v>80289.742040545869</v>
      </c>
      <c r="E134" s="44">
        <f t="shared" si="15"/>
        <v>99999.999999999985</v>
      </c>
    </row>
    <row r="135" spans="1:5" ht="27.75" customHeight="1" x14ac:dyDescent="0.3">
      <c r="A135" s="44">
        <f t="shared" si="11"/>
        <v>133</v>
      </c>
      <c r="B135" s="48">
        <f t="shared" si="12"/>
        <v>19513.883985161436</v>
      </c>
      <c r="C135" s="51">
        <f t="shared" si="13"/>
        <v>177.47446157378411</v>
      </c>
      <c r="D135" s="53">
        <f t="shared" si="14"/>
        <v>80308.641553264766</v>
      </c>
      <c r="E135" s="44">
        <f t="shared" si="15"/>
        <v>99999.999999999985</v>
      </c>
    </row>
    <row r="136" spans="1:5" ht="27.75" customHeight="1" x14ac:dyDescent="0.3">
      <c r="A136" s="44">
        <f t="shared" si="11"/>
        <v>134</v>
      </c>
      <c r="B136" s="48">
        <f t="shared" si="12"/>
        <v>19506.957553054475</v>
      </c>
      <c r="C136" s="51">
        <f t="shared" si="13"/>
        <v>166.65344752336532</v>
      </c>
      <c r="D136" s="53">
        <f t="shared" si="14"/>
        <v>80326.388999422139</v>
      </c>
      <c r="E136" s="44">
        <f t="shared" si="15"/>
        <v>99999.999999999971</v>
      </c>
    </row>
    <row r="137" spans="1:5" ht="27.75" customHeight="1" x14ac:dyDescent="0.3">
      <c r="A137" s="44">
        <f t="shared" si="11"/>
        <v>135</v>
      </c>
      <c r="B137" s="48">
        <f t="shared" si="12"/>
        <v>19500.45574960066</v>
      </c>
      <c r="C137" s="51">
        <f t="shared" si="13"/>
        <v>156.48990622484575</v>
      </c>
      <c r="D137" s="53">
        <f t="shared" si="14"/>
        <v>80343.054344174481</v>
      </c>
      <c r="E137" s="44">
        <f t="shared" si="15"/>
        <v>99999.999999999985</v>
      </c>
    </row>
    <row r="138" spans="1:5" ht="27.75" customHeight="1" x14ac:dyDescent="0.3">
      <c r="A138" s="44">
        <f t="shared" si="11"/>
        <v>136</v>
      </c>
      <c r="B138" s="48">
        <f t="shared" si="12"/>
        <v>19494.352500617468</v>
      </c>
      <c r="C138" s="51">
        <f t="shared" si="13"/>
        <v>146.94416458555469</v>
      </c>
      <c r="D138" s="53">
        <f t="shared" si="14"/>
        <v>80358.70333479697</v>
      </c>
      <c r="E138" s="44">
        <f t="shared" si="15"/>
        <v>100000</v>
      </c>
    </row>
    <row r="139" spans="1:5" ht="27.75" customHeight="1" x14ac:dyDescent="0.3">
      <c r="A139" s="44">
        <f t="shared" si="11"/>
        <v>137</v>
      </c>
      <c r="B139" s="48">
        <f t="shared" si="12"/>
        <v>19488.62333793279</v>
      </c>
      <c r="C139" s="51">
        <f t="shared" si="13"/>
        <v>137.9789108116783</v>
      </c>
      <c r="D139" s="53">
        <f t="shared" si="14"/>
        <v>80373.397751255528</v>
      </c>
      <c r="E139" s="44">
        <f t="shared" si="15"/>
        <v>100000</v>
      </c>
    </row>
    <row r="140" spans="1:5" ht="27.75" customHeight="1" x14ac:dyDescent="0.3">
      <c r="A140" s="44">
        <f t="shared" si="11"/>
        <v>138</v>
      </c>
      <c r="B140" s="48">
        <f t="shared" si="12"/>
        <v>19483.245299890015</v>
      </c>
      <c r="C140" s="51">
        <f t="shared" si="13"/>
        <v>129.55905777328454</v>
      </c>
      <c r="D140" s="53">
        <f t="shared" si="14"/>
        <v>80387.195642336694</v>
      </c>
      <c r="E140" s="44">
        <f t="shared" si="15"/>
        <v>100000</v>
      </c>
    </row>
    <row r="141" spans="1:5" ht="27.75" customHeight="1" x14ac:dyDescent="0.3">
      <c r="A141" s="44">
        <f t="shared" si="11"/>
        <v>139</v>
      </c>
      <c r="B141" s="48">
        <f t="shared" si="12"/>
        <v>19478.196838083175</v>
      </c>
      <c r="C141" s="51">
        <f t="shared" si="13"/>
        <v>121.65161380279513</v>
      </c>
      <c r="D141" s="53">
        <f t="shared" si="14"/>
        <v>80400.151548114023</v>
      </c>
      <c r="E141" s="44">
        <f t="shared" si="15"/>
        <v>100000</v>
      </c>
    </row>
    <row r="142" spans="1:5" ht="27.75" customHeight="1" x14ac:dyDescent="0.3">
      <c r="A142" s="44">
        <f t="shared" si="11"/>
        <v>140</v>
      </c>
      <c r="B142" s="48">
        <f t="shared" si="12"/>
        <v>19473.457729924532</v>
      </c>
      <c r="C142" s="51">
        <f t="shared" si="13"/>
        <v>114.22556058115825</v>
      </c>
      <c r="D142" s="53">
        <f t="shared" si="14"/>
        <v>80412.316709494306</v>
      </c>
      <c r="E142" s="44">
        <f t="shared" si="15"/>
        <v>100000</v>
      </c>
    </row>
    <row r="143" spans="1:5" ht="27.75" customHeight="1" x14ac:dyDescent="0.3">
      <c r="A143" s="44">
        <f t="shared" si="11"/>
        <v>141</v>
      </c>
      <c r="B143" s="48">
        <f t="shared" si="12"/>
        <v>19469.008996673223</v>
      </c>
      <c r="C143" s="51">
        <f t="shared" si="13"/>
        <v>107.25173777435066</v>
      </c>
      <c r="D143" s="53">
        <f t="shared" si="14"/>
        <v>80423.739265552416</v>
      </c>
      <c r="E143" s="44">
        <f t="shared" si="15"/>
        <v>99999.999999999985</v>
      </c>
    </row>
    <row r="144" spans="1:5" ht="27.75" customHeight="1" x14ac:dyDescent="0.3">
      <c r="A144" s="44">
        <f t="shared" si="11"/>
        <v>142</v>
      </c>
      <c r="B144" s="48">
        <f t="shared" si="12"/>
        <v>19464.832826577949</v>
      </c>
      <c r="C144" s="51">
        <f t="shared" si="13"/>
        <v>100.70273409219092</v>
      </c>
      <c r="D144" s="53">
        <f t="shared" si="14"/>
        <v>80434.464439329851</v>
      </c>
      <c r="E144" s="44">
        <f t="shared" si="15"/>
        <v>100000</v>
      </c>
    </row>
    <row r="145" spans="1:5" ht="27.75" customHeight="1" x14ac:dyDescent="0.3">
      <c r="A145" s="44">
        <f t="shared" si="11"/>
        <v>143</v>
      </c>
      <c r="B145" s="48">
        <f t="shared" si="12"/>
        <v>19460.91250280938</v>
      </c>
      <c r="C145" s="51">
        <f t="shared" si="13"/>
        <v>94.55278445153948</v>
      </c>
      <c r="D145" s="53">
        <f t="shared" si="14"/>
        <v>80444.534712739071</v>
      </c>
      <c r="E145" s="44">
        <f t="shared" si="15"/>
        <v>99999.999999999985</v>
      </c>
    </row>
    <row r="146" spans="1:5" ht="27.75" customHeight="1" x14ac:dyDescent="0.3">
      <c r="A146" s="44">
        <f t="shared" si="11"/>
        <v>144</v>
      </c>
      <c r="B146" s="48">
        <f t="shared" si="12"/>
        <v>19457.232335879162</v>
      </c>
      <c r="C146" s="51">
        <f t="shared" si="13"/>
        <v>88.777672936602343</v>
      </c>
      <c r="D146" s="53">
        <f t="shared" si="14"/>
        <v>80453.989991184222</v>
      </c>
      <c r="E146" s="44">
        <f t="shared" si="15"/>
        <v>99999.999999999985</v>
      </c>
    </row>
    <row r="147" spans="1:5" ht="27.75" customHeight="1" x14ac:dyDescent="0.3">
      <c r="A147" s="44">
        <f t="shared" si="11"/>
        <v>145</v>
      </c>
      <c r="B147" s="48">
        <f t="shared" si="12"/>
        <v>19453.77760026203</v>
      </c>
      <c r="C147" s="51">
        <f t="shared" si="13"/>
        <v>83.35464126007443</v>
      </c>
      <c r="D147" s="53">
        <f t="shared" si="14"/>
        <v>80462.867758477878</v>
      </c>
      <c r="E147" s="44">
        <f t="shared" si="15"/>
        <v>99999.999999999985</v>
      </c>
    </row>
    <row r="148" spans="1:5" ht="27.75" customHeight="1" x14ac:dyDescent="0.3">
      <c r="A148" s="44">
        <f t="shared" si="11"/>
        <v>146</v>
      </c>
      <c r="B148" s="48">
        <f t="shared" si="12"/>
        <v>19450.534474955984</v>
      </c>
      <c r="C148" s="51">
        <f t="shared" si="13"/>
        <v>78.262302440113217</v>
      </c>
      <c r="D148" s="53">
        <f t="shared" si="14"/>
        <v>80471.203222603886</v>
      </c>
      <c r="E148" s="44">
        <f t="shared" si="15"/>
        <v>99999.999999999985</v>
      </c>
    </row>
    <row r="149" spans="1:5" ht="27.75" customHeight="1" x14ac:dyDescent="0.3">
      <c r="A149" s="44">
        <f t="shared" si="11"/>
        <v>147</v>
      </c>
      <c r="B149" s="48">
        <f t="shared" si="12"/>
        <v>19447.489987732584</v>
      </c>
      <c r="C149" s="51">
        <f t="shared" si="13"/>
        <v>73.480559419503592</v>
      </c>
      <c r="D149" s="53">
        <f t="shared" si="14"/>
        <v>80479.029452847899</v>
      </c>
      <c r="E149" s="44">
        <f t="shared" si="15"/>
        <v>99999.999999999985</v>
      </c>
    </row>
    <row r="150" spans="1:5" ht="27.75" customHeight="1" x14ac:dyDescent="0.3">
      <c r="A150" s="44">
        <f t="shared" si="11"/>
        <v>148</v>
      </c>
      <c r="B150" s="48">
        <f t="shared" si="12"/>
        <v>19444.631962845378</v>
      </c>
      <c r="C150" s="51">
        <f t="shared" si="13"/>
        <v>68.990528364760806</v>
      </c>
      <c r="D150" s="53">
        <f t="shared" si="14"/>
        <v>80486.377508789854</v>
      </c>
      <c r="E150" s="44">
        <f t="shared" si="15"/>
        <v>100000</v>
      </c>
    </row>
    <row r="151" spans="1:5" ht="27.75" customHeight="1" x14ac:dyDescent="0.3">
      <c r="A151" s="44">
        <f t="shared" si="11"/>
        <v>149</v>
      </c>
      <c r="B151" s="48">
        <f t="shared" si="12"/>
        <v>19441.948971979429</v>
      </c>
      <c r="C151" s="51">
        <f t="shared" si="13"/>
        <v>64.774466394234764</v>
      </c>
      <c r="D151" s="53">
        <f t="shared" si="14"/>
        <v>80493.276561626335</v>
      </c>
      <c r="E151" s="44">
        <f t="shared" si="15"/>
        <v>100000</v>
      </c>
    </row>
    <row r="152" spans="1:5" ht="27.75" customHeight="1" x14ac:dyDescent="0.3">
      <c r="A152" s="44">
        <f t="shared" si="11"/>
        <v>150</v>
      </c>
      <c r="B152" s="48">
        <f t="shared" si="12"/>
        <v>19439.430288238782</v>
      </c>
      <c r="C152" s="51">
        <f t="shared" si="13"/>
        <v>60.815703495459104</v>
      </c>
      <c r="D152" s="53">
        <f t="shared" si="14"/>
        <v>80499.754008265765</v>
      </c>
      <c r="E152" s="44">
        <f t="shared" si="15"/>
        <v>100000</v>
      </c>
    </row>
    <row r="153" spans="1:5" ht="27.75" customHeight="1" x14ac:dyDescent="0.3">
      <c r="A153" s="44">
        <f t="shared" si="11"/>
        <v>151</v>
      </c>
      <c r="B153" s="48">
        <f t="shared" si="12"/>
        <v>19437.065842981723</v>
      </c>
      <c r="C153" s="51">
        <f t="shared" si="13"/>
        <v>57.098578402973544</v>
      </c>
      <c r="D153" s="53">
        <f t="shared" si="14"/>
        <v>80505.835578615312</v>
      </c>
      <c r="E153" s="44">
        <f t="shared" si="15"/>
        <v>100000</v>
      </c>
    </row>
    <row r="154" spans="1:5" ht="27.75" customHeight="1" x14ac:dyDescent="0.3">
      <c r="A154" s="44">
        <f t="shared" si="11"/>
        <v>152</v>
      </c>
      <c r="B154" s="48">
        <f t="shared" si="12"/>
        <v>19434.846185325805</v>
      </c>
      <c r="C154" s="51">
        <f t="shared" si="13"/>
        <v>53.608378218594694</v>
      </c>
      <c r="D154" s="53">
        <f t="shared" si="14"/>
        <v>80511.545436455606</v>
      </c>
      <c r="E154" s="44">
        <f t="shared" si="15"/>
        <v>100000</v>
      </c>
    </row>
    <row r="155" spans="1:5" ht="27.75" customHeight="1" x14ac:dyDescent="0.3">
      <c r="A155" s="44">
        <f t="shared" si="11"/>
        <v>153</v>
      </c>
      <c r="B155" s="48">
        <f t="shared" si="12"/>
        <v>19432.76244415596</v>
      </c>
      <c r="C155" s="51">
        <f t="shared" si="13"/>
        <v>50.331281566581538</v>
      </c>
      <c r="D155" s="53">
        <f t="shared" si="14"/>
        <v>80516.906274277469</v>
      </c>
      <c r="E155" s="44">
        <f t="shared" si="15"/>
        <v>100000.00000000001</v>
      </c>
    </row>
    <row r="156" spans="1:5" ht="27.75" customHeight="1" x14ac:dyDescent="0.3">
      <c r="A156" s="44">
        <f t="shared" si="11"/>
        <v>154</v>
      </c>
      <c r="B156" s="48">
        <f t="shared" si="12"/>
        <v>19430.806292479574</v>
      </c>
      <c r="C156" s="51">
        <f t="shared" si="13"/>
        <v>47.254305086309998</v>
      </c>
      <c r="D156" s="53">
        <f t="shared" si="14"/>
        <v>80521.939402434131</v>
      </c>
      <c r="E156" s="44">
        <f t="shared" si="15"/>
        <v>100000.00000000001</v>
      </c>
    </row>
    <row r="157" spans="1:5" ht="27.75" customHeight="1" x14ac:dyDescent="0.3">
      <c r="A157" s="44">
        <f t="shared" si="11"/>
        <v>155</v>
      </c>
      <c r="B157" s="48">
        <f t="shared" si="12"/>
        <v>19428.969913982339</v>
      </c>
      <c r="C157" s="51">
        <f t="shared" si="13"/>
        <v>44.365253074914641</v>
      </c>
      <c r="D157" s="53">
        <f t="shared" si="14"/>
        <v>80526.664832942755</v>
      </c>
      <c r="E157" s="44">
        <f t="shared" si="15"/>
        <v>100000</v>
      </c>
    </row>
    <row r="158" spans="1:5" ht="27.75" customHeight="1" x14ac:dyDescent="0.3">
      <c r="A158" s="44">
        <f t="shared" si="11"/>
        <v>156</v>
      </c>
      <c r="B158" s="48">
        <f t="shared" si="12"/>
        <v>19427.245971647902</v>
      </c>
      <c r="C158" s="51">
        <f t="shared" si="13"/>
        <v>41.652670101860636</v>
      </c>
      <c r="D158" s="53">
        <f t="shared" si="14"/>
        <v>80531.101358250249</v>
      </c>
      <c r="E158" s="44">
        <f t="shared" si="15"/>
        <v>100000.00000000001</v>
      </c>
    </row>
    <row r="159" spans="1:5" ht="27.75" customHeight="1" x14ac:dyDescent="0.3">
      <c r="A159" s="44">
        <f t="shared" si="11"/>
        <v>157</v>
      </c>
      <c r="B159" s="48">
        <f t="shared" si="12"/>
        <v>19425.627578313011</v>
      </c>
      <c r="C159" s="51">
        <f t="shared" si="13"/>
        <v>39.105796426564076</v>
      </c>
      <c r="D159" s="53">
        <f t="shared" si="14"/>
        <v>80535.266625260439</v>
      </c>
      <c r="E159" s="44">
        <f t="shared" si="15"/>
        <v>100000.00000000001</v>
      </c>
    </row>
    <row r="160" spans="1:5" ht="27.75" customHeight="1" x14ac:dyDescent="0.3">
      <c r="A160" s="44">
        <f t="shared" si="11"/>
        <v>158</v>
      </c>
      <c r="B160" s="48">
        <f t="shared" si="12"/>
        <v>19424.108269037941</v>
      </c>
      <c r="C160" s="51">
        <f t="shared" si="13"/>
        <v>36.714526058979182</v>
      </c>
      <c r="D160" s="53">
        <f t="shared" si="14"/>
        <v>80539.177204903099</v>
      </c>
      <c r="E160" s="44">
        <f t="shared" si="15"/>
        <v>100000.00000000001</v>
      </c>
    </row>
    <row r="161" spans="1:5" ht="27.75" customHeight="1" x14ac:dyDescent="0.3">
      <c r="A161" s="44">
        <f t="shared" si="11"/>
        <v>159</v>
      </c>
      <c r="B161" s="48">
        <f t="shared" si="12"/>
        <v>19422.681975179508</v>
      </c>
      <c r="C161" s="51">
        <f t="shared" si="13"/>
        <v>34.469367311513317</v>
      </c>
      <c r="D161" s="53">
        <f t="shared" si="14"/>
        <v>80542.848657508992</v>
      </c>
      <c r="E161" s="44">
        <f t="shared" si="15"/>
        <v>100000.00000000001</v>
      </c>
    </row>
    <row r="162" spans="1:5" ht="27.75" customHeight="1" x14ac:dyDescent="0.3">
      <c r="A162" s="44">
        <f t="shared" si="11"/>
        <v>160</v>
      </c>
      <c r="B162" s="48">
        <f t="shared" si="12"/>
        <v>19421.343000061155</v>
      </c>
      <c r="C162" s="51">
        <f t="shared" si="13"/>
        <v>32.361405698716325</v>
      </c>
      <c r="D162" s="53">
        <f t="shared" si="14"/>
        <v>80546.295594240146</v>
      </c>
      <c r="E162" s="44">
        <f t="shared" si="15"/>
        <v>100000.00000000001</v>
      </c>
    </row>
    <row r="163" spans="1:5" ht="27.75" customHeight="1" x14ac:dyDescent="0.3">
      <c r="A163" s="44">
        <f t="shared" si="11"/>
        <v>161</v>
      </c>
      <c r="B163" s="48">
        <f t="shared" si="12"/>
        <v>19420.085996141079</v>
      </c>
      <c r="C163" s="51">
        <f t="shared" si="13"/>
        <v>30.382269048922499</v>
      </c>
      <c r="D163" s="53">
        <f t="shared" si="14"/>
        <v>80549.531734810022</v>
      </c>
      <c r="E163" s="44">
        <f t="shared" si="15"/>
        <v>100000.00000000003</v>
      </c>
    </row>
    <row r="164" spans="1:5" ht="27.75" customHeight="1" x14ac:dyDescent="0.3">
      <c r="A164" s="44">
        <f t="shared" si="11"/>
        <v>162</v>
      </c>
      <c r="B164" s="48">
        <f t="shared" si="12"/>
        <v>19418.905943585702</v>
      </c>
      <c r="C164" s="51">
        <f t="shared" si="13"/>
        <v>28.524094699406191</v>
      </c>
      <c r="D164" s="53">
        <f t="shared" si="14"/>
        <v>80552.569961714908</v>
      </c>
      <c r="E164" s="44">
        <f t="shared" si="15"/>
        <v>100000.00000000001</v>
      </c>
    </row>
    <row r="165" spans="1:5" ht="27.75" customHeight="1" x14ac:dyDescent="0.3">
      <c r="A165" s="44">
        <f t="shared" si="11"/>
        <v>163</v>
      </c>
      <c r="B165" s="48">
        <f t="shared" si="12"/>
        <v>19417.798130161515</v>
      </c>
      <c r="C165" s="51">
        <f t="shared" si="13"/>
        <v>26.779498653652972</v>
      </c>
      <c r="D165" s="53">
        <f t="shared" si="14"/>
        <v>80555.422371184846</v>
      </c>
      <c r="E165" s="44">
        <f t="shared" si="15"/>
        <v>100000.00000000001</v>
      </c>
    </row>
    <row r="166" spans="1:5" ht="27.75" customHeight="1" x14ac:dyDescent="0.3">
      <c r="A166" s="44">
        <f t="shared" si="11"/>
        <v>164</v>
      </c>
      <c r="B166" s="48">
        <f t="shared" si="12"/>
        <v>19416.758132363746</v>
      </c>
      <c r="C166" s="51">
        <f t="shared" si="13"/>
        <v>25.141546586054808</v>
      </c>
      <c r="D166" s="53">
        <f t="shared" si="14"/>
        <v>80558.100321050209</v>
      </c>
      <c r="E166" s="44">
        <f t="shared" si="15"/>
        <v>100000.00000000001</v>
      </c>
    </row>
    <row r="167" spans="1:5" ht="27.75" customHeight="1" x14ac:dyDescent="0.3">
      <c r="A167" s="44">
        <f t="shared" si="11"/>
        <v>165</v>
      </c>
      <c r="B167" s="48">
        <f t="shared" si="12"/>
        <v>19415.781797705476</v>
      </c>
      <c r="C167" s="51">
        <f t="shared" si="13"/>
        <v>23.60372658571929</v>
      </c>
      <c r="D167" s="53">
        <f t="shared" si="14"/>
        <v>80560.614475708819</v>
      </c>
      <c r="E167" s="44">
        <f t="shared" si="15"/>
        <v>100000.00000000001</v>
      </c>
    </row>
    <row r="168" spans="1:5" ht="27.75" customHeight="1" x14ac:dyDescent="0.3">
      <c r="A168" s="44">
        <f t="shared" si="11"/>
        <v>166</v>
      </c>
      <c r="B168" s="48">
        <f t="shared" si="12"/>
        <v>19414.865228095474</v>
      </c>
      <c r="C168" s="51">
        <f t="shared" si="13"/>
        <v>22.15992353714941</v>
      </c>
      <c r="D168" s="53">
        <f t="shared" si="14"/>
        <v>80562.97484836739</v>
      </c>
      <c r="E168" s="44">
        <f t="shared" si="15"/>
        <v>100000.00000000001</v>
      </c>
    </row>
    <row r="169" spans="1:5" ht="27.75" customHeight="1" x14ac:dyDescent="0.3">
      <c r="A169" s="44">
        <f t="shared" si="11"/>
        <v>167</v>
      </c>
      <c r="B169" s="48">
        <f t="shared" si="12"/>
        <v>19414.004764237598</v>
      </c>
      <c r="C169" s="51">
        <f t="shared" si="13"/>
        <v>20.804395041311782</v>
      </c>
      <c r="D169" s="53">
        <f t="shared" si="14"/>
        <v>80565.190840721101</v>
      </c>
      <c r="E169" s="44">
        <f t="shared" si="15"/>
        <v>100000.00000000001</v>
      </c>
    </row>
    <row r="170" spans="1:5" ht="27.75" customHeight="1" x14ac:dyDescent="0.3">
      <c r="A170" s="44">
        <f t="shared" si="11"/>
        <v>168</v>
      </c>
      <c r="B170" s="48">
        <f t="shared" si="12"/>
        <v>19413.196970988698</v>
      </c>
      <c r="C170" s="51">
        <f t="shared" si="13"/>
        <v>19.531748786078822</v>
      </c>
      <c r="D170" s="53">
        <f t="shared" si="14"/>
        <v>80567.271280225235</v>
      </c>
      <c r="E170" s="44">
        <f t="shared" si="15"/>
        <v>100000.00000000001</v>
      </c>
    </row>
    <row r="171" spans="1:5" ht="27.75" customHeight="1" x14ac:dyDescent="0.3">
      <c r="A171" s="44">
        <f t="shared" si="11"/>
        <v>169</v>
      </c>
      <c r="B171" s="48">
        <f t="shared" si="12"/>
        <v>19412.438623615955</v>
      </c>
      <c r="C171" s="51">
        <f t="shared" si="13"/>
        <v>18.336921280214973</v>
      </c>
      <c r="D171" s="53">
        <f t="shared" si="14"/>
        <v>80569.224455103846</v>
      </c>
      <c r="E171" s="44">
        <f t="shared" si="15"/>
        <v>100000.00000000001</v>
      </c>
    </row>
    <row r="172" spans="1:5" ht="27.75" customHeight="1" x14ac:dyDescent="0.3">
      <c r="A172" s="44">
        <f t="shared" si="11"/>
        <v>170</v>
      </c>
      <c r="B172" s="48">
        <f t="shared" si="12"/>
        <v>19411.72669489816</v>
      </c>
      <c r="C172" s="51">
        <f t="shared" si="13"/>
        <v>17.215157869989977</v>
      </c>
      <c r="D172" s="53">
        <f t="shared" si="14"/>
        <v>80571.058147231874</v>
      </c>
      <c r="E172" s="44">
        <f t="shared" si="15"/>
        <v>100000.00000000003</v>
      </c>
    </row>
    <row r="173" spans="1:5" ht="27.75" customHeight="1" x14ac:dyDescent="0.3">
      <c r="A173" s="44">
        <f t="shared" si="11"/>
        <v>171</v>
      </c>
      <c r="B173" s="48">
        <f t="shared" si="12"/>
        <v>19411.058343018994</v>
      </c>
      <c r="C173" s="51">
        <f t="shared" si="13"/>
        <v>16.161993962154519</v>
      </c>
      <c r="D173" s="53">
        <f t="shared" si="14"/>
        <v>80572.779663018868</v>
      </c>
      <c r="E173" s="44">
        <f t="shared" si="15"/>
        <v>100000.00000000001</v>
      </c>
    </row>
    <row r="174" spans="1:5" ht="27.75" customHeight="1" x14ac:dyDescent="0.3">
      <c r="A174" s="44">
        <f t="shared" si="11"/>
        <v>172</v>
      </c>
      <c r="B174" s="48">
        <f t="shared" si="12"/>
        <v>19410.430900203515</v>
      </c>
      <c r="C174" s="51">
        <f t="shared" si="13"/>
        <v>15.17323738141687</v>
      </c>
      <c r="D174" s="53">
        <f t="shared" si="14"/>
        <v>80574.395862415084</v>
      </c>
      <c r="E174" s="44">
        <f t="shared" si="15"/>
        <v>100000.00000000001</v>
      </c>
    </row>
    <row r="175" spans="1:5" ht="27.75" customHeight="1" x14ac:dyDescent="0.3">
      <c r="A175" s="44">
        <f t="shared" si="11"/>
        <v>173</v>
      </c>
      <c r="B175" s="48">
        <f t="shared" si="12"/>
        <v>19409.841862052068</v>
      </c>
      <c r="C175" s="51">
        <f t="shared" si="13"/>
        <v>14.244951794723937</v>
      </c>
      <c r="D175" s="53">
        <f t="shared" si="14"/>
        <v>80575.913186153222</v>
      </c>
      <c r="E175" s="44">
        <f t="shared" si="15"/>
        <v>100000.00000000001</v>
      </c>
    </row>
    <row r="176" spans="1:5" ht="27.75" customHeight="1" x14ac:dyDescent="0.3">
      <c r="A176" s="44">
        <f t="shared" si="11"/>
        <v>174</v>
      </c>
      <c r="B176" s="48">
        <f t="shared" si="12"/>
        <v>19409.288877528732</v>
      </c>
      <c r="C176" s="51">
        <f t="shared" si="13"/>
        <v>13.373441138587836</v>
      </c>
      <c r="D176" s="53">
        <f t="shared" si="14"/>
        <v>80577.33768133269</v>
      </c>
      <c r="E176" s="44">
        <f t="shared" si="15"/>
        <v>100000.00000000001</v>
      </c>
    </row>
    <row r="177" spans="1:5" ht="27.75" customHeight="1" x14ac:dyDescent="0.3">
      <c r="A177" s="44">
        <f t="shared" si="11"/>
        <v>175</v>
      </c>
      <c r="B177" s="48">
        <f t="shared" si="12"/>
        <v>19408.769739564043</v>
      </c>
      <c r="C177" s="51">
        <f t="shared" si="13"/>
        <v>12.555234989420008</v>
      </c>
      <c r="D177" s="53">
        <f t="shared" si="14"/>
        <v>80578.675025446544</v>
      </c>
      <c r="E177" s="44">
        <f t="shared" si="15"/>
        <v>100000</v>
      </c>
    </row>
    <row r="178" spans="1:5" ht="27.75" customHeight="1" x14ac:dyDescent="0.3">
      <c r="A178" s="44">
        <f t="shared" si="11"/>
        <v>176</v>
      </c>
      <c r="B178" s="48">
        <f t="shared" si="12"/>
        <v>19408.282376234172</v>
      </c>
      <c r="C178" s="51">
        <f t="shared" si="13"/>
        <v>11.787074820349549</v>
      </c>
      <c r="D178" s="53">
        <f t="shared" si="14"/>
        <v>80579.930548945485</v>
      </c>
      <c r="E178" s="44">
        <f t="shared" si="15"/>
        <v>100000</v>
      </c>
    </row>
    <row r="179" spans="1:5" ht="27.75" customHeight="1" x14ac:dyDescent="0.3">
      <c r="A179" s="44">
        <f t="shared" si="11"/>
        <v>177</v>
      </c>
      <c r="B179" s="48">
        <f t="shared" si="12"/>
        <v>19407.824842481165</v>
      </c>
      <c r="C179" s="51">
        <f t="shared" si="13"/>
        <v>11.065901091320882</v>
      </c>
      <c r="D179" s="53">
        <f t="shared" si="14"/>
        <v>80581.109256427517</v>
      </c>
      <c r="E179" s="44">
        <f t="shared" si="15"/>
        <v>100000</v>
      </c>
    </row>
    <row r="180" spans="1:5" ht="27.75" customHeight="1" x14ac:dyDescent="0.3">
      <c r="A180" s="44">
        <f t="shared" si="11"/>
        <v>178</v>
      </c>
      <c r="B180" s="48">
        <f t="shared" si="12"/>
        <v>19407.395312340956</v>
      </c>
      <c r="C180" s="51">
        <f t="shared" si="13"/>
        <v>10.388841122397947</v>
      </c>
      <c r="D180" s="53">
        <f t="shared" si="14"/>
        <v>80582.215846536652</v>
      </c>
      <c r="E180" s="44">
        <f t="shared" si="15"/>
        <v>100000</v>
      </c>
    </row>
    <row r="181" spans="1:5" ht="27.75" customHeight="1" x14ac:dyDescent="0.3">
      <c r="A181" s="44">
        <f t="shared" si="11"/>
        <v>179</v>
      </c>
      <c r="B181" s="48">
        <f t="shared" si="12"/>
        <v>19406.992071647957</v>
      </c>
      <c r="C181" s="51">
        <f t="shared" si="13"/>
        <v>9.7531977031571131</v>
      </c>
      <c r="D181" s="53">
        <f t="shared" si="14"/>
        <v>80583.254730648885</v>
      </c>
      <c r="E181" s="44">
        <f t="shared" si="15"/>
        <v>100000</v>
      </c>
    </row>
    <row r="182" spans="1:5" ht="27.75" customHeight="1" x14ac:dyDescent="0.3">
      <c r="A182" s="44">
        <f t="shared" si="11"/>
        <v>180</v>
      </c>
      <c r="B182" s="48">
        <f t="shared" si="12"/>
        <v>19406.613511186959</v>
      </c>
      <c r="C182" s="51">
        <f t="shared" si="13"/>
        <v>9.1564383938381724</v>
      </c>
      <c r="D182" s="53">
        <f t="shared" si="14"/>
        <v>80584.230050419195</v>
      </c>
      <c r="E182" s="44">
        <f t="shared" si="15"/>
        <v>100000</v>
      </c>
    </row>
    <row r="183" spans="1:5" ht="27.75" customHeight="1" x14ac:dyDescent="0.3">
      <c r="A183" s="44">
        <f t="shared" si="11"/>
        <v>181</v>
      </c>
      <c r="B183" s="48">
        <f t="shared" si="12"/>
        <v>19406.258120264862</v>
      </c>
      <c r="C183" s="51">
        <f t="shared" si="13"/>
        <v>8.5961854765507777</v>
      </c>
      <c r="D183" s="53">
        <f t="shared" si="14"/>
        <v>80585.145694258579</v>
      </c>
      <c r="E183" s="44">
        <f t="shared" si="15"/>
        <v>100000</v>
      </c>
    </row>
    <row r="184" spans="1:5" ht="27.75" customHeight="1" x14ac:dyDescent="0.3">
      <c r="A184" s="44">
        <f t="shared" si="11"/>
        <v>182</v>
      </c>
      <c r="B184" s="48">
        <f t="shared" si="12"/>
        <v>19405.924480676447</v>
      </c>
      <c r="C184" s="51">
        <f t="shared" si="13"/>
        <v>8.0702065173109325</v>
      </c>
      <c r="D184" s="53">
        <f t="shared" si="14"/>
        <v>80586.005312806228</v>
      </c>
      <c r="E184" s="44">
        <f t="shared" si="15"/>
        <v>99999.999999999985</v>
      </c>
    </row>
    <row r="185" spans="1:5" ht="27.75" customHeight="1" x14ac:dyDescent="0.3">
      <c r="A185" s="44">
        <f t="shared" si="11"/>
        <v>183</v>
      </c>
      <c r="B185" s="48">
        <f t="shared" si="12"/>
        <v>19405.611261040009</v>
      </c>
      <c r="C185" s="51">
        <f t="shared" si="13"/>
        <v>7.5764055020166374</v>
      </c>
      <c r="D185" s="53">
        <f t="shared" si="14"/>
        <v>80586.812333457958</v>
      </c>
      <c r="E185" s="44">
        <f t="shared" si="15"/>
        <v>99999.999999999985</v>
      </c>
    </row>
    <row r="186" spans="1:5" ht="27.75" customHeight="1" x14ac:dyDescent="0.3">
      <c r="A186" s="44">
        <f t="shared" si="11"/>
        <v>184</v>
      </c>
      <c r="B186" s="48">
        <f t="shared" si="12"/>
        <v>19405.317211480153</v>
      </c>
      <c r="C186" s="51">
        <f t="shared" si="13"/>
        <v>7.1128145116712522</v>
      </c>
      <c r="D186" s="53">
        <f t="shared" si="14"/>
        <v>80587.569974008162</v>
      </c>
      <c r="E186" s="44">
        <f t="shared" si="15"/>
        <v>99999.999999999985</v>
      </c>
    </row>
    <row r="187" spans="1:5" ht="27.75" customHeight="1" x14ac:dyDescent="0.3">
      <c r="A187" s="44">
        <f t="shared" si="11"/>
        <v>185</v>
      </c>
      <c r="B187" s="48">
        <f t="shared" si="12"/>
        <v>19405.041158636421</v>
      </c>
      <c r="C187" s="51">
        <f t="shared" si="13"/>
        <v>6.6775859042349266</v>
      </c>
      <c r="D187" s="53">
        <f t="shared" si="14"/>
        <v>80588.281255459326</v>
      </c>
      <c r="E187" s="44">
        <f t="shared" si="15"/>
        <v>99999.999999999985</v>
      </c>
    </row>
    <row r="188" spans="1:5" ht="27.75" customHeight="1" x14ac:dyDescent="0.3">
      <c r="A188" s="44">
        <f t="shared" si="11"/>
        <v>186</v>
      </c>
      <c r="B188" s="48">
        <f t="shared" si="12"/>
        <v>19404.782000977797</v>
      </c>
      <c r="C188" s="51">
        <f t="shared" si="13"/>
        <v>6.2689849724354527</v>
      </c>
      <c r="D188" s="53">
        <f t="shared" si="14"/>
        <v>80588.949014049751</v>
      </c>
      <c r="E188" s="44">
        <f t="shared" si="15"/>
        <v>99999.999999999985</v>
      </c>
    </row>
    <row r="189" spans="1:5" ht="27.75" customHeight="1" x14ac:dyDescent="0.3">
      <c r="A189" s="44">
        <f t="shared" si="11"/>
        <v>187</v>
      </c>
      <c r="B189" s="48">
        <f t="shared" si="12"/>
        <v>19404.538704404284</v>
      </c>
      <c r="C189" s="51">
        <f t="shared" si="13"/>
        <v>5.885383048706939</v>
      </c>
      <c r="D189" s="53">
        <f t="shared" si="14"/>
        <v>80589.575912546992</v>
      </c>
      <c r="E189" s="44">
        <f t="shared" si="15"/>
        <v>99999.999999999985</v>
      </c>
    </row>
    <row r="190" spans="1:5" ht="27.75" customHeight="1" x14ac:dyDescent="0.3">
      <c r="A190" s="44">
        <f t="shared" si="11"/>
        <v>188</v>
      </c>
      <c r="B190" s="48">
        <f t="shared" si="12"/>
        <v>19404.310298117965</v>
      </c>
      <c r="C190" s="51">
        <f t="shared" si="13"/>
        <v>5.5252510301540028</v>
      </c>
      <c r="D190" s="53">
        <f t="shared" si="14"/>
        <v>80590.164450851866</v>
      </c>
      <c r="E190" s="44">
        <f t="shared" si="15"/>
        <v>99999.999999999985</v>
      </c>
    </row>
    <row r="191" spans="1:5" ht="27.75" customHeight="1" x14ac:dyDescent="0.3">
      <c r="A191" s="44">
        <f t="shared" si="11"/>
        <v>189</v>
      </c>
      <c r="B191" s="48">
        <f t="shared" si="12"/>
        <v>19404.095870747038</v>
      </c>
      <c r="C191" s="51">
        <f t="shared" si="13"/>
        <v>5.1871532980668116</v>
      </c>
      <c r="D191" s="53">
        <f t="shared" si="14"/>
        <v>80590.716975954885</v>
      </c>
      <c r="E191" s="44">
        <f t="shared" si="15"/>
        <v>99999.999999999985</v>
      </c>
    </row>
    <row r="192" spans="1:5" ht="27.75" customHeight="1" x14ac:dyDescent="0.3">
      <c r="A192" s="44">
        <f t="shared" si="11"/>
        <v>190</v>
      </c>
      <c r="B192" s="48">
        <f t="shared" si="12"/>
        <v>19403.894566707255</v>
      </c>
      <c r="C192" s="51">
        <f t="shared" si="13"/>
        <v>4.8697420080440308</v>
      </c>
      <c r="D192" s="53">
        <f t="shared" si="14"/>
        <v>80591.235691284688</v>
      </c>
      <c r="E192" s="44">
        <f t="shared" si="15"/>
        <v>99999.999999999985</v>
      </c>
    </row>
    <row r="193" spans="1:5" ht="27.75" customHeight="1" x14ac:dyDescent="0.3">
      <c r="A193" s="44">
        <f t="shared" si="11"/>
        <v>191</v>
      </c>
      <c r="B193" s="48">
        <f t="shared" si="12"/>
        <v>19403.705582786271</v>
      </c>
      <c r="C193" s="51">
        <f t="shared" si="13"/>
        <v>4.5717517282219307</v>
      </c>
      <c r="D193" s="53">
        <f t="shared" si="14"/>
        <v>80591.722665485489</v>
      </c>
      <c r="E193" s="44">
        <f t="shared" si="15"/>
        <v>99999.999999999985</v>
      </c>
    </row>
    <row r="194" spans="1:5" ht="27.75" customHeight="1" x14ac:dyDescent="0.3">
      <c r="A194" s="44">
        <f t="shared" si="11"/>
        <v>192</v>
      </c>
      <c r="B194" s="48">
        <f t="shared" si="12"/>
        <v>19403.528164937208</v>
      </c>
      <c r="C194" s="51">
        <f t="shared" si="13"/>
        <v>4.2919944044637628</v>
      </c>
      <c r="D194" s="53">
        <f t="shared" si="14"/>
        <v>80592.179840658311</v>
      </c>
      <c r="E194" s="44">
        <f t="shared" si="15"/>
        <v>99999.999999999985</v>
      </c>
    </row>
    <row r="195" spans="1:5" ht="27.75" customHeight="1" x14ac:dyDescent="0.3">
      <c r="A195" s="44">
        <f t="shared" si="11"/>
        <v>193</v>
      </c>
      <c r="B195" s="48">
        <f t="shared" si="12"/>
        <v>19403.361605268587</v>
      </c>
      <c r="C195" s="51">
        <f t="shared" si="13"/>
        <v>4.0293546326389178</v>
      </c>
      <c r="D195" s="53">
        <f t="shared" si="14"/>
        <v>80592.60904009876</v>
      </c>
      <c r="E195" s="44">
        <f t="shared" si="15"/>
        <v>99999.999999999985</v>
      </c>
    </row>
    <row r="196" spans="1:5" ht="27.75" customHeight="1" x14ac:dyDescent="0.3">
      <c r="A196" s="44">
        <f t="shared" ref="A196:A259" si="16">A195+$F$5</f>
        <v>194</v>
      </c>
      <c r="B196" s="48">
        <f t="shared" ref="B196:B259" si="17">B195-$F$5*$F$7*B195*C195/$F$3</f>
        <v>19403.205239218642</v>
      </c>
      <c r="C196" s="51">
        <f t="shared" ref="C196:C259" si="18">C195+$F$5*$F$7*B195*C195/$F$3-$F$5*$F$9*C195</f>
        <v>3.7827852193209401</v>
      </c>
      <c r="D196" s="53">
        <f t="shared" ref="D196:D259" si="19">D195+$F$5*$F$9*C195</f>
        <v>80593.011975562025</v>
      </c>
      <c r="E196" s="44">
        <f t="shared" ref="E196:E259" si="20">B196+C196+D196</f>
        <v>99999.999999999985</v>
      </c>
    </row>
    <row r="197" spans="1:5" ht="27.75" customHeight="1" x14ac:dyDescent="0.3">
      <c r="A197" s="44">
        <f t="shared" si="16"/>
        <v>195</v>
      </c>
      <c r="B197" s="48">
        <f t="shared" si="17"/>
        <v>19403.058442902668</v>
      </c>
      <c r="C197" s="51">
        <f t="shared" si="18"/>
        <v>3.5513030133615802</v>
      </c>
      <c r="D197" s="53">
        <f t="shared" si="19"/>
        <v>80593.390254083963</v>
      </c>
      <c r="E197" s="44">
        <f t="shared" si="20"/>
        <v>100000</v>
      </c>
    </row>
    <row r="198" spans="1:5" ht="27.75" customHeight="1" x14ac:dyDescent="0.3">
      <c r="A198" s="44">
        <f t="shared" si="16"/>
        <v>196</v>
      </c>
      <c r="B198" s="48">
        <f t="shared" si="17"/>
        <v>19402.920630622833</v>
      </c>
      <c r="C198" s="51">
        <f t="shared" si="18"/>
        <v>3.333984991858844</v>
      </c>
      <c r="D198" s="53">
        <f t="shared" si="19"/>
        <v>80593.7453843853</v>
      </c>
      <c r="E198" s="44">
        <f t="shared" si="20"/>
        <v>100000</v>
      </c>
    </row>
    <row r="199" spans="1:5" ht="27.75" customHeight="1" x14ac:dyDescent="0.3">
      <c r="A199" s="44">
        <f t="shared" si="16"/>
        <v>197</v>
      </c>
      <c r="B199" s="48">
        <f t="shared" si="17"/>
        <v>19402.791252530471</v>
      </c>
      <c r="C199" s="51">
        <f t="shared" si="18"/>
        <v>3.1299645850344091</v>
      </c>
      <c r="D199" s="53">
        <f t="shared" si="19"/>
        <v>80594.078782884491</v>
      </c>
      <c r="E199" s="44">
        <f t="shared" si="20"/>
        <v>100000</v>
      </c>
    </row>
    <row r="200" spans="1:5" ht="27.75" customHeight="1" x14ac:dyDescent="0.3">
      <c r="A200" s="44">
        <f t="shared" si="16"/>
        <v>198</v>
      </c>
      <c r="B200" s="48">
        <f t="shared" si="17"/>
        <v>19402.669792431527</v>
      </c>
      <c r="C200" s="51">
        <f t="shared" si="18"/>
        <v>2.9384282254734395</v>
      </c>
      <c r="D200" s="53">
        <f t="shared" si="19"/>
        <v>80594.391779343001</v>
      </c>
      <c r="E200" s="44">
        <f t="shared" si="20"/>
        <v>100000</v>
      </c>
    </row>
    <row r="201" spans="1:5" ht="27.75" customHeight="1" x14ac:dyDescent="0.3">
      <c r="A201" s="44">
        <f t="shared" si="16"/>
        <v>199</v>
      </c>
      <c r="B201" s="48">
        <f t="shared" si="17"/>
        <v>19402.555765726393</v>
      </c>
      <c r="C201" s="51">
        <f t="shared" si="18"/>
        <v>2.7586121080613388</v>
      </c>
      <c r="D201" s="53">
        <f t="shared" si="19"/>
        <v>80594.685622165547</v>
      </c>
      <c r="E201" s="44">
        <f t="shared" si="20"/>
        <v>100000</v>
      </c>
    </row>
    <row r="202" spans="1:5" ht="27.75" customHeight="1" x14ac:dyDescent="0.3">
      <c r="A202" s="44">
        <f t="shared" si="16"/>
        <v>200</v>
      </c>
      <c r="B202" s="48">
        <f t="shared" si="17"/>
        <v>19402.448717475869</v>
      </c>
      <c r="C202" s="51">
        <f t="shared" si="18"/>
        <v>2.5897991477805413</v>
      </c>
      <c r="D202" s="53">
        <f t="shared" si="19"/>
        <v>80594.961483376348</v>
      </c>
      <c r="E202" s="44">
        <f t="shared" si="20"/>
        <v>100000</v>
      </c>
    </row>
    <row r="203" spans="1:5" ht="27.75" customHeight="1" x14ac:dyDescent="0.3">
      <c r="A203" s="44">
        <f t="shared" si="16"/>
        <v>201</v>
      </c>
      <c r="B203" s="48">
        <f t="shared" si="17"/>
        <v>19402.348220585562</v>
      </c>
      <c r="C203" s="51">
        <f t="shared" si="18"/>
        <v>2.4313161233092364</v>
      </c>
      <c r="D203" s="53">
        <f t="shared" si="19"/>
        <v>80595.220463291131</v>
      </c>
      <c r="E203" s="44">
        <f t="shared" si="20"/>
        <v>100000</v>
      </c>
    </row>
    <row r="204" spans="1:5" ht="27.75" customHeight="1" x14ac:dyDescent="0.3">
      <c r="A204" s="44">
        <f t="shared" si="16"/>
        <v>202</v>
      </c>
      <c r="B204" s="48">
        <f t="shared" si="17"/>
        <v>19402.253874101443</v>
      </c>
      <c r="C204" s="51">
        <f t="shared" si="18"/>
        <v>2.2825309950958528</v>
      </c>
      <c r="D204" s="53">
        <f t="shared" si="19"/>
        <v>80595.463594903456</v>
      </c>
      <c r="E204" s="44">
        <f t="shared" si="20"/>
        <v>100000</v>
      </c>
    </row>
    <row r="205" spans="1:5" ht="27.75" customHeight="1" x14ac:dyDescent="0.3">
      <c r="A205" s="44">
        <f t="shared" si="16"/>
        <v>203</v>
      </c>
      <c r="B205" s="48">
        <f t="shared" si="17"/>
        <v>19402.165301609759</v>
      </c>
      <c r="C205" s="51">
        <f t="shared" si="18"/>
        <v>2.1428503872709781</v>
      </c>
      <c r="D205" s="53">
        <f t="shared" si="19"/>
        <v>80595.691848002971</v>
      </c>
      <c r="E205" s="44">
        <f t="shared" si="20"/>
        <v>100000</v>
      </c>
    </row>
    <row r="206" spans="1:5" ht="27.75" customHeight="1" x14ac:dyDescent="0.3">
      <c r="A206" s="44">
        <f t="shared" si="16"/>
        <v>204</v>
      </c>
      <c r="B206" s="48">
        <f t="shared" si="17"/>
        <v>19402.082149734899</v>
      </c>
      <c r="C206" s="51">
        <f t="shared" si="18"/>
        <v>2.0117172234047804</v>
      </c>
      <c r="D206" s="53">
        <f t="shared" si="19"/>
        <v>80595.906133041703</v>
      </c>
      <c r="E206" s="44">
        <f t="shared" si="20"/>
        <v>100000</v>
      </c>
    </row>
    <row r="207" spans="1:5" ht="27.75" customHeight="1" x14ac:dyDescent="0.3">
      <c r="A207" s="44">
        <f t="shared" si="16"/>
        <v>205</v>
      </c>
      <c r="B207" s="48">
        <f t="shared" si="17"/>
        <v>19402.004086729237</v>
      </c>
      <c r="C207" s="51">
        <f t="shared" si="18"/>
        <v>1.8886085067253746</v>
      </c>
      <c r="D207" s="53">
        <f t="shared" si="19"/>
        <v>80596.107304764038</v>
      </c>
      <c r="E207" s="44">
        <f t="shared" si="20"/>
        <v>100000</v>
      </c>
    </row>
    <row r="208" spans="1:5" ht="27.75" customHeight="1" x14ac:dyDescent="0.3">
      <c r="A208" s="44">
        <f t="shared" si="16"/>
        <v>206</v>
      </c>
      <c r="B208" s="48">
        <f t="shared" si="17"/>
        <v>19401.930801149305</v>
      </c>
      <c r="C208" s="51">
        <f t="shared" si="18"/>
        <v>1.7730332359842718</v>
      </c>
      <c r="D208" s="53">
        <f t="shared" si="19"/>
        <v>80596.296165614709</v>
      </c>
      <c r="E208" s="44">
        <f t="shared" si="20"/>
        <v>100000</v>
      </c>
    </row>
    <row r="209" spans="1:5" ht="27.75" customHeight="1" x14ac:dyDescent="0.3">
      <c r="A209" s="44">
        <f t="shared" si="16"/>
        <v>207</v>
      </c>
      <c r="B209" s="48">
        <f t="shared" si="17"/>
        <v>19401.862000613</v>
      </c>
      <c r="C209" s="51">
        <f t="shared" si="18"/>
        <v>1.664530448691254</v>
      </c>
      <c r="D209" s="53">
        <f t="shared" si="19"/>
        <v>80596.473468938304</v>
      </c>
      <c r="E209" s="44">
        <f t="shared" si="20"/>
        <v>100000</v>
      </c>
    </row>
    <row r="210" spans="1:5" ht="27.75" customHeight="1" x14ac:dyDescent="0.3">
      <c r="A210" s="44">
        <f t="shared" si="16"/>
        <v>208</v>
      </c>
      <c r="B210" s="48">
        <f t="shared" si="17"/>
        <v>19401.797410632877</v>
      </c>
      <c r="C210" s="51">
        <f t="shared" si="18"/>
        <v>1.5626673839447809</v>
      </c>
      <c r="D210" s="53">
        <f t="shared" si="19"/>
        <v>80596.63992198318</v>
      </c>
      <c r="E210" s="44">
        <f t="shared" si="20"/>
        <v>100000</v>
      </c>
    </row>
    <row r="211" spans="1:5" ht="27.75" customHeight="1" x14ac:dyDescent="0.3">
      <c r="A211" s="44">
        <f t="shared" si="16"/>
        <v>209</v>
      </c>
      <c r="B211" s="48">
        <f t="shared" si="17"/>
        <v>19401.736773520868</v>
      </c>
      <c r="C211" s="51">
        <f t="shared" si="18"/>
        <v>1.4670377575573035</v>
      </c>
      <c r="D211" s="53">
        <f t="shared" si="19"/>
        <v>80596.796188721579</v>
      </c>
      <c r="E211" s="44">
        <f t="shared" si="20"/>
        <v>100000</v>
      </c>
    </row>
    <row r="212" spans="1:5" ht="27.75" customHeight="1" x14ac:dyDescent="0.3">
      <c r="A212" s="44">
        <f t="shared" si="16"/>
        <v>210</v>
      </c>
      <c r="B212" s="48">
        <f t="shared" si="17"/>
        <v>19401.67984736005</v>
      </c>
      <c r="C212" s="51">
        <f t="shared" si="18"/>
        <v>1.3772601426194593</v>
      </c>
      <c r="D212" s="53">
        <f t="shared" si="19"/>
        <v>80596.942892497333</v>
      </c>
      <c r="E212" s="44">
        <f t="shared" si="20"/>
        <v>100000</v>
      </c>
    </row>
    <row r="213" spans="1:5" ht="27.75" customHeight="1" x14ac:dyDescent="0.3">
      <c r="A213" s="44">
        <f t="shared" si="16"/>
        <v>211</v>
      </c>
      <c r="B213" s="48">
        <f t="shared" si="17"/>
        <v>19401.626405039344</v>
      </c>
      <c r="C213" s="51">
        <f t="shared" si="18"/>
        <v>1.2929764490647777</v>
      </c>
      <c r="D213" s="53">
        <f t="shared" si="19"/>
        <v>80597.080618511594</v>
      </c>
      <c r="E213" s="44">
        <f t="shared" si="20"/>
        <v>100000</v>
      </c>
    </row>
    <row r="214" spans="1:5" ht="27.75" customHeight="1" x14ac:dyDescent="0.3">
      <c r="A214" s="44">
        <f t="shared" si="16"/>
        <v>212</v>
      </c>
      <c r="B214" s="48">
        <f t="shared" si="17"/>
        <v>19401.576233347314</v>
      </c>
      <c r="C214" s="51">
        <f t="shared" si="18"/>
        <v>1.2138504961888383</v>
      </c>
      <c r="D214" s="53">
        <f t="shared" si="19"/>
        <v>80597.209916156498</v>
      </c>
      <c r="E214" s="44">
        <f t="shared" si="20"/>
        <v>100000</v>
      </c>
    </row>
    <row r="215" spans="1:5" ht="27.75" customHeight="1" x14ac:dyDescent="0.3">
      <c r="A215" s="44">
        <f t="shared" si="16"/>
        <v>213</v>
      </c>
      <c r="B215" s="48">
        <f t="shared" si="17"/>
        <v>19401.529132121439</v>
      </c>
      <c r="C215" s="51">
        <f t="shared" si="18"/>
        <v>1.139566672445343</v>
      </c>
      <c r="D215" s="53">
        <f t="shared" si="19"/>
        <v>80597.331301206112</v>
      </c>
      <c r="E215" s="44">
        <f t="shared" si="20"/>
        <v>100000</v>
      </c>
    </row>
    <row r="216" spans="1:5" ht="27.75" customHeight="1" x14ac:dyDescent="0.3">
      <c r="A216" s="44">
        <f t="shared" si="16"/>
        <v>214</v>
      </c>
      <c r="B216" s="48">
        <f t="shared" si="17"/>
        <v>19401.484913449451</v>
      </c>
      <c r="C216" s="51">
        <f t="shared" si="18"/>
        <v>1.0698286771876948</v>
      </c>
      <c r="D216" s="53">
        <f t="shared" si="19"/>
        <v>80597.445257873362</v>
      </c>
      <c r="E216" s="44">
        <f t="shared" si="20"/>
        <v>100000</v>
      </c>
    </row>
    <row r="217" spans="1:5" ht="27.75" customHeight="1" x14ac:dyDescent="0.3">
      <c r="A217" s="44">
        <f t="shared" si="16"/>
        <v>215</v>
      </c>
      <c r="B217" s="48">
        <f t="shared" si="17"/>
        <v>19401.443400919568</v>
      </c>
      <c r="C217" s="51">
        <f t="shared" si="18"/>
        <v>1.0043583393497906</v>
      </c>
      <c r="D217" s="53">
        <f t="shared" si="19"/>
        <v>80597.552240741075</v>
      </c>
      <c r="E217" s="44">
        <f t="shared" si="20"/>
        <v>100000</v>
      </c>
    </row>
    <row r="218" spans="1:5" ht="27.75" customHeight="1" x14ac:dyDescent="0.3">
      <c r="A218" s="44">
        <f t="shared" si="16"/>
        <v>216</v>
      </c>
      <c r="B218" s="48">
        <f t="shared" si="17"/>
        <v>19401.40442891662</v>
      </c>
      <c r="C218" s="51">
        <f t="shared" si="18"/>
        <v>0.94289450836508459</v>
      </c>
      <c r="D218" s="53">
        <f t="shared" si="19"/>
        <v>80597.652676575017</v>
      </c>
      <c r="E218" s="44">
        <f t="shared" si="20"/>
        <v>100000</v>
      </c>
    </row>
    <row r="219" spans="1:5" ht="27.75" customHeight="1" x14ac:dyDescent="0.3">
      <c r="A219" s="44">
        <f t="shared" si="16"/>
        <v>217</v>
      </c>
      <c r="B219" s="48">
        <f t="shared" si="17"/>
        <v>19401.367841961237</v>
      </c>
      <c r="C219" s="51">
        <f t="shared" si="18"/>
        <v>0.88519201290976723</v>
      </c>
      <c r="D219" s="53">
        <f t="shared" si="19"/>
        <v>80597.74696602585</v>
      </c>
      <c r="E219" s="44">
        <f t="shared" si="20"/>
        <v>100000</v>
      </c>
    </row>
    <row r="220" spans="1:5" ht="27.75" customHeight="1" x14ac:dyDescent="0.3">
      <c r="A220" s="44">
        <f t="shared" si="16"/>
        <v>218</v>
      </c>
      <c r="B220" s="48">
        <f t="shared" si="17"/>
        <v>19401.333494089529</v>
      </c>
      <c r="C220" s="51">
        <f t="shared" si="18"/>
        <v>0.83102068332524759</v>
      </c>
      <c r="D220" s="53">
        <f t="shared" si="19"/>
        <v>80597.835485227144</v>
      </c>
      <c r="E220" s="44">
        <f t="shared" si="20"/>
        <v>100000</v>
      </c>
    </row>
    <row r="221" spans="1:5" ht="27.75" customHeight="1" x14ac:dyDescent="0.3">
      <c r="A221" s="44">
        <f t="shared" si="16"/>
        <v>219</v>
      </c>
      <c r="B221" s="48">
        <f t="shared" si="17"/>
        <v>19401.301248270694</v>
      </c>
      <c r="C221" s="51">
        <f t="shared" si="18"/>
        <v>0.78016443382808143</v>
      </c>
      <c r="D221" s="53">
        <f t="shared" si="19"/>
        <v>80597.918587295469</v>
      </c>
      <c r="E221" s="44">
        <f t="shared" si="20"/>
        <v>100000</v>
      </c>
    </row>
    <row r="222" spans="1:5" ht="27.75" customHeight="1" x14ac:dyDescent="0.3">
      <c r="A222" s="44">
        <f t="shared" si="16"/>
        <v>220</v>
      </c>
      <c r="B222" s="48">
        <f t="shared" si="17"/>
        <v>19401.270975860287</v>
      </c>
      <c r="C222" s="51">
        <f t="shared" si="18"/>
        <v>0.73242040085304361</v>
      </c>
      <c r="D222" s="53">
        <f t="shared" si="19"/>
        <v>80597.996603738851</v>
      </c>
      <c r="E222" s="44">
        <f t="shared" si="20"/>
        <v>100000</v>
      </c>
    </row>
    <row r="223" spans="1:5" ht="27.75" customHeight="1" x14ac:dyDescent="0.3">
      <c r="A223" s="44">
        <f t="shared" si="16"/>
        <v>221</v>
      </c>
      <c r="B223" s="48">
        <f t="shared" si="17"/>
        <v>19401.242556086956</v>
      </c>
      <c r="C223" s="51">
        <f t="shared" si="18"/>
        <v>0.68759813409813553</v>
      </c>
      <c r="D223" s="53">
        <f t="shared" si="19"/>
        <v>80598.06984577894</v>
      </c>
      <c r="E223" s="44">
        <f t="shared" si="20"/>
        <v>100000</v>
      </c>
    </row>
    <row r="224" spans="1:5" ht="27.75" customHeight="1" x14ac:dyDescent="0.3">
      <c r="A224" s="44">
        <f t="shared" si="16"/>
        <v>222</v>
      </c>
      <c r="B224" s="48">
        <f t="shared" si="17"/>
        <v>19401.215875570593</v>
      </c>
      <c r="C224" s="51">
        <f t="shared" si="18"/>
        <v>0.64551883704982349</v>
      </c>
      <c r="D224" s="53">
        <f t="shared" si="19"/>
        <v>80598.13860559235</v>
      </c>
      <c r="E224" s="44">
        <f t="shared" si="20"/>
        <v>100000</v>
      </c>
    </row>
    <row r="225" spans="1:5" ht="27.75" customHeight="1" x14ac:dyDescent="0.3">
      <c r="A225" s="44">
        <f t="shared" si="16"/>
        <v>223</v>
      </c>
      <c r="B225" s="48">
        <f t="shared" si="17"/>
        <v>19401.190827869974</v>
      </c>
      <c r="C225" s="51">
        <f t="shared" si="18"/>
        <v>0.60601465396354293</v>
      </c>
      <c r="D225" s="53">
        <f t="shared" si="19"/>
        <v>80598.203157476062</v>
      </c>
      <c r="E225" s="44">
        <f t="shared" si="20"/>
        <v>100000</v>
      </c>
    </row>
    <row r="226" spans="1:5" ht="27.75" customHeight="1" x14ac:dyDescent="0.3">
      <c r="A226" s="44">
        <f t="shared" si="16"/>
        <v>224</v>
      </c>
      <c r="B226" s="48">
        <f t="shared" si="17"/>
        <v>19401.167313058082</v>
      </c>
      <c r="C226" s="51">
        <f t="shared" si="18"/>
        <v>0.56892800045925329</v>
      </c>
      <c r="D226" s="53">
        <f t="shared" si="19"/>
        <v>80598.263758941452</v>
      </c>
      <c r="E226" s="44">
        <f t="shared" si="20"/>
        <v>100000</v>
      </c>
    </row>
    <row r="227" spans="1:5" ht="27.75" customHeight="1" x14ac:dyDescent="0.3">
      <c r="A227" s="44">
        <f t="shared" si="16"/>
        <v>225</v>
      </c>
      <c r="B227" s="48">
        <f t="shared" si="17"/>
        <v>19401.145237323432</v>
      </c>
      <c r="C227" s="51">
        <f t="shared" si="18"/>
        <v>0.53411093506531504</v>
      </c>
      <c r="D227" s="53">
        <f t="shared" si="19"/>
        <v>80598.320651741495</v>
      </c>
      <c r="E227" s="44">
        <f t="shared" si="20"/>
        <v>100000</v>
      </c>
    </row>
    <row r="228" spans="1:5" ht="27.75" customHeight="1" x14ac:dyDescent="0.3">
      <c r="A228" s="44">
        <f t="shared" si="16"/>
        <v>226</v>
      </c>
      <c r="B228" s="48">
        <f t="shared" si="17"/>
        <v>19401.124512595783</v>
      </c>
      <c r="C228" s="51">
        <f t="shared" si="18"/>
        <v>0.50142456920687317</v>
      </c>
      <c r="D228" s="53">
        <f t="shared" si="19"/>
        <v>80598.374062835006</v>
      </c>
      <c r="E228" s="44">
        <f t="shared" si="20"/>
        <v>100000</v>
      </c>
    </row>
    <row r="229" spans="1:5" ht="27.75" customHeight="1" x14ac:dyDescent="0.3">
      <c r="A229" s="44">
        <f t="shared" si="16"/>
        <v>227</v>
      </c>
      <c r="B229" s="48">
        <f t="shared" si="17"/>
        <v>19401.105056194781</v>
      </c>
      <c r="C229" s="51">
        <f t="shared" si="18"/>
        <v>0.4707385132879004</v>
      </c>
      <c r="D229" s="53">
        <f t="shared" si="19"/>
        <v>80598.424205291929</v>
      </c>
      <c r="E229" s="44">
        <f t="shared" si="20"/>
        <v>100000</v>
      </c>
    </row>
    <row r="230" spans="1:5" ht="27.75" customHeight="1" x14ac:dyDescent="0.3">
      <c r="A230" s="44">
        <f t="shared" si="16"/>
        <v>228</v>
      </c>
      <c r="B230" s="48">
        <f t="shared" si="17"/>
        <v>19401.086790500081</v>
      </c>
      <c r="C230" s="51">
        <f t="shared" si="18"/>
        <v>0.44193035665970132</v>
      </c>
      <c r="D230" s="53">
        <f t="shared" si="19"/>
        <v>80598.471279143254</v>
      </c>
      <c r="E230" s="44">
        <f t="shared" si="20"/>
        <v>100000</v>
      </c>
    </row>
    <row r="231" spans="1:5" ht="27.75" customHeight="1" x14ac:dyDescent="0.3">
      <c r="A231" s="44">
        <f t="shared" si="16"/>
        <v>229</v>
      </c>
      <c r="B231" s="48">
        <f t="shared" si="17"/>
        <v>19401.069642641673</v>
      </c>
      <c r="C231" s="51">
        <f t="shared" si="18"/>
        <v>0.41488517940355418</v>
      </c>
      <c r="D231" s="53">
        <f t="shared" si="19"/>
        <v>80598.515472178915</v>
      </c>
      <c r="E231" s="44">
        <f t="shared" si="20"/>
        <v>100000</v>
      </c>
    </row>
    <row r="232" spans="1:5" ht="27.75" customHeight="1" x14ac:dyDescent="0.3">
      <c r="A232" s="44">
        <f t="shared" si="16"/>
        <v>230</v>
      </c>
      <c r="B232" s="48">
        <f t="shared" si="17"/>
        <v>19401.053544209153</v>
      </c>
      <c r="C232" s="51">
        <f t="shared" si="18"/>
        <v>0.38949509398181525</v>
      </c>
      <c r="D232" s="53">
        <f t="shared" si="19"/>
        <v>80598.556960696849</v>
      </c>
      <c r="E232" s="44">
        <f t="shared" si="20"/>
        <v>99999.999999999985</v>
      </c>
    </row>
    <row r="233" spans="1:5" ht="27.75" customHeight="1" x14ac:dyDescent="0.3">
      <c r="A233" s="44">
        <f t="shared" si="16"/>
        <v>231</v>
      </c>
      <c r="B233" s="48">
        <f t="shared" si="17"/>
        <v>19401.038430978806</v>
      </c>
      <c r="C233" s="51">
        <f t="shared" si="18"/>
        <v>0.36565881493072966</v>
      </c>
      <c r="D233" s="53">
        <f t="shared" si="19"/>
        <v>80598.595910206248</v>
      </c>
      <c r="E233" s="44">
        <f t="shared" si="20"/>
        <v>99999.999999999985</v>
      </c>
    </row>
    <row r="234" spans="1:5" ht="27.75" customHeight="1" x14ac:dyDescent="0.3">
      <c r="A234" s="44">
        <f t="shared" si="16"/>
        <v>232</v>
      </c>
      <c r="B234" s="48">
        <f t="shared" si="17"/>
        <v>19401.024242657364</v>
      </c>
      <c r="C234" s="51">
        <f t="shared" si="18"/>
        <v>0.34328125487985117</v>
      </c>
      <c r="D234" s="53">
        <f t="shared" si="19"/>
        <v>80598.632476087747</v>
      </c>
      <c r="E234" s="44">
        <f t="shared" si="20"/>
        <v>99999.999999999985</v>
      </c>
    </row>
    <row r="235" spans="1:5" ht="27.75" customHeight="1" x14ac:dyDescent="0.3">
      <c r="A235" s="44">
        <f t="shared" si="16"/>
        <v>233</v>
      </c>
      <c r="B235" s="48">
        <f t="shared" si="17"/>
        <v>19401.010922641468</v>
      </c>
      <c r="C235" s="51">
        <f t="shared" si="18"/>
        <v>0.3222731452878137</v>
      </c>
      <c r="D235" s="53">
        <f t="shared" si="19"/>
        <v>80598.666804213237</v>
      </c>
      <c r="E235" s="44">
        <f t="shared" si="20"/>
        <v>100000</v>
      </c>
    </row>
    <row r="236" spans="1:5" ht="27.75" customHeight="1" x14ac:dyDescent="0.3">
      <c r="A236" s="44">
        <f t="shared" si="16"/>
        <v>234</v>
      </c>
      <c r="B236" s="48">
        <f t="shared" si="17"/>
        <v>19400.998417791845</v>
      </c>
      <c r="C236" s="51">
        <f t="shared" si="18"/>
        <v>0.3025506803826381</v>
      </c>
      <c r="D236" s="53">
        <f t="shared" si="19"/>
        <v>80598.699031527765</v>
      </c>
      <c r="E236" s="44">
        <f t="shared" si="20"/>
        <v>100000</v>
      </c>
    </row>
    <row r="237" spans="1:5" ht="27.75" customHeight="1" x14ac:dyDescent="0.3">
      <c r="A237" s="44">
        <f t="shared" si="16"/>
        <v>235</v>
      </c>
      <c r="B237" s="48">
        <f t="shared" si="17"/>
        <v>19400.986678221303</v>
      </c>
      <c r="C237" s="51">
        <f t="shared" si="18"/>
        <v>0.2840351828871851</v>
      </c>
      <c r="D237" s="53">
        <f t="shared" si="19"/>
        <v>80598.729286595801</v>
      </c>
      <c r="E237" s="44">
        <f t="shared" si="20"/>
        <v>99999.999999999985</v>
      </c>
    </row>
    <row r="238" spans="1:5" ht="27.75" customHeight="1" x14ac:dyDescent="0.3">
      <c r="A238" s="44">
        <f t="shared" si="16"/>
        <v>236</v>
      </c>
      <c r="B238" s="48">
        <f t="shared" si="17"/>
        <v>19400.975657095703</v>
      </c>
      <c r="C238" s="51">
        <f t="shared" si="18"/>
        <v>0.26665279019714744</v>
      </c>
      <c r="D238" s="53">
        <f t="shared" si="19"/>
        <v>80598.757690114086</v>
      </c>
      <c r="E238" s="44">
        <f t="shared" si="20"/>
        <v>99999.999999999985</v>
      </c>
    </row>
    <row r="239" spans="1:5" ht="27.75" customHeight="1" x14ac:dyDescent="0.3">
      <c r="A239" s="44">
        <f t="shared" si="16"/>
        <v>237</v>
      </c>
      <c r="B239" s="48">
        <f t="shared" si="17"/>
        <v>19400.965310447122</v>
      </c>
      <c r="C239" s="51">
        <f t="shared" si="18"/>
        <v>0.2503341597604557</v>
      </c>
      <c r="D239" s="53">
        <f t="shared" si="19"/>
        <v>80598.784355393102</v>
      </c>
      <c r="E239" s="44">
        <f t="shared" si="20"/>
        <v>99999.999999999985</v>
      </c>
    </row>
    <row r="240" spans="1:5" ht="27.75" customHeight="1" x14ac:dyDescent="0.3">
      <c r="A240" s="44">
        <f t="shared" si="16"/>
        <v>238</v>
      </c>
      <c r="B240" s="48">
        <f t="shared" si="17"/>
        <v>19400.955596998421</v>
      </c>
      <c r="C240" s="51">
        <f t="shared" si="18"/>
        <v>0.23501419248347516</v>
      </c>
      <c r="D240" s="53">
        <f t="shared" si="19"/>
        <v>80598.809388809081</v>
      </c>
      <c r="E240" s="44">
        <f t="shared" si="20"/>
        <v>99999.999999999985</v>
      </c>
    </row>
    <row r="241" spans="1:5" ht="27.75" customHeight="1" x14ac:dyDescent="0.3">
      <c r="A241" s="44">
        <f t="shared" si="16"/>
        <v>239</v>
      </c>
      <c r="B241" s="48">
        <f t="shared" si="17"/>
        <v>19400.946477998594</v>
      </c>
      <c r="C241" s="51">
        <f t="shared" si="18"/>
        <v>0.2206317730612003</v>
      </c>
      <c r="D241" s="53">
        <f t="shared" si="19"/>
        <v>80598.832890228325</v>
      </c>
      <c r="E241" s="44">
        <f t="shared" si="20"/>
        <v>99999.999999999971</v>
      </c>
    </row>
    <row r="242" spans="1:5" ht="27.75" customHeight="1" x14ac:dyDescent="0.3">
      <c r="A242" s="44">
        <f t="shared" si="16"/>
        <v>240</v>
      </c>
      <c r="B242" s="48">
        <f t="shared" si="17"/>
        <v>19400.937917068153</v>
      </c>
      <c r="C242" s="51">
        <f t="shared" si="18"/>
        <v>0.20712952619609282</v>
      </c>
      <c r="D242" s="53">
        <f t="shared" si="19"/>
        <v>80598.854953405636</v>
      </c>
      <c r="E242" s="44">
        <f t="shared" si="20"/>
        <v>99999.999999999985</v>
      </c>
    </row>
    <row r="243" spans="1:5" ht="27.75" customHeight="1" x14ac:dyDescent="0.3">
      <c r="A243" s="44">
        <f t="shared" si="16"/>
        <v>241</v>
      </c>
      <c r="B243" s="48">
        <f t="shared" si="17"/>
        <v>19400.929880053995</v>
      </c>
      <c r="C243" s="51">
        <f t="shared" si="18"/>
        <v>0.19445358773352781</v>
      </c>
      <c r="D243" s="53">
        <f t="shared" si="19"/>
        <v>80598.875666358261</v>
      </c>
      <c r="E243" s="44">
        <f t="shared" si="20"/>
        <v>99999.999999999985</v>
      </c>
    </row>
    <row r="244" spans="1:5" ht="27.75" customHeight="1" x14ac:dyDescent="0.3">
      <c r="A244" s="44">
        <f t="shared" si="16"/>
        <v>242</v>
      </c>
      <c r="B244" s="48">
        <f t="shared" si="17"/>
        <v>19400.922334893152</v>
      </c>
      <c r="C244" s="51">
        <f t="shared" si="18"/>
        <v>0.18255338980126123</v>
      </c>
      <c r="D244" s="53">
        <f t="shared" si="19"/>
        <v>80598.895111717036</v>
      </c>
      <c r="E244" s="44">
        <f t="shared" si="20"/>
        <v>99999.999999999985</v>
      </c>
    </row>
    <row r="245" spans="1:5" ht="27.75" customHeight="1" x14ac:dyDescent="0.3">
      <c r="A245" s="44">
        <f t="shared" si="16"/>
        <v>243</v>
      </c>
      <c r="B245" s="48">
        <f t="shared" si="17"/>
        <v>19400.915251484876</v>
      </c>
      <c r="C245" s="51">
        <f t="shared" si="18"/>
        <v>0.1713814590961466</v>
      </c>
      <c r="D245" s="53">
        <f t="shared" si="19"/>
        <v>80598.913367056011</v>
      </c>
      <c r="E245" s="44">
        <f t="shared" si="20"/>
        <v>99999.999999999985</v>
      </c>
    </row>
    <row r="246" spans="1:5" ht="27.75" customHeight="1" x14ac:dyDescent="0.3">
      <c r="A246" s="44">
        <f t="shared" si="16"/>
        <v>244</v>
      </c>
      <c r="B246" s="48">
        <f t="shared" si="17"/>
        <v>19400.908601570547</v>
      </c>
      <c r="C246" s="51">
        <f t="shared" si="18"/>
        <v>0.16089322751373228</v>
      </c>
      <c r="D246" s="53">
        <f t="shared" si="19"/>
        <v>80598.930505201919</v>
      </c>
      <c r="E246" s="44">
        <f t="shared" si="20"/>
        <v>99999.999999999971</v>
      </c>
    </row>
    <row r="247" spans="1:5" ht="27.75" customHeight="1" x14ac:dyDescent="0.3">
      <c r="A247" s="44">
        <f t="shared" si="16"/>
        <v>245</v>
      </c>
      <c r="B247" s="48">
        <f t="shared" si="17"/>
        <v>19400.902358620944</v>
      </c>
      <c r="C247" s="51">
        <f t="shared" si="18"/>
        <v>0.15104685436557028</v>
      </c>
      <c r="D247" s="53">
        <f t="shared" si="19"/>
        <v>80598.946594524677</v>
      </c>
      <c r="E247" s="44">
        <f t="shared" si="20"/>
        <v>99999.999999999985</v>
      </c>
    </row>
    <row r="248" spans="1:5" ht="27.75" customHeight="1" x14ac:dyDescent="0.3">
      <c r="A248" s="44">
        <f t="shared" si="16"/>
        <v>246</v>
      </c>
      <c r="B248" s="48">
        <f t="shared" si="17"/>
        <v>19400.896497730399</v>
      </c>
      <c r="C248" s="51">
        <f t="shared" si="18"/>
        <v>0.14180305947525979</v>
      </c>
      <c r="D248" s="53">
        <f t="shared" si="19"/>
        <v>80598.961699210107</v>
      </c>
      <c r="E248" s="44">
        <f t="shared" si="20"/>
        <v>99999.999999999985</v>
      </c>
    </row>
    <row r="249" spans="1:5" ht="27.75" customHeight="1" x14ac:dyDescent="0.3">
      <c r="A249" s="44">
        <f t="shared" si="16"/>
        <v>247</v>
      </c>
      <c r="B249" s="48">
        <f t="shared" si="17"/>
        <v>19400.890995517439</v>
      </c>
      <c r="C249" s="51">
        <f t="shared" si="18"/>
        <v>0.13312496648761585</v>
      </c>
      <c r="D249" s="53">
        <f t="shared" si="19"/>
        <v>80598.97587951606</v>
      </c>
      <c r="E249" s="44">
        <f t="shared" si="20"/>
        <v>99999.999999999985</v>
      </c>
    </row>
    <row r="250" spans="1:5" ht="27.75" customHeight="1" x14ac:dyDescent="0.3">
      <c r="A250" s="44">
        <f t="shared" si="16"/>
        <v>248</v>
      </c>
      <c r="B250" s="48">
        <f t="shared" si="17"/>
        <v>19400.885830031511</v>
      </c>
      <c r="C250" s="51">
        <f t="shared" si="18"/>
        <v>0.12497795576607057</v>
      </c>
      <c r="D250" s="53">
        <f t="shared" si="19"/>
        <v>80598.989192012712</v>
      </c>
      <c r="E250" s="44">
        <f t="shared" si="20"/>
        <v>99999.999999999985</v>
      </c>
    </row>
    <row r="251" spans="1:5" ht="27.75" customHeight="1" x14ac:dyDescent="0.3">
      <c r="A251" s="44">
        <f t="shared" si="16"/>
        <v>249</v>
      </c>
      <c r="B251" s="48">
        <f t="shared" si="17"/>
        <v>19400.88098066541</v>
      </c>
      <c r="C251" s="51">
        <f t="shared" si="18"/>
        <v>0.11732952629164005</v>
      </c>
      <c r="D251" s="53">
        <f t="shared" si="19"/>
        <v>80599.001689808283</v>
      </c>
      <c r="E251" s="44">
        <f t="shared" si="20"/>
        <v>99999.999999999985</v>
      </c>
    </row>
    <row r="252" spans="1:5" ht="27.75" customHeight="1" x14ac:dyDescent="0.3">
      <c r="A252" s="44">
        <f t="shared" si="16"/>
        <v>250</v>
      </c>
      <c r="B252" s="48">
        <f t="shared" si="17"/>
        <v>19400.876428073061</v>
      </c>
      <c r="C252" s="51">
        <f t="shared" si="18"/>
        <v>0.11014916601267997</v>
      </c>
      <c r="D252" s="53">
        <f t="shared" si="19"/>
        <v>80599.013422760909</v>
      </c>
      <c r="E252" s="44">
        <f t="shared" si="20"/>
        <v>99999.999999999985</v>
      </c>
    </row>
    <row r="253" spans="1:5" ht="27.75" customHeight="1" x14ac:dyDescent="0.3">
      <c r="A253" s="44">
        <f t="shared" si="16"/>
        <v>251</v>
      </c>
      <c r="B253" s="48">
        <f t="shared" si="17"/>
        <v>19400.872154092343</v>
      </c>
      <c r="C253" s="51">
        <f t="shared" si="18"/>
        <v>0.1034082301283466</v>
      </c>
      <c r="D253" s="53">
        <f t="shared" si="19"/>
        <v>80599.024437677508</v>
      </c>
      <c r="E253" s="44">
        <f t="shared" si="20"/>
        <v>99999.999999999971</v>
      </c>
    </row>
    <row r="254" spans="1:5" ht="27.75" customHeight="1" x14ac:dyDescent="0.3">
      <c r="A254" s="44">
        <f t="shared" si="16"/>
        <v>252</v>
      </c>
      <c r="B254" s="48">
        <f t="shared" si="17"/>
        <v>19400.868141672639</v>
      </c>
      <c r="C254" s="51">
        <f t="shared" si="18"/>
        <v>9.7079826820313964E-2</v>
      </c>
      <c r="D254" s="53">
        <f t="shared" si="19"/>
        <v>80599.034778500514</v>
      </c>
      <c r="E254" s="44">
        <f t="shared" si="20"/>
        <v>99999.999999999971</v>
      </c>
    </row>
    <row r="255" spans="1:5" ht="27.75" customHeight="1" x14ac:dyDescent="0.3">
      <c r="A255" s="44">
        <f t="shared" si="16"/>
        <v>253</v>
      </c>
      <c r="B255" s="48">
        <f t="shared" si="17"/>
        <v>19400.864374806803</v>
      </c>
      <c r="C255" s="51">
        <f t="shared" si="18"/>
        <v>9.1138709976997218E-2</v>
      </c>
      <c r="D255" s="53">
        <f t="shared" si="19"/>
        <v>80599.044486483195</v>
      </c>
      <c r="E255" s="44">
        <f t="shared" si="20"/>
        <v>99999.999999999971</v>
      </c>
    </row>
    <row r="256" spans="1:5" ht="27.75" customHeight="1" x14ac:dyDescent="0.3">
      <c r="A256" s="44">
        <f t="shared" si="16"/>
        <v>254</v>
      </c>
      <c r="B256" s="48">
        <f t="shared" si="17"/>
        <v>19400.860838467299</v>
      </c>
      <c r="C256" s="51">
        <f t="shared" si="18"/>
        <v>8.5561178482414638E-2</v>
      </c>
      <c r="D256" s="53">
        <f t="shared" si="19"/>
        <v>80599.053600354193</v>
      </c>
      <c r="E256" s="44">
        <f t="shared" si="20"/>
        <v>99999.999999999971</v>
      </c>
    </row>
    <row r="257" spans="1:5" ht="27.75" customHeight="1" x14ac:dyDescent="0.3">
      <c r="A257" s="44">
        <f t="shared" si="16"/>
        <v>255</v>
      </c>
      <c r="B257" s="48">
        <f t="shared" si="17"/>
        <v>19400.857518546265</v>
      </c>
      <c r="C257" s="51">
        <f t="shared" si="18"/>
        <v>8.0324981667998355E-2</v>
      </c>
      <c r="D257" s="53">
        <f t="shared" si="19"/>
        <v>80599.062156472035</v>
      </c>
      <c r="E257" s="44">
        <f t="shared" si="20"/>
        <v>99999.999999999971</v>
      </c>
    </row>
    <row r="258" spans="1:5" ht="27.75" customHeight="1" x14ac:dyDescent="0.3">
      <c r="A258" s="44">
        <f t="shared" si="16"/>
        <v>256</v>
      </c>
      <c r="B258" s="48">
        <f t="shared" si="17"/>
        <v>19400.854401799217</v>
      </c>
      <c r="C258" s="51">
        <f t="shared" si="18"/>
        <v>7.5409230550239875E-2</v>
      </c>
      <c r="D258" s="53">
        <f t="shared" si="19"/>
        <v>80599.070188970203</v>
      </c>
      <c r="E258" s="44">
        <f t="shared" si="20"/>
        <v>99999.999999999971</v>
      </c>
    </row>
    <row r="259" spans="1:5" ht="27.75" customHeight="1" x14ac:dyDescent="0.3">
      <c r="A259" s="44">
        <f t="shared" si="16"/>
        <v>257</v>
      </c>
      <c r="B259" s="48">
        <f t="shared" si="17"/>
        <v>19400.851475792213</v>
      </c>
      <c r="C259" s="51">
        <f t="shared" si="18"/>
        <v>7.0794314500129712E-2</v>
      </c>
      <c r="D259" s="53">
        <f t="shared" si="19"/>
        <v>80599.077729893252</v>
      </c>
      <c r="E259" s="44">
        <f t="shared" si="20"/>
        <v>99999.999999999971</v>
      </c>
    </row>
    <row r="260" spans="1:5" ht="27.75" customHeight="1" x14ac:dyDescent="0.3">
      <c r="A260" s="44">
        <f t="shared" ref="A260:A323" si="21">A259+$F$5</f>
        <v>258</v>
      </c>
      <c r="B260" s="48">
        <f t="shared" ref="B260:B323" si="22">B259-$F$5*$F$7*B259*C259/$F$3</f>
        <v>19400.848728852252</v>
      </c>
      <c r="C260" s="51">
        <f t="shared" ref="C260:C323" si="23">C259+$F$5*$F$7*B259*C259/$F$3-$F$5*$F$9*C259</f>
        <v>6.6461823012011825E-2</v>
      </c>
      <c r="D260" s="53">
        <f t="shared" ref="D260:D323" si="24">D259+$F$5*$F$9*C259</f>
        <v>80599.084809324704</v>
      </c>
      <c r="E260" s="44">
        <f t="shared" ref="E260:E323" si="25">B260+C260+D260</f>
        <v>99999.999999999971</v>
      </c>
    </row>
    <row r="261" spans="1:5" ht="27.75" customHeight="1" x14ac:dyDescent="0.3">
      <c r="A261" s="44">
        <f t="shared" si="21"/>
        <v>259</v>
      </c>
      <c r="B261" s="48">
        <f t="shared" si="22"/>
        <v>19400.846150020701</v>
      </c>
      <c r="C261" s="51">
        <f t="shared" si="23"/>
        <v>6.2394472259810228E-2</v>
      </c>
      <c r="D261" s="53">
        <f t="shared" si="24"/>
        <v>80599.091455507005</v>
      </c>
      <c r="E261" s="44">
        <f t="shared" si="25"/>
        <v>99999.999999999971</v>
      </c>
    </row>
    <row r="262" spans="1:5" ht="27.75" customHeight="1" x14ac:dyDescent="0.3">
      <c r="A262" s="44">
        <f t="shared" si="21"/>
        <v>260</v>
      </c>
      <c r="B262" s="48">
        <f t="shared" si="22"/>
        <v>19400.843729009586</v>
      </c>
      <c r="C262" s="51">
        <f t="shared" si="23"/>
        <v>5.857603614767784E-2</v>
      </c>
      <c r="D262" s="53">
        <f t="shared" si="24"/>
        <v>80599.097694954224</v>
      </c>
      <c r="E262" s="44">
        <f t="shared" si="25"/>
        <v>99999.999999999956</v>
      </c>
    </row>
    <row r="263" spans="1:5" ht="27.75" customHeight="1" x14ac:dyDescent="0.3">
      <c r="A263" s="44">
        <f t="shared" si="21"/>
        <v>261</v>
      </c>
      <c r="B263" s="48">
        <f t="shared" si="22"/>
        <v>19400.841456160539</v>
      </c>
      <c r="C263" s="51">
        <f t="shared" si="23"/>
        <v>5.4991281580041879E-2</v>
      </c>
      <c r="D263" s="53">
        <f t="shared" si="24"/>
        <v>80599.103552557834</v>
      </c>
      <c r="E263" s="44">
        <f t="shared" si="25"/>
        <v>99999.999999999956</v>
      </c>
    </row>
    <row r="264" spans="1:5" ht="27.75" customHeight="1" x14ac:dyDescent="0.3">
      <c r="A264" s="44">
        <f t="shared" si="21"/>
        <v>262</v>
      </c>
      <c r="B264" s="48">
        <f t="shared" si="22"/>
        <v>19400.839322406267</v>
      </c>
      <c r="C264" s="51">
        <f t="shared" si="23"/>
        <v>5.1625907692848638E-2</v>
      </c>
      <c r="D264" s="53">
        <f t="shared" si="24"/>
        <v>80599.109051685999</v>
      </c>
      <c r="E264" s="44">
        <f t="shared" si="25"/>
        <v>99999.999999999956</v>
      </c>
    </row>
    <row r="265" spans="1:5" ht="27.75" customHeight="1" x14ac:dyDescent="0.3">
      <c r="A265" s="44">
        <f t="shared" si="21"/>
        <v>263</v>
      </c>
      <c r="B265" s="48">
        <f t="shared" si="22"/>
        <v>19400.837319234386</v>
      </c>
      <c r="C265" s="51">
        <f t="shared" si="23"/>
        <v>4.8466488803608439E-2</v>
      </c>
      <c r="D265" s="53">
        <f t="shared" si="24"/>
        <v>80599.114214276764</v>
      </c>
      <c r="E265" s="44">
        <f t="shared" si="25"/>
        <v>99999.999999999956</v>
      </c>
    </row>
    <row r="266" spans="1:5" ht="27.75" customHeight="1" x14ac:dyDescent="0.3">
      <c r="A266" s="44">
        <f t="shared" si="21"/>
        <v>264</v>
      </c>
      <c r="B266" s="48">
        <f t="shared" si="22"/>
        <v>19400.835438653456</v>
      </c>
      <c r="C266" s="51">
        <f t="shared" si="23"/>
        <v>4.5500420852674202E-2</v>
      </c>
      <c r="D266" s="53">
        <f t="shared" si="24"/>
        <v>80599.119060925645</v>
      </c>
      <c r="E266" s="44">
        <f t="shared" si="25"/>
        <v>99999.999999999956</v>
      </c>
    </row>
    <row r="267" spans="1:5" ht="27.75" customHeight="1" x14ac:dyDescent="0.3">
      <c r="A267" s="44">
        <f t="shared" si="21"/>
        <v>265</v>
      </c>
      <c r="B267" s="48">
        <f t="shared" si="22"/>
        <v>19400.833673161102</v>
      </c>
      <c r="C267" s="51">
        <f t="shared" si="23"/>
        <v>4.2715871122111199E-2</v>
      </c>
      <c r="D267" s="53">
        <f t="shared" si="24"/>
        <v>80599.123610967727</v>
      </c>
      <c r="E267" s="44">
        <f t="shared" si="25"/>
        <v>99999.999999999942</v>
      </c>
    </row>
    <row r="268" spans="1:5" ht="27.75" customHeight="1" x14ac:dyDescent="0.3">
      <c r="A268" s="44">
        <f t="shared" si="21"/>
        <v>266</v>
      </c>
      <c r="B268" s="48">
        <f t="shared" si="22"/>
        <v>19400.832015714081</v>
      </c>
      <c r="C268" s="51">
        <f t="shared" si="23"/>
        <v>4.0101731031588608E-2</v>
      </c>
      <c r="D268" s="53">
        <f t="shared" si="24"/>
        <v>80599.127882554836</v>
      </c>
      <c r="E268" s="44">
        <f t="shared" si="25"/>
        <v>99999.999999999942</v>
      </c>
    </row>
    <row r="269" spans="1:5" ht="27.75" customHeight="1" x14ac:dyDescent="0.3">
      <c r="A269" s="44">
        <f t="shared" si="21"/>
        <v>267</v>
      </c>
      <c r="B269" s="48">
        <f t="shared" si="22"/>
        <v>19400.830459700184</v>
      </c>
      <c r="C269" s="51">
        <f t="shared" si="23"/>
        <v>3.7647571822996141E-2</v>
      </c>
      <c r="D269" s="53">
        <f t="shared" si="24"/>
        <v>80599.131892727935</v>
      </c>
      <c r="E269" s="44">
        <f t="shared" si="25"/>
        <v>99999.999999999942</v>
      </c>
    </row>
    <row r="270" spans="1:5" ht="27.75" customHeight="1" x14ac:dyDescent="0.3">
      <c r="A270" s="44">
        <f t="shared" si="21"/>
        <v>268</v>
      </c>
      <c r="B270" s="48">
        <f t="shared" si="22"/>
        <v>19400.828998911868</v>
      </c>
      <c r="C270" s="51">
        <f t="shared" si="23"/>
        <v>3.5343602957011194E-2</v>
      </c>
      <c r="D270" s="53">
        <f t="shared" si="24"/>
        <v>80599.135657485123</v>
      </c>
      <c r="E270" s="44">
        <f t="shared" si="25"/>
        <v>99999.999999999942</v>
      </c>
    </row>
    <row r="271" spans="1:5" ht="27.75" customHeight="1" x14ac:dyDescent="0.3">
      <c r="A271" s="44">
        <f t="shared" si="21"/>
        <v>269</v>
      </c>
      <c r="B271" s="48">
        <f t="shared" si="22"/>
        <v>19400.827627521474</v>
      </c>
      <c r="C271" s="51">
        <f t="shared" si="23"/>
        <v>3.3180633055658895E-2</v>
      </c>
      <c r="D271" s="53">
        <f t="shared" si="24"/>
        <v>80599.139191845417</v>
      </c>
      <c r="E271" s="44">
        <f t="shared" si="25"/>
        <v>99999.999999999942</v>
      </c>
    </row>
    <row r="272" spans="1:5" ht="27.75" customHeight="1" x14ac:dyDescent="0.3">
      <c r="A272" s="44">
        <f t="shared" si="21"/>
        <v>270</v>
      </c>
      <c r="B272" s="48">
        <f t="shared" si="22"/>
        <v>19400.826340057989</v>
      </c>
      <c r="C272" s="51">
        <f t="shared" si="23"/>
        <v>3.1150033235062768E-2</v>
      </c>
      <c r="D272" s="53">
        <f t="shared" si="24"/>
        <v>80599.142509908721</v>
      </c>
      <c r="E272" s="44">
        <f t="shared" si="25"/>
        <v>99999.999999999942</v>
      </c>
    </row>
    <row r="273" spans="1:5" ht="27.75" customHeight="1" x14ac:dyDescent="0.3">
      <c r="A273" s="44">
        <f t="shared" si="21"/>
        <v>271</v>
      </c>
      <c r="B273" s="48">
        <f t="shared" si="22"/>
        <v>19400.82513138522</v>
      </c>
      <c r="C273" s="51">
        <f t="shared" si="23"/>
        <v>2.924370268211747E-2</v>
      </c>
      <c r="D273" s="53">
        <f t="shared" si="24"/>
        <v>80599.145624912038</v>
      </c>
      <c r="E273" s="44">
        <f t="shared" si="25"/>
        <v>99999.999999999942</v>
      </c>
    </row>
    <row r="274" spans="1:5" ht="27.75" customHeight="1" x14ac:dyDescent="0.3">
      <c r="A274" s="44">
        <f t="shared" si="21"/>
        <v>272</v>
      </c>
      <c r="B274" s="48">
        <f t="shared" si="22"/>
        <v>19400.823996681294</v>
      </c>
      <c r="C274" s="51">
        <f t="shared" si="23"/>
        <v>2.7454036337765688E-2</v>
      </c>
      <c r="D274" s="53">
        <f t="shared" si="24"/>
        <v>80599.148549282312</v>
      </c>
      <c r="E274" s="44">
        <f t="shared" si="25"/>
        <v>99999.999999999942</v>
      </c>
    </row>
    <row r="275" spans="1:5" ht="27.75" customHeight="1" x14ac:dyDescent="0.3">
      <c r="A275" s="44">
        <f t="shared" si="21"/>
        <v>273</v>
      </c>
      <c r="B275" s="48">
        <f t="shared" si="22"/>
        <v>19400.82293141944</v>
      </c>
      <c r="C275" s="51">
        <f t="shared" si="23"/>
        <v>2.5773894557964087E-2</v>
      </c>
      <c r="D275" s="53">
        <f t="shared" si="24"/>
        <v>80599.151294685944</v>
      </c>
      <c r="E275" s="44">
        <f t="shared" si="25"/>
        <v>99999.999999999942</v>
      </c>
    </row>
    <row r="276" spans="1:5" ht="27.75" customHeight="1" x14ac:dyDescent="0.3">
      <c r="A276" s="44">
        <f t="shared" si="21"/>
        <v>274</v>
      </c>
      <c r="B276" s="48">
        <f t="shared" si="22"/>
        <v>19400.82193134991</v>
      </c>
      <c r="C276" s="51">
        <f t="shared" si="23"/>
        <v>2.4196574631311953E-2</v>
      </c>
      <c r="D276" s="53">
        <f t="shared" si="24"/>
        <v>80599.153872075403</v>
      </c>
      <c r="E276" s="44">
        <f t="shared" si="25"/>
        <v>99999.999999999942</v>
      </c>
    </row>
    <row r="277" spans="1:5" ht="27.75" customHeight="1" x14ac:dyDescent="0.3">
      <c r="A277" s="44">
        <f t="shared" si="21"/>
        <v>275</v>
      </c>
      <c r="B277" s="48">
        <f t="shared" si="22"/>
        <v>19400.820992483037</v>
      </c>
      <c r="C277" s="51">
        <f t="shared" si="23"/>
        <v>2.2715784039722162E-2</v>
      </c>
      <c r="D277" s="53">
        <f t="shared" si="24"/>
        <v>80599.15629173287</v>
      </c>
      <c r="E277" s="44">
        <f t="shared" si="25"/>
        <v>99999.999999999942</v>
      </c>
    </row>
    <row r="278" spans="1:5" ht="27.75" customHeight="1" x14ac:dyDescent="0.3">
      <c r="A278" s="44">
        <f t="shared" si="21"/>
        <v>276</v>
      </c>
      <c r="B278" s="48">
        <f t="shared" si="22"/>
        <v>19400.820111073317</v>
      </c>
      <c r="C278" s="51">
        <f t="shared" si="23"/>
        <v>2.1325615355467051E-2</v>
      </c>
      <c r="D278" s="53">
        <f t="shared" si="24"/>
        <v>80599.15856331127</v>
      </c>
      <c r="E278" s="44">
        <f t="shared" si="25"/>
        <v>99999.999999999942</v>
      </c>
    </row>
    <row r="279" spans="1:5" ht="27.75" customHeight="1" x14ac:dyDescent="0.3">
      <c r="A279" s="44">
        <f t="shared" si="21"/>
        <v>277</v>
      </c>
      <c r="B279" s="48">
        <f t="shared" si="22"/>
        <v>19400.819283604462</v>
      </c>
      <c r="C279" s="51">
        <f t="shared" si="23"/>
        <v>2.0020522674459064E-2</v>
      </c>
      <c r="D279" s="53">
        <f t="shared" si="24"/>
        <v>80599.160695872808</v>
      </c>
      <c r="E279" s="44">
        <f t="shared" si="25"/>
        <v>99999.999999999942</v>
      </c>
    </row>
    <row r="280" spans="1:5" ht="27.75" customHeight="1" x14ac:dyDescent="0.3">
      <c r="A280" s="44">
        <f t="shared" si="21"/>
        <v>278</v>
      </c>
      <c r="B280" s="48">
        <f t="shared" si="22"/>
        <v>19400.818506775377</v>
      </c>
      <c r="C280" s="51">
        <f t="shared" si="23"/>
        <v>1.8795299491754128E-2</v>
      </c>
      <c r="D280" s="53">
        <f t="shared" si="24"/>
        <v>80599.162697925072</v>
      </c>
      <c r="E280" s="44">
        <f t="shared" si="25"/>
        <v>99999.999999999942</v>
      </c>
    </row>
    <row r="281" spans="1:5" ht="27.75" customHeight="1" x14ac:dyDescent="0.3">
      <c r="A281" s="44">
        <f t="shared" si="21"/>
        <v>279</v>
      </c>
      <c r="B281" s="48">
        <f t="shared" si="22"/>
        <v>19400.817777486987</v>
      </c>
      <c r="C281" s="51">
        <f t="shared" si="23"/>
        <v>1.7645057931018733E-2</v>
      </c>
      <c r="D281" s="53">
        <f t="shared" si="24"/>
        <v>80599.164577455027</v>
      </c>
      <c r="E281" s="44">
        <f t="shared" si="25"/>
        <v>99999.999999999942</v>
      </c>
    </row>
    <row r="282" spans="1:5" ht="27.75" customHeight="1" x14ac:dyDescent="0.3">
      <c r="A282" s="44">
        <f t="shared" si="21"/>
        <v>280</v>
      </c>
      <c r="B282" s="48">
        <f t="shared" si="22"/>
        <v>19400.817092829879</v>
      </c>
      <c r="C282" s="51">
        <f t="shared" si="23"/>
        <v>1.6565209245102654E-2</v>
      </c>
      <c r="D282" s="53">
        <f t="shared" si="24"/>
        <v>80599.166341960823</v>
      </c>
      <c r="E282" s="44">
        <f t="shared" si="25"/>
        <v>99999.999999999942</v>
      </c>
    </row>
    <row r="283" spans="1:5" ht="27.75" customHeight="1" x14ac:dyDescent="0.3">
      <c r="A283" s="44">
        <f t="shared" si="21"/>
        <v>281</v>
      </c>
      <c r="B283" s="48">
        <f t="shared" si="22"/>
        <v>19400.816450072689</v>
      </c>
      <c r="C283" s="51">
        <f t="shared" si="23"/>
        <v>1.5551445509929773E-2</v>
      </c>
      <c r="D283" s="53">
        <f t="shared" si="24"/>
        <v>80599.167998481746</v>
      </c>
      <c r="E283" s="44">
        <f t="shared" si="25"/>
        <v>99999.999999999942</v>
      </c>
    </row>
    <row r="284" spans="1:5" ht="27.75" customHeight="1" x14ac:dyDescent="0.3">
      <c r="A284" s="44">
        <f t="shared" si="21"/>
        <v>282</v>
      </c>
      <c r="B284" s="48">
        <f t="shared" si="22"/>
        <v>19400.81584665121</v>
      </c>
      <c r="C284" s="51">
        <f t="shared" si="23"/>
        <v>1.4599722438679703E-2</v>
      </c>
      <c r="D284" s="53">
        <f t="shared" si="24"/>
        <v>80599.1695536263</v>
      </c>
      <c r="E284" s="44">
        <f t="shared" si="25"/>
        <v>99999.999999999942</v>
      </c>
    </row>
    <row r="285" spans="1:5" ht="27.75" customHeight="1" x14ac:dyDescent="0.3">
      <c r="A285" s="44">
        <f t="shared" si="21"/>
        <v>283</v>
      </c>
      <c r="B285" s="48">
        <f t="shared" si="22"/>
        <v>19400.815280158156</v>
      </c>
      <c r="C285" s="51">
        <f t="shared" si="23"/>
        <v>1.3706243247701824E-2</v>
      </c>
      <c r="D285" s="53">
        <f t="shared" si="24"/>
        <v>80599.171013598549</v>
      </c>
      <c r="E285" s="44">
        <f t="shared" si="25"/>
        <v>99999.999999999956</v>
      </c>
    </row>
    <row r="286" spans="1:5" ht="27.75" customHeight="1" x14ac:dyDescent="0.3">
      <c r="A286" s="44">
        <f t="shared" si="21"/>
        <v>284</v>
      </c>
      <c r="B286" s="48">
        <f t="shared" si="22"/>
        <v>19400.814748333571</v>
      </c>
      <c r="C286" s="51">
        <f t="shared" si="23"/>
        <v>1.2867443509798798E-2</v>
      </c>
      <c r="D286" s="53">
        <f t="shared" si="24"/>
        <v>80599.172384222868</v>
      </c>
      <c r="E286" s="44">
        <f t="shared" si="25"/>
        <v>99999.999999999942</v>
      </c>
    </row>
    <row r="287" spans="1:5" ht="27.75" customHeight="1" x14ac:dyDescent="0.3">
      <c r="A287" s="44">
        <f t="shared" si="21"/>
        <v>285</v>
      </c>
      <c r="B287" s="48">
        <f t="shared" si="22"/>
        <v>19400.814249055795</v>
      </c>
      <c r="C287" s="51">
        <f t="shared" si="23"/>
        <v>1.2079976934455425E-2</v>
      </c>
      <c r="D287" s="53">
        <f t="shared" si="24"/>
        <v>80599.173670967211</v>
      </c>
      <c r="E287" s="44">
        <f t="shared" si="25"/>
        <v>99999.999999999942</v>
      </c>
    </row>
    <row r="288" spans="1:5" ht="27.75" customHeight="1" x14ac:dyDescent="0.3">
      <c r="A288" s="44">
        <f t="shared" si="21"/>
        <v>286</v>
      </c>
      <c r="B288" s="48">
        <f t="shared" si="22"/>
        <v>19400.813780333017</v>
      </c>
      <c r="C288" s="51">
        <f t="shared" si="23"/>
        <v>1.1340702018286379E-2</v>
      </c>
      <c r="D288" s="53">
        <f t="shared" si="24"/>
        <v>80599.174878964899</v>
      </c>
      <c r="E288" s="44">
        <f t="shared" si="25"/>
        <v>99999.999999999942</v>
      </c>
    </row>
    <row r="289" spans="1:5" ht="27.75" customHeight="1" x14ac:dyDescent="0.3">
      <c r="A289" s="44">
        <f t="shared" si="21"/>
        <v>287</v>
      </c>
      <c r="B289" s="48">
        <f t="shared" si="22"/>
        <v>19400.813340295321</v>
      </c>
      <c r="C289" s="51">
        <f t="shared" si="23"/>
        <v>1.0646669512447783E-2</v>
      </c>
      <c r="D289" s="53">
        <f t="shared" si="24"/>
        <v>80599.176013035103</v>
      </c>
      <c r="E289" s="44">
        <f t="shared" si="25"/>
        <v>99999.999999999942</v>
      </c>
    </row>
    <row r="290" spans="1:5" ht="27.75" customHeight="1" x14ac:dyDescent="0.3">
      <c r="A290" s="44">
        <f t="shared" si="21"/>
        <v>288</v>
      </c>
      <c r="B290" s="48">
        <f t="shared" si="22"/>
        <v>19400.812927187224</v>
      </c>
      <c r="C290" s="51">
        <f t="shared" si="23"/>
        <v>9.9951106570166301E-3</v>
      </c>
      <c r="D290" s="53">
        <f t="shared" si="24"/>
        <v>80599.177077702057</v>
      </c>
      <c r="E290" s="44">
        <f t="shared" si="25"/>
        <v>99999.999999999942</v>
      </c>
    </row>
    <row r="291" spans="1:5" ht="27.75" customHeight="1" x14ac:dyDescent="0.3">
      <c r="A291" s="44">
        <f t="shared" si="21"/>
        <v>289</v>
      </c>
      <c r="B291" s="48">
        <f t="shared" si="22"/>
        <v>19400.812539360679</v>
      </c>
      <c r="C291" s="51">
        <f t="shared" si="23"/>
        <v>9.3834261354015982E-3</v>
      </c>
      <c r="D291" s="53">
        <f t="shared" si="24"/>
        <v>80599.178077213117</v>
      </c>
      <c r="E291" s="44">
        <f t="shared" si="25"/>
        <v>99999.999999999927</v>
      </c>
    </row>
    <row r="292" spans="1:5" ht="27.75" customHeight="1" x14ac:dyDescent="0.3">
      <c r="A292" s="44">
        <f t="shared" si="21"/>
        <v>290</v>
      </c>
      <c r="B292" s="48">
        <f t="shared" si="22"/>
        <v>19400.812175268497</v>
      </c>
      <c r="C292" s="51">
        <f t="shared" si="23"/>
        <v>8.8091757047211658E-3</v>
      </c>
      <c r="D292" s="53">
        <f t="shared" si="24"/>
        <v>80599.179015555725</v>
      </c>
      <c r="E292" s="44">
        <f t="shared" si="25"/>
        <v>99999.999999999927</v>
      </c>
    </row>
    <row r="293" spans="1:5" ht="27.75" customHeight="1" x14ac:dyDescent="0.3">
      <c r="A293" s="44">
        <f t="shared" si="21"/>
        <v>291</v>
      </c>
      <c r="B293" s="48">
        <f t="shared" si="22"/>
        <v>19400.81183345817</v>
      </c>
      <c r="C293" s="51">
        <f t="shared" si="23"/>
        <v>8.2700684607815173E-3</v>
      </c>
      <c r="D293" s="53">
        <f t="shared" si="24"/>
        <v>80599.179896473288</v>
      </c>
      <c r="E293" s="44">
        <f t="shared" si="25"/>
        <v>99999.999999999913</v>
      </c>
    </row>
    <row r="294" spans="1:5" ht="27.75" customHeight="1" x14ac:dyDescent="0.3">
      <c r="A294" s="44">
        <f t="shared" si="21"/>
        <v>292</v>
      </c>
      <c r="B294" s="48">
        <f t="shared" si="22"/>
        <v>19400.811512566088</v>
      </c>
      <c r="C294" s="51">
        <f t="shared" si="23"/>
        <v>7.7639536988182434E-3</v>
      </c>
      <c r="D294" s="53">
        <f t="shared" si="24"/>
        <v>80599.180723480138</v>
      </c>
      <c r="E294" s="44">
        <f t="shared" si="25"/>
        <v>99999.999999999927</v>
      </c>
    </row>
    <row r="295" spans="1:5" ht="27.75" customHeight="1" x14ac:dyDescent="0.3">
      <c r="A295" s="44">
        <f t="shared" si="21"/>
        <v>293</v>
      </c>
      <c r="B295" s="48">
        <f t="shared" si="22"/>
        <v>19400.811211312084</v>
      </c>
      <c r="C295" s="51">
        <f t="shared" si="23"/>
        <v>7.2888123335425447E-3</v>
      </c>
      <c r="D295" s="53">
        <f t="shared" si="24"/>
        <v>80599.181499875514</v>
      </c>
      <c r="E295" s="44">
        <f t="shared" si="25"/>
        <v>99999.999999999927</v>
      </c>
    </row>
    <row r="296" spans="1:5" ht="27.75" customHeight="1" x14ac:dyDescent="0.3">
      <c r="A296" s="44">
        <f t="shared" si="21"/>
        <v>294</v>
      </c>
      <c r="B296" s="48">
        <f t="shared" si="22"/>
        <v>19400.810928494338</v>
      </c>
      <c r="C296" s="51">
        <f t="shared" si="23"/>
        <v>6.8427488442637744E-3</v>
      </c>
      <c r="D296" s="53">
        <f t="shared" si="24"/>
        <v>80599.182228756748</v>
      </c>
      <c r="E296" s="44">
        <f t="shared" si="25"/>
        <v>99999.999999999927</v>
      </c>
    </row>
    <row r="297" spans="1:5" ht="27.75" customHeight="1" x14ac:dyDescent="0.3">
      <c r="A297" s="44">
        <f t="shared" si="21"/>
        <v>295</v>
      </c>
      <c r="B297" s="48">
        <f t="shared" si="22"/>
        <v>19400.810662984586</v>
      </c>
      <c r="C297" s="51">
        <f t="shared" si="23"/>
        <v>6.4239837129548664E-3</v>
      </c>
      <c r="D297" s="53">
        <f t="shared" si="24"/>
        <v>80599.182913031633</v>
      </c>
      <c r="E297" s="44">
        <f t="shared" si="25"/>
        <v>99999.999999999927</v>
      </c>
    </row>
    <row r="298" spans="1:5" ht="27.75" customHeight="1" x14ac:dyDescent="0.3">
      <c r="A298" s="44">
        <f t="shared" si="21"/>
        <v>296</v>
      </c>
      <c r="B298" s="48">
        <f t="shared" si="22"/>
        <v>19400.810413723604</v>
      </c>
      <c r="C298" s="51">
        <f t="shared" si="23"/>
        <v>6.0308463250936476E-3</v>
      </c>
      <c r="D298" s="53">
        <f t="shared" si="24"/>
        <v>80599.183555430005</v>
      </c>
      <c r="E298" s="44">
        <f t="shared" si="25"/>
        <v>99999.999999999942</v>
      </c>
    </row>
    <row r="299" spans="1:5" ht="27.75" customHeight="1" x14ac:dyDescent="0.3">
      <c r="A299" s="44">
        <f t="shared" si="21"/>
        <v>297</v>
      </c>
      <c r="B299" s="48">
        <f t="shared" si="22"/>
        <v>19400.810179716991</v>
      </c>
      <c r="C299" s="51">
        <f t="shared" si="23"/>
        <v>5.6617683049591701E-3</v>
      </c>
      <c r="D299" s="53">
        <f t="shared" si="24"/>
        <v>80599.184158514632</v>
      </c>
      <c r="E299" s="44">
        <f t="shared" si="25"/>
        <v>99999.999999999927</v>
      </c>
    </row>
    <row r="300" spans="1:5" ht="27.75" customHeight="1" x14ac:dyDescent="0.3">
      <c r="A300" s="44">
        <f t="shared" si="21"/>
        <v>298</v>
      </c>
      <c r="B300" s="48">
        <f t="shared" si="22"/>
        <v>19400.809960031205</v>
      </c>
      <c r="C300" s="51">
        <f t="shared" si="23"/>
        <v>5.3152772587953551E-3</v>
      </c>
      <c r="D300" s="53">
        <f t="shared" si="24"/>
        <v>80599.184724691469</v>
      </c>
      <c r="E300" s="44">
        <f t="shared" si="25"/>
        <v>99999.999999999942</v>
      </c>
    </row>
    <row r="301" spans="1:5" ht="27.75" customHeight="1" x14ac:dyDescent="0.3">
      <c r="A301" s="44">
        <f t="shared" si="21"/>
        <v>299</v>
      </c>
      <c r="B301" s="48">
        <f t="shared" si="22"/>
        <v>19400.809753789836</v>
      </c>
      <c r="C301" s="51">
        <f t="shared" si="23"/>
        <v>4.9899909008813484E-3</v>
      </c>
      <c r="D301" s="53">
        <f t="shared" si="24"/>
        <v>80599.185256219193</v>
      </c>
      <c r="E301" s="44">
        <f t="shared" si="25"/>
        <v>99999.999999999927</v>
      </c>
    </row>
    <row r="302" spans="1:5" ht="27.75" customHeight="1" x14ac:dyDescent="0.3">
      <c r="A302" s="44">
        <f t="shared" si="21"/>
        <v>300</v>
      </c>
      <c r="B302" s="48">
        <f t="shared" si="22"/>
        <v>19400.809560170106</v>
      </c>
      <c r="C302" s="51">
        <f t="shared" si="23"/>
        <v>4.684611539075496E-3</v>
      </c>
      <c r="D302" s="53">
        <f t="shared" si="24"/>
        <v>80599.185755218277</v>
      </c>
      <c r="E302" s="44">
        <f t="shared" si="25"/>
        <v>99999.999999999927</v>
      </c>
    </row>
    <row r="303" spans="1:5" ht="27.75" customHeight="1" x14ac:dyDescent="0.3">
      <c r="A303" s="44">
        <f t="shared" si="21"/>
        <v>301</v>
      </c>
      <c r="B303" s="48">
        <f t="shared" si="22"/>
        <v>19400.809378399594</v>
      </c>
      <c r="C303" s="51">
        <f t="shared" si="23"/>
        <v>4.3979208978339041E-3</v>
      </c>
      <c r="D303" s="53">
        <f t="shared" si="24"/>
        <v>80599.186223679426</v>
      </c>
      <c r="E303" s="44">
        <f t="shared" si="25"/>
        <v>99999.999999999913</v>
      </c>
    </row>
    <row r="304" spans="1:5" ht="27.75" customHeight="1" x14ac:dyDescent="0.3">
      <c r="A304" s="44">
        <f t="shared" si="21"/>
        <v>302</v>
      </c>
      <c r="B304" s="48">
        <f t="shared" si="22"/>
        <v>19400.809207753144</v>
      </c>
      <c r="C304" s="51">
        <f t="shared" si="23"/>
        <v>4.128775258050825E-3</v>
      </c>
      <c r="D304" s="53">
        <f t="shared" si="24"/>
        <v>80599.186663471512</v>
      </c>
      <c r="E304" s="44">
        <f t="shared" si="25"/>
        <v>99999.999999999913</v>
      </c>
    </row>
    <row r="305" spans="1:5" ht="27.75" customHeight="1" x14ac:dyDescent="0.3">
      <c r="A305" s="44">
        <f t="shared" si="21"/>
        <v>303</v>
      </c>
      <c r="B305" s="48">
        <f t="shared" si="22"/>
        <v>19400.809047549981</v>
      </c>
      <c r="C305" s="51">
        <f t="shared" si="23"/>
        <v>3.8761008943320142E-3</v>
      </c>
      <c r="D305" s="53">
        <f t="shared" si="24"/>
        <v>80599.187076349044</v>
      </c>
      <c r="E305" s="44">
        <f t="shared" si="25"/>
        <v>99999.999999999913</v>
      </c>
    </row>
    <row r="306" spans="1:5" ht="27.75" customHeight="1" x14ac:dyDescent="0.3">
      <c r="A306" s="44">
        <f t="shared" si="21"/>
        <v>304</v>
      </c>
      <c r="B306" s="48">
        <f t="shared" si="22"/>
        <v>19400.808897150993</v>
      </c>
      <c r="C306" s="51">
        <f t="shared" si="23"/>
        <v>3.6388897914987591E-3</v>
      </c>
      <c r="D306" s="53">
        <f t="shared" si="24"/>
        <v>80599.187463959141</v>
      </c>
      <c r="E306" s="44">
        <f t="shared" si="25"/>
        <v>99999.999999999927</v>
      </c>
    </row>
    <row r="307" spans="1:5" ht="27.75" customHeight="1" x14ac:dyDescent="0.3">
      <c r="A307" s="44">
        <f t="shared" si="21"/>
        <v>305</v>
      </c>
      <c r="B307" s="48">
        <f t="shared" si="22"/>
        <v>19400.808755956183</v>
      </c>
      <c r="C307" s="51">
        <f t="shared" si="23"/>
        <v>3.4161956232342055E-3</v>
      </c>
      <c r="D307" s="53">
        <f t="shared" si="24"/>
        <v>80599.187827848116</v>
      </c>
      <c r="E307" s="44">
        <f t="shared" si="25"/>
        <v>99999.999999999927</v>
      </c>
    </row>
    <row r="308" spans="1:5" ht="27.75" customHeight="1" x14ac:dyDescent="0.3">
      <c r="A308" s="44">
        <f t="shared" si="21"/>
        <v>306</v>
      </c>
      <c r="B308" s="48">
        <f t="shared" si="22"/>
        <v>19400.808623402267</v>
      </c>
      <c r="C308" s="51">
        <f t="shared" si="23"/>
        <v>3.2071299768293877E-3</v>
      </c>
      <c r="D308" s="53">
        <f t="shared" si="24"/>
        <v>80599.188169467685</v>
      </c>
      <c r="E308" s="44">
        <f t="shared" si="25"/>
        <v>99999.999999999927</v>
      </c>
    </row>
    <row r="309" spans="1:5" ht="27.75" customHeight="1" x14ac:dyDescent="0.3">
      <c r="A309" s="44">
        <f t="shared" si="21"/>
        <v>307</v>
      </c>
      <c r="B309" s="48">
        <f t="shared" si="22"/>
        <v>19400.808498960436</v>
      </c>
      <c r="C309" s="51">
        <f t="shared" si="23"/>
        <v>3.0108588089681359E-3</v>
      </c>
      <c r="D309" s="53">
        <f t="shared" si="24"/>
        <v>80599.188490180677</v>
      </c>
      <c r="E309" s="44">
        <f t="shared" si="25"/>
        <v>99999.999999999927</v>
      </c>
    </row>
    <row r="310" spans="1:5" ht="27.75" customHeight="1" x14ac:dyDescent="0.3">
      <c r="A310" s="44">
        <f t="shared" si="21"/>
        <v>308</v>
      </c>
      <c r="B310" s="48">
        <f t="shared" si="22"/>
        <v>19400.808382134244</v>
      </c>
      <c r="C310" s="51">
        <f t="shared" si="23"/>
        <v>2.8265991184117205E-3</v>
      </c>
      <c r="D310" s="53">
        <f t="shared" si="24"/>
        <v>80599.188791266555</v>
      </c>
      <c r="E310" s="44">
        <f t="shared" si="25"/>
        <v>99999.999999999913</v>
      </c>
    </row>
    <row r="311" spans="1:5" ht="27.75" customHeight="1" x14ac:dyDescent="0.3">
      <c r="A311" s="44">
        <f t="shared" si="21"/>
        <v>309</v>
      </c>
      <c r="B311" s="48">
        <f t="shared" si="22"/>
        <v>19400.808272457627</v>
      </c>
      <c r="C311" s="51">
        <f t="shared" si="23"/>
        <v>2.6536158223093792E-3</v>
      </c>
      <c r="D311" s="53">
        <f t="shared" si="24"/>
        <v>80599.189073926464</v>
      </c>
      <c r="E311" s="44">
        <f t="shared" si="25"/>
        <v>99999.999999999913</v>
      </c>
    </row>
    <row r="312" spans="1:5" ht="27.75" customHeight="1" x14ac:dyDescent="0.3">
      <c r="A312" s="44">
        <f t="shared" si="21"/>
        <v>310</v>
      </c>
      <c r="B312" s="48">
        <f t="shared" si="22"/>
        <v>19400.808169493044</v>
      </c>
      <c r="C312" s="51">
        <f t="shared" si="23"/>
        <v>2.4912188236732098E-3</v>
      </c>
      <c r="D312" s="53">
        <f t="shared" si="24"/>
        <v>80599.189339288045</v>
      </c>
      <c r="E312" s="44">
        <f t="shared" si="25"/>
        <v>99999.999999999913</v>
      </c>
    </row>
    <row r="313" spans="1:5" ht="27.75" customHeight="1" x14ac:dyDescent="0.3">
      <c r="A313" s="44">
        <f t="shared" si="21"/>
        <v>311</v>
      </c>
      <c r="B313" s="48">
        <f t="shared" si="22"/>
        <v>19400.808072829728</v>
      </c>
      <c r="C313" s="51">
        <f t="shared" si="23"/>
        <v>2.3387602583185172E-3</v>
      </c>
      <c r="D313" s="53">
        <f t="shared" si="24"/>
        <v>80599.189588409921</v>
      </c>
      <c r="E313" s="44">
        <f t="shared" si="25"/>
        <v>99999.999999999913</v>
      </c>
    </row>
    <row r="314" spans="1:5" ht="27.75" customHeight="1" x14ac:dyDescent="0.3">
      <c r="A314" s="44">
        <f t="shared" si="21"/>
        <v>312</v>
      </c>
      <c r="B314" s="48">
        <f t="shared" si="22"/>
        <v>19400.807982082049</v>
      </c>
      <c r="C314" s="51">
        <f t="shared" si="23"/>
        <v>2.1956319102866637E-3</v>
      </c>
      <c r="D314" s="53">
        <f t="shared" si="24"/>
        <v>80599.189822285945</v>
      </c>
      <c r="E314" s="44">
        <f t="shared" si="25"/>
        <v>99999.999999999913</v>
      </c>
    </row>
    <row r="315" spans="1:5" ht="27.75" customHeight="1" x14ac:dyDescent="0.3">
      <c r="A315" s="44">
        <f t="shared" si="21"/>
        <v>313</v>
      </c>
      <c r="B315" s="48">
        <f t="shared" si="22"/>
        <v>19400.807896887982</v>
      </c>
      <c r="C315" s="51">
        <f t="shared" si="23"/>
        <v>2.0612627854396048E-3</v>
      </c>
      <c r="D315" s="53">
        <f t="shared" si="24"/>
        <v>80599.190041849142</v>
      </c>
      <c r="E315" s="44">
        <f t="shared" si="25"/>
        <v>99999.999999999913</v>
      </c>
    </row>
    <row r="316" spans="1:5" ht="27.75" customHeight="1" x14ac:dyDescent="0.3">
      <c r="A316" s="44">
        <f t="shared" si="21"/>
        <v>314</v>
      </c>
      <c r="B316" s="48">
        <f t="shared" si="22"/>
        <v>19400.807816907654</v>
      </c>
      <c r="C316" s="51">
        <f t="shared" si="23"/>
        <v>1.9351168335462804E-3</v>
      </c>
      <c r="D316" s="53">
        <f t="shared" si="24"/>
        <v>80599.190247975421</v>
      </c>
      <c r="E316" s="44">
        <f t="shared" si="25"/>
        <v>99999.999999999913</v>
      </c>
    </row>
    <row r="317" spans="1:5" ht="27.75" customHeight="1" x14ac:dyDescent="0.3">
      <c r="A317" s="44">
        <f t="shared" si="21"/>
        <v>315</v>
      </c>
      <c r="B317" s="48">
        <f t="shared" si="22"/>
        <v>19400.807741821995</v>
      </c>
      <c r="C317" s="51">
        <f t="shared" si="23"/>
        <v>1.8166908097734407E-3</v>
      </c>
      <c r="D317" s="53">
        <f t="shared" si="24"/>
        <v>80599.19044148711</v>
      </c>
      <c r="E317" s="44">
        <f t="shared" si="25"/>
        <v>99999.999999999913</v>
      </c>
    </row>
    <row r="318" spans="1:5" ht="27.75" customHeight="1" x14ac:dyDescent="0.3">
      <c r="A318" s="44">
        <f t="shared" si="21"/>
        <v>316</v>
      </c>
      <c r="B318" s="48">
        <f t="shared" si="22"/>
        <v>19400.807671331455</v>
      </c>
      <c r="C318" s="51">
        <f t="shared" si="23"/>
        <v>1.7055122670495955E-3</v>
      </c>
      <c r="D318" s="53">
        <f t="shared" si="24"/>
        <v>80599.190623156188</v>
      </c>
      <c r="E318" s="44">
        <f t="shared" si="25"/>
        <v>99999.999999999913</v>
      </c>
    </row>
    <row r="319" spans="1:5" ht="27.75" customHeight="1" x14ac:dyDescent="0.3">
      <c r="A319" s="44">
        <f t="shared" si="21"/>
        <v>317</v>
      </c>
      <c r="B319" s="48">
        <f t="shared" si="22"/>
        <v>19400.807605154823</v>
      </c>
      <c r="C319" s="51">
        <f t="shared" si="23"/>
        <v>1.6011376712928873E-3</v>
      </c>
      <c r="D319" s="53">
        <f t="shared" si="24"/>
        <v>80599.190793707414</v>
      </c>
      <c r="E319" s="44">
        <f t="shared" si="25"/>
        <v>99999.999999999913</v>
      </c>
    </row>
    <row r="320" spans="1:5" ht="27.75" customHeight="1" x14ac:dyDescent="0.3">
      <c r="A320" s="44">
        <f t="shared" si="21"/>
        <v>318</v>
      </c>
      <c r="B320" s="48">
        <f t="shared" si="22"/>
        <v>19400.807543028095</v>
      </c>
      <c r="C320" s="51">
        <f t="shared" si="23"/>
        <v>1.5031506319838363E-3</v>
      </c>
      <c r="D320" s="53">
        <f t="shared" si="24"/>
        <v>80599.190953821177</v>
      </c>
      <c r="E320" s="44">
        <f t="shared" si="25"/>
        <v>99999.999999999913</v>
      </c>
    </row>
    <row r="321" spans="1:5" ht="27.75" customHeight="1" x14ac:dyDescent="0.3">
      <c r="A321" s="44">
        <f t="shared" si="21"/>
        <v>319</v>
      </c>
      <c r="B321" s="48">
        <f t="shared" si="22"/>
        <v>19400.807484703422</v>
      </c>
      <c r="C321" s="51">
        <f t="shared" si="23"/>
        <v>1.4111602410240517E-3</v>
      </c>
      <c r="D321" s="53">
        <f t="shared" si="24"/>
        <v>80599.191104136233</v>
      </c>
      <c r="E321" s="44">
        <f t="shared" si="25"/>
        <v>99999.999999999898</v>
      </c>
    </row>
    <row r="322" spans="1:5" ht="27.75" customHeight="1" x14ac:dyDescent="0.3">
      <c r="A322" s="44">
        <f t="shared" si="21"/>
        <v>320</v>
      </c>
      <c r="B322" s="48">
        <f t="shared" si="22"/>
        <v>19400.807429948127</v>
      </c>
      <c r="C322" s="51">
        <f t="shared" si="23"/>
        <v>1.3247995132539972E-3</v>
      </c>
      <c r="D322" s="53">
        <f t="shared" si="24"/>
        <v>80599.191245252252</v>
      </c>
      <c r="E322" s="44">
        <f t="shared" si="25"/>
        <v>99999.999999999884</v>
      </c>
    </row>
    <row r="323" spans="1:5" ht="27.75" customHeight="1" x14ac:dyDescent="0.3">
      <c r="A323" s="44">
        <f t="shared" si="21"/>
        <v>321</v>
      </c>
      <c r="B323" s="48">
        <f t="shared" si="22"/>
        <v>19400.807378543766</v>
      </c>
      <c r="C323" s="51">
        <f t="shared" si="23"/>
        <v>1.2437239224084571E-3</v>
      </c>
      <c r="D323" s="53">
        <f t="shared" si="24"/>
        <v>80599.191377732204</v>
      </c>
      <c r="E323" s="44">
        <f t="shared" si="25"/>
        <v>99999.999999999898</v>
      </c>
    </row>
    <row r="324" spans="1:5" ht="27.75" customHeight="1" x14ac:dyDescent="0.3">
      <c r="A324" s="44">
        <f t="shared" ref="A324:A387" si="26">A323+$F$5</f>
        <v>322</v>
      </c>
      <c r="B324" s="48">
        <f t="shared" ref="B324:B387" si="27">B323-$F$5*$F$7*B323*C323/$F$3</f>
        <v>19400.807330285268</v>
      </c>
      <c r="C324" s="51">
        <f t="shared" ref="C324:C387" si="28">C323+$F$5*$F$7*B323*C323/$F$3-$F$5*$F$9*C323</f>
        <v>1.1676100266690781E-3</v>
      </c>
      <c r="D324" s="53">
        <f t="shared" ref="D324:D387" si="29">D323+$F$5*$F$9*C323</f>
        <v>80599.191502104601</v>
      </c>
      <c r="E324" s="44">
        <f t="shared" ref="E324:E387" si="30">B324+C324+D324</f>
        <v>99999.999999999898</v>
      </c>
    </row>
    <row r="325" spans="1:5" ht="27.75" customHeight="1" x14ac:dyDescent="0.3">
      <c r="A325" s="44">
        <f t="shared" si="26"/>
        <v>323</v>
      </c>
      <c r="B325" s="48">
        <f t="shared" si="27"/>
        <v>19400.807284980114</v>
      </c>
      <c r="C325" s="51">
        <f t="shared" si="28"/>
        <v>1.0961541783308024E-3</v>
      </c>
      <c r="D325" s="53">
        <f t="shared" si="29"/>
        <v>80599.191618865603</v>
      </c>
      <c r="E325" s="44">
        <f t="shared" si="30"/>
        <v>99999.999999999898</v>
      </c>
    </row>
    <row r="326" spans="1:5" ht="27.75" customHeight="1" x14ac:dyDescent="0.3">
      <c r="A326" s="44">
        <f t="shared" si="26"/>
        <v>324</v>
      </c>
      <c r="B326" s="48">
        <f t="shared" si="27"/>
        <v>19400.807242447561</v>
      </c>
      <c r="C326" s="51">
        <f t="shared" si="28"/>
        <v>1.0290713124345655E-3</v>
      </c>
      <c r="D326" s="53">
        <f t="shared" si="29"/>
        <v>80599.191728481019</v>
      </c>
      <c r="E326" s="44">
        <f t="shared" si="30"/>
        <v>99999.999999999884</v>
      </c>
    </row>
    <row r="327" spans="1:5" ht="27.75" customHeight="1" x14ac:dyDescent="0.3">
      <c r="A327" s="44">
        <f t="shared" si="26"/>
        <v>325</v>
      </c>
      <c r="B327" s="48">
        <f t="shared" si="27"/>
        <v>19400.807202517932</v>
      </c>
      <c r="C327" s="51">
        <f t="shared" si="28"/>
        <v>9.6609380953366006E-4</v>
      </c>
      <c r="D327" s="53">
        <f t="shared" si="29"/>
        <v>80599.191831388147</v>
      </c>
      <c r="E327" s="44">
        <f t="shared" si="30"/>
        <v>99999.999999999884</v>
      </c>
    </row>
    <row r="328" spans="1:5" ht="27.75" customHeight="1" x14ac:dyDescent="0.3">
      <c r="A328" s="44">
        <f t="shared" si="26"/>
        <v>326</v>
      </c>
      <c r="B328" s="48">
        <f t="shared" si="27"/>
        <v>19400.807165031933</v>
      </c>
      <c r="C328" s="51">
        <f t="shared" si="28"/>
        <v>9.0697042805691131E-4</v>
      </c>
      <c r="D328" s="53">
        <f t="shared" si="29"/>
        <v>80599.191927997526</v>
      </c>
      <c r="E328" s="44">
        <f t="shared" si="30"/>
        <v>99999.999999999884</v>
      </c>
    </row>
    <row r="329" spans="1:5" ht="27.75" customHeight="1" x14ac:dyDescent="0.3">
      <c r="A329" s="44">
        <f t="shared" si="26"/>
        <v>327</v>
      </c>
      <c r="B329" s="48">
        <f t="shared" si="27"/>
        <v>19400.807129840017</v>
      </c>
      <c r="C329" s="51">
        <f t="shared" si="28"/>
        <v>8.5146530200945741E-4</v>
      </c>
      <c r="D329" s="53">
        <f t="shared" si="29"/>
        <v>80599.192018694564</v>
      </c>
      <c r="E329" s="44">
        <f t="shared" si="30"/>
        <v>99999.999999999884</v>
      </c>
    </row>
    <row r="330" spans="1:5" ht="27.75" customHeight="1" x14ac:dyDescent="0.3">
      <c r="A330" s="44">
        <f t="shared" si="26"/>
        <v>328</v>
      </c>
      <c r="B330" s="48">
        <f t="shared" si="27"/>
        <v>19400.807096801789</v>
      </c>
      <c r="C330" s="51">
        <f t="shared" si="28"/>
        <v>7.9935700001258455E-4</v>
      </c>
      <c r="D330" s="53">
        <f t="shared" si="29"/>
        <v>80599.192103841095</v>
      </c>
      <c r="E330" s="44">
        <f t="shared" si="30"/>
        <v>99999.999999999884</v>
      </c>
    </row>
    <row r="331" spans="1:5" ht="27.75" customHeight="1" x14ac:dyDescent="0.3">
      <c r="A331" s="44">
        <f t="shared" si="26"/>
        <v>329</v>
      </c>
      <c r="B331" s="48">
        <f t="shared" si="27"/>
        <v>19400.807065785448</v>
      </c>
      <c r="C331" s="51">
        <f t="shared" si="28"/>
        <v>7.5043764192877084E-4</v>
      </c>
      <c r="D331" s="53">
        <f t="shared" si="29"/>
        <v>80599.192183776788</v>
      </c>
      <c r="E331" s="44">
        <f t="shared" si="30"/>
        <v>99999.999999999884</v>
      </c>
    </row>
    <row r="332" spans="1:5" ht="27.75" customHeight="1" x14ac:dyDescent="0.3">
      <c r="A332" s="44">
        <f t="shared" si="26"/>
        <v>330</v>
      </c>
      <c r="B332" s="48">
        <f t="shared" si="27"/>
        <v>19400.807036667255</v>
      </c>
      <c r="C332" s="51">
        <f t="shared" si="28"/>
        <v>7.0451206954781989E-4</v>
      </c>
      <c r="D332" s="53">
        <f t="shared" si="29"/>
        <v>80599.192258820549</v>
      </c>
      <c r="E332" s="44">
        <f t="shared" si="30"/>
        <v>99999.999999999869</v>
      </c>
    </row>
    <row r="333" spans="1:5" ht="27.75" customHeight="1" x14ac:dyDescent="0.3">
      <c r="A333" s="44">
        <f t="shared" si="26"/>
        <v>331</v>
      </c>
      <c r="B333" s="48">
        <f t="shared" si="27"/>
        <v>19400.807009331049</v>
      </c>
      <c r="C333" s="51">
        <f t="shared" si="28"/>
        <v>6.613970680256386E-4</v>
      </c>
      <c r="D333" s="53">
        <f t="shared" si="29"/>
        <v>80599.192329271755</v>
      </c>
      <c r="E333" s="44">
        <f t="shared" si="30"/>
        <v>99999.999999999869</v>
      </c>
    </row>
    <row r="334" spans="1:5" ht="27.75" customHeight="1" x14ac:dyDescent="0.3">
      <c r="A334" s="44">
        <f t="shared" si="26"/>
        <v>332</v>
      </c>
      <c r="B334" s="48">
        <f t="shared" si="27"/>
        <v>19400.806983667775</v>
      </c>
      <c r="C334" s="51">
        <f t="shared" si="28"/>
        <v>6.2092063496968042E-4</v>
      </c>
      <c r="D334" s="53">
        <f t="shared" si="29"/>
        <v>80599.192395411461</v>
      </c>
      <c r="E334" s="44">
        <f t="shared" si="30"/>
        <v>99999.999999999869</v>
      </c>
    </row>
    <row r="335" spans="1:5" ht="27.75" customHeight="1" x14ac:dyDescent="0.3">
      <c r="A335" s="44">
        <f t="shared" si="26"/>
        <v>333</v>
      </c>
      <c r="B335" s="48">
        <f t="shared" si="27"/>
        <v>19400.806959575053</v>
      </c>
      <c r="C335" s="51">
        <f t="shared" si="28"/>
        <v>5.8292129425515878E-4</v>
      </c>
      <c r="D335" s="53">
        <f t="shared" si="29"/>
        <v>80599.192457503523</v>
      </c>
      <c r="E335" s="44">
        <f t="shared" si="30"/>
        <v>99999.999999999869</v>
      </c>
    </row>
    <row r="336" spans="1:5" ht="27.75" customHeight="1" x14ac:dyDescent="0.3">
      <c r="A336" s="44">
        <f t="shared" si="26"/>
        <v>334</v>
      </c>
      <c r="B336" s="48">
        <f t="shared" si="27"/>
        <v>19400.806936956767</v>
      </c>
      <c r="C336" s="51">
        <f t="shared" si="28"/>
        <v>5.4724745183458282E-4</v>
      </c>
      <c r="D336" s="53">
        <f t="shared" si="29"/>
        <v>80599.192515795658</v>
      </c>
      <c r="E336" s="44">
        <f t="shared" si="30"/>
        <v>99999.999999999884</v>
      </c>
    </row>
    <row r="337" spans="1:5" ht="27.75" customHeight="1" x14ac:dyDescent="0.3">
      <c r="A337" s="44">
        <f t="shared" si="26"/>
        <v>335</v>
      </c>
      <c r="B337" s="48">
        <f t="shared" si="27"/>
        <v>19400.806915722682</v>
      </c>
      <c r="C337" s="51">
        <f t="shared" si="28"/>
        <v>5.1375679097069311E-4</v>
      </c>
      <c r="D337" s="53">
        <f t="shared" si="29"/>
        <v>80599.192570520405</v>
      </c>
      <c r="E337" s="44">
        <f t="shared" si="30"/>
        <v>99999.999999999884</v>
      </c>
    </row>
    <row r="338" spans="1:5" ht="27.75" customHeight="1" x14ac:dyDescent="0.3">
      <c r="A338" s="44">
        <f t="shared" si="26"/>
        <v>336</v>
      </c>
      <c r="B338" s="48">
        <f t="shared" si="27"/>
        <v>19400.80689578809</v>
      </c>
      <c r="C338" s="51">
        <f t="shared" si="28"/>
        <v>4.8231570448015122E-4</v>
      </c>
      <c r="D338" s="53">
        <f t="shared" si="29"/>
        <v>80599.192621896087</v>
      </c>
      <c r="E338" s="44">
        <f t="shared" si="30"/>
        <v>99999.999999999884</v>
      </c>
    </row>
    <row r="339" spans="1:5" ht="27.75" customHeight="1" x14ac:dyDescent="0.3">
      <c r="A339" s="44">
        <f t="shared" si="26"/>
        <v>337</v>
      </c>
      <c r="B339" s="48">
        <f t="shared" si="27"/>
        <v>19400.806877073461</v>
      </c>
      <c r="C339" s="51">
        <f t="shared" si="28"/>
        <v>4.527987617229869E-4</v>
      </c>
      <c r="D339" s="53">
        <f t="shared" si="29"/>
        <v>80599.192670127653</v>
      </c>
      <c r="E339" s="44">
        <f t="shared" si="30"/>
        <v>99999.999999999884</v>
      </c>
    </row>
    <row r="340" spans="1:5" ht="27.75" customHeight="1" x14ac:dyDescent="0.3">
      <c r="A340" s="44">
        <f t="shared" si="26"/>
        <v>338</v>
      </c>
      <c r="B340" s="48">
        <f t="shared" si="27"/>
        <v>19400.806859504137</v>
      </c>
      <c r="C340" s="51">
        <f t="shared" si="28"/>
        <v>4.2508820821141957E-4</v>
      </c>
      <c r="D340" s="53">
        <f t="shared" si="29"/>
        <v>80599.192715407524</v>
      </c>
      <c r="E340" s="44">
        <f t="shared" si="30"/>
        <v>99999.999999999869</v>
      </c>
    </row>
    <row r="341" spans="1:5" ht="27.75" customHeight="1" x14ac:dyDescent="0.3">
      <c r="A341" s="44">
        <f t="shared" si="26"/>
        <v>339</v>
      </c>
      <c r="B341" s="48">
        <f t="shared" si="27"/>
        <v>19400.806843010028</v>
      </c>
      <c r="C341" s="51">
        <f t="shared" si="28"/>
        <v>3.9907349584180246E-4</v>
      </c>
      <c r="D341" s="53">
        <f t="shared" si="29"/>
        <v>80599.192757916346</v>
      </c>
      <c r="E341" s="44">
        <f t="shared" si="30"/>
        <v>99999.999999999869</v>
      </c>
    </row>
    <row r="342" spans="1:5" ht="27.75" customHeight="1" x14ac:dyDescent="0.3">
      <c r="A342" s="44">
        <f t="shared" si="26"/>
        <v>340</v>
      </c>
      <c r="B342" s="48">
        <f t="shared" si="27"/>
        <v>19400.806827525332</v>
      </c>
      <c r="C342" s="51">
        <f t="shared" si="28"/>
        <v>3.7465084187560539E-4</v>
      </c>
      <c r="D342" s="53">
        <f t="shared" si="29"/>
        <v>80599.192797823693</v>
      </c>
      <c r="E342" s="44">
        <f t="shared" si="30"/>
        <v>99999.999999999869</v>
      </c>
    </row>
    <row r="343" spans="1:5" ht="27.75" customHeight="1" x14ac:dyDescent="0.3">
      <c r="A343" s="44">
        <f t="shared" si="26"/>
        <v>341</v>
      </c>
      <c r="B343" s="48">
        <f t="shared" si="27"/>
        <v>19400.806812988274</v>
      </c>
      <c r="C343" s="51">
        <f t="shared" si="28"/>
        <v>3.5172281491004158E-4</v>
      </c>
      <c r="D343" s="53">
        <f t="shared" si="29"/>
        <v>80599.192835288777</v>
      </c>
      <c r="E343" s="44">
        <f t="shared" si="30"/>
        <v>99999.999999999869</v>
      </c>
    </row>
    <row r="344" spans="1:5" ht="27.75" customHeight="1" x14ac:dyDescent="0.3">
      <c r="A344" s="44">
        <f t="shared" si="26"/>
        <v>342</v>
      </c>
      <c r="B344" s="48">
        <f t="shared" si="27"/>
        <v>19400.806799340862</v>
      </c>
      <c r="C344" s="51">
        <f t="shared" si="28"/>
        <v>3.3019794618661773E-4</v>
      </c>
      <c r="D344" s="53">
        <f t="shared" si="29"/>
        <v>80599.192870461062</v>
      </c>
      <c r="E344" s="44">
        <f t="shared" si="30"/>
        <v>99999.999999999869</v>
      </c>
    </row>
    <row r="345" spans="1:5" ht="27.75" customHeight="1" x14ac:dyDescent="0.3">
      <c r="A345" s="44">
        <f t="shared" si="26"/>
        <v>343</v>
      </c>
      <c r="B345" s="48">
        <f t="shared" si="27"/>
        <v>19400.80678652865</v>
      </c>
      <c r="C345" s="51">
        <f t="shared" si="28"/>
        <v>3.0999036468696737E-4</v>
      </c>
      <c r="D345" s="53">
        <f t="shared" si="29"/>
        <v>80599.192903480856</v>
      </c>
      <c r="E345" s="44">
        <f t="shared" si="30"/>
        <v>99999.999999999869</v>
      </c>
    </row>
    <row r="346" spans="1:5" ht="27.75" customHeight="1" x14ac:dyDescent="0.3">
      <c r="A346" s="44">
        <f t="shared" si="26"/>
        <v>344</v>
      </c>
      <c r="B346" s="48">
        <f t="shared" si="27"/>
        <v>19400.806774500525</v>
      </c>
      <c r="C346" s="51">
        <f t="shared" si="28"/>
        <v>2.9101945456022545E-4</v>
      </c>
      <c r="D346" s="53">
        <f t="shared" si="29"/>
        <v>80599.192934479899</v>
      </c>
      <c r="E346" s="44">
        <f t="shared" si="30"/>
        <v>99999.999999999884</v>
      </c>
    </row>
    <row r="347" spans="1:5" ht="27.75" customHeight="1" x14ac:dyDescent="0.3">
      <c r="A347" s="44">
        <f t="shared" si="26"/>
        <v>345</v>
      </c>
      <c r="B347" s="48">
        <f t="shared" si="27"/>
        <v>19400.8067632085</v>
      </c>
      <c r="C347" s="51">
        <f t="shared" si="28"/>
        <v>2.7320953351528984E-4</v>
      </c>
      <c r="D347" s="53">
        <f t="shared" si="29"/>
        <v>80599.192963581838</v>
      </c>
      <c r="E347" s="44">
        <f t="shared" si="30"/>
        <v>99999.999999999869</v>
      </c>
    </row>
    <row r="348" spans="1:5" ht="27.75" customHeight="1" x14ac:dyDescent="0.3">
      <c r="A348" s="44">
        <f t="shared" si="26"/>
        <v>346</v>
      </c>
      <c r="B348" s="48">
        <f t="shared" si="27"/>
        <v>19400.806752607528</v>
      </c>
      <c r="C348" s="51">
        <f t="shared" si="28"/>
        <v>2.5648955089495383E-4</v>
      </c>
      <c r="D348" s="53">
        <f t="shared" si="29"/>
        <v>80599.192990902797</v>
      </c>
      <c r="E348" s="44">
        <f t="shared" si="30"/>
        <v>99999.999999999884</v>
      </c>
    </row>
    <row r="349" spans="1:5" ht="27.75" customHeight="1" x14ac:dyDescent="0.3">
      <c r="A349" s="44">
        <f t="shared" si="26"/>
        <v>347</v>
      </c>
      <c r="B349" s="48">
        <f t="shared" si="27"/>
        <v>19400.806742655321</v>
      </c>
      <c r="C349" s="51">
        <f t="shared" si="28"/>
        <v>2.4079280422741064E-4</v>
      </c>
      <c r="D349" s="53">
        <f t="shared" si="29"/>
        <v>80599.193016551755</v>
      </c>
      <c r="E349" s="44">
        <f t="shared" si="30"/>
        <v>99999.999999999884</v>
      </c>
    </row>
    <row r="350" spans="1:5" ht="27.75" customHeight="1" x14ac:dyDescent="0.3">
      <c r="A350" s="44">
        <f t="shared" si="26"/>
        <v>348</v>
      </c>
      <c r="B350" s="48">
        <f t="shared" si="27"/>
        <v>19400.806733312173</v>
      </c>
      <c r="C350" s="51">
        <f t="shared" si="28"/>
        <v>2.2605667312434563E-4</v>
      </c>
      <c r="D350" s="53">
        <f t="shared" si="29"/>
        <v>80599.193040631042</v>
      </c>
      <c r="E350" s="44">
        <f t="shared" si="30"/>
        <v>99999.999999999884</v>
      </c>
    </row>
    <row r="351" spans="1:5" ht="27.75" customHeight="1" x14ac:dyDescent="0.3">
      <c r="A351" s="44">
        <f t="shared" si="26"/>
        <v>349</v>
      </c>
      <c r="B351" s="48">
        <f t="shared" si="27"/>
        <v>19400.806724540809</v>
      </c>
      <c r="C351" s="51">
        <f t="shared" si="28"/>
        <v>2.1222236946403296E-4</v>
      </c>
      <c r="D351" s="53">
        <f t="shared" si="29"/>
        <v>80599.193063236715</v>
      </c>
      <c r="E351" s="44">
        <f t="shared" si="30"/>
        <v>99999.999999999898</v>
      </c>
    </row>
    <row r="352" spans="1:5" ht="27.75" customHeight="1" x14ac:dyDescent="0.3">
      <c r="A352" s="44">
        <f t="shared" si="26"/>
        <v>350</v>
      </c>
      <c r="B352" s="48">
        <f t="shared" si="27"/>
        <v>19400.806716306241</v>
      </c>
      <c r="C352" s="51">
        <f t="shared" si="28"/>
        <v>1.9923470286282126E-4</v>
      </c>
      <c r="D352" s="53">
        <f t="shared" si="29"/>
        <v>80599.193084458951</v>
      </c>
      <c r="E352" s="44">
        <f t="shared" si="30"/>
        <v>99999.999999999898</v>
      </c>
    </row>
    <row r="353" spans="1:8" ht="27.75" customHeight="1" x14ac:dyDescent="0.3">
      <c r="A353" s="44">
        <f t="shared" si="26"/>
        <v>351</v>
      </c>
      <c r="B353" s="48">
        <f t="shared" si="27"/>
        <v>19400.806708575612</v>
      </c>
      <c r="C353" s="51">
        <f t="shared" si="28"/>
        <v>1.8704186049938376E-4</v>
      </c>
      <c r="D353" s="53">
        <f t="shared" si="29"/>
        <v>80599.193104382415</v>
      </c>
      <c r="E353" s="44">
        <f t="shared" si="30"/>
        <v>99999.999999999884</v>
      </c>
    </row>
    <row r="354" spans="1:8" ht="27.75" customHeight="1" x14ac:dyDescent="0.3">
      <c r="A354" s="44">
        <f t="shared" si="26"/>
        <v>352</v>
      </c>
      <c r="B354" s="48">
        <f t="shared" si="27"/>
        <v>19400.806701318084</v>
      </c>
      <c r="C354" s="51">
        <f t="shared" si="28"/>
        <v>1.7559520041336721E-4</v>
      </c>
      <c r="D354" s="53">
        <f t="shared" si="29"/>
        <v>80599.193123086603</v>
      </c>
      <c r="E354" s="44">
        <f t="shared" si="30"/>
        <v>99999.999999999884</v>
      </c>
    </row>
    <row r="355" spans="1:8" ht="27.75" customHeight="1" x14ac:dyDescent="0.3">
      <c r="A355" s="44">
        <f t="shared" si="26"/>
        <v>353</v>
      </c>
      <c r="B355" s="48">
        <f t="shared" si="27"/>
        <v>19400.806694504707</v>
      </c>
      <c r="C355" s="51">
        <f t="shared" si="28"/>
        <v>1.6484905745382838E-4</v>
      </c>
      <c r="D355" s="53">
        <f t="shared" si="29"/>
        <v>80599.193140646123</v>
      </c>
      <c r="E355" s="44">
        <f t="shared" si="30"/>
        <v>99999.999999999884</v>
      </c>
    </row>
    <row r="356" spans="1:8" ht="27.75" customHeight="1" x14ac:dyDescent="0.3">
      <c r="A356" s="44">
        <f t="shared" si="26"/>
        <v>354</v>
      </c>
      <c r="B356" s="48">
        <f t="shared" si="27"/>
        <v>19400.806688108296</v>
      </c>
      <c r="C356" s="51">
        <f t="shared" si="28"/>
        <v>1.5476056110331159E-4</v>
      </c>
      <c r="D356" s="53">
        <f t="shared" si="29"/>
        <v>80599.193157131027</v>
      </c>
      <c r="E356" s="44">
        <f t="shared" si="30"/>
        <v>99999.999999999884</v>
      </c>
    </row>
    <row r="357" spans="1:8" ht="27.75" customHeight="1" x14ac:dyDescent="0.3">
      <c r="A357" s="44">
        <f t="shared" si="26"/>
        <v>355</v>
      </c>
      <c r="B357" s="48">
        <f t="shared" si="27"/>
        <v>19400.806682103335</v>
      </c>
      <c r="C357" s="51">
        <f t="shared" si="28"/>
        <v>1.4528946445079745E-4</v>
      </c>
      <c r="D357" s="53">
        <f t="shared" si="29"/>
        <v>80599.193172607076</v>
      </c>
      <c r="E357" s="44">
        <f t="shared" si="30"/>
        <v>99999.999999999884</v>
      </c>
    </row>
    <row r="358" spans="1:8" ht="27.75" customHeight="1" x14ac:dyDescent="0.3">
      <c r="A358" s="44">
        <f t="shared" si="26"/>
        <v>356</v>
      </c>
      <c r="B358" s="48">
        <f t="shared" si="27"/>
        <v>19400.806676465869</v>
      </c>
      <c r="C358" s="51">
        <f t="shared" si="28"/>
        <v>1.3639798363123019E-4</v>
      </c>
      <c r="D358" s="53">
        <f t="shared" si="29"/>
        <v>80599.193187136028</v>
      </c>
      <c r="E358" s="44">
        <f t="shared" si="30"/>
        <v>99999.999999999884</v>
      </c>
    </row>
    <row r="359" spans="1:8" ht="27.75" customHeight="1" x14ac:dyDescent="0.3">
      <c r="A359" s="44">
        <f t="shared" si="26"/>
        <v>357</v>
      </c>
      <c r="B359" s="48">
        <f t="shared" si="27"/>
        <v>19400.806671173406</v>
      </c>
      <c r="C359" s="51">
        <f t="shared" si="28"/>
        <v>1.2805064709108568E-4</v>
      </c>
      <c r="D359" s="53">
        <f t="shared" si="29"/>
        <v>80599.19320077583</v>
      </c>
      <c r="E359" s="44">
        <f t="shared" si="30"/>
        <v>99999.999999999884</v>
      </c>
    </row>
    <row r="360" spans="1:8" ht="27.75" customHeight="1" x14ac:dyDescent="0.3">
      <c r="A360" s="44">
        <f t="shared" si="26"/>
        <v>358</v>
      </c>
      <c r="B360" s="48">
        <f t="shared" si="27"/>
        <v>19400.806666204833</v>
      </c>
      <c r="C360" s="51">
        <f t="shared" si="28"/>
        <v>1.2021415407864273E-4</v>
      </c>
      <c r="D360" s="53">
        <f t="shared" si="29"/>
        <v>80599.193213580889</v>
      </c>
      <c r="E360" s="44">
        <f t="shared" si="30"/>
        <v>99999.999999999884</v>
      </c>
    </row>
    <row r="361" spans="1:8" ht="27.75" customHeight="1" x14ac:dyDescent="0.3">
      <c r="A361" s="44">
        <f t="shared" si="26"/>
        <v>359</v>
      </c>
      <c r="B361" s="48">
        <f t="shared" si="27"/>
        <v>19400.80666154033</v>
      </c>
      <c r="C361" s="51">
        <f t="shared" si="28"/>
        <v>1.1285724179442067E-4</v>
      </c>
      <c r="D361" s="53">
        <f t="shared" si="29"/>
        <v>80599.193225602299</v>
      </c>
      <c r="E361" s="44">
        <f t="shared" si="30"/>
        <v>99999.999999999869</v>
      </c>
    </row>
    <row r="362" spans="1:8" ht="27.75" customHeight="1" x14ac:dyDescent="0.3">
      <c r="A362" s="44">
        <f t="shared" si="26"/>
        <v>360</v>
      </c>
      <c r="B362" s="48">
        <f t="shared" si="27"/>
        <v>19400.806657161287</v>
      </c>
      <c r="C362" s="51">
        <f t="shared" si="28"/>
        <v>1.0595056067179514E-4</v>
      </c>
      <c r="D362" s="53">
        <f t="shared" si="29"/>
        <v>80599.193236888023</v>
      </c>
      <c r="E362" s="44">
        <f t="shared" si="30"/>
        <v>99999.999999999869</v>
      </c>
      <c r="H362" s="44"/>
    </row>
    <row r="363" spans="1:8" ht="27.75" customHeight="1" x14ac:dyDescent="0.3">
      <c r="A363" s="44">
        <f t="shared" si="26"/>
        <v>361</v>
      </c>
      <c r="B363" s="48">
        <f t="shared" si="27"/>
        <v>19400.806653050233</v>
      </c>
      <c r="C363" s="51">
        <f t="shared" si="28"/>
        <v>9.9466557290238302E-5</v>
      </c>
      <c r="D363" s="53">
        <f t="shared" si="29"/>
        <v>80599.193247483083</v>
      </c>
      <c r="E363" s="44">
        <f t="shared" si="30"/>
        <v>99999.999999999869</v>
      </c>
    </row>
    <row r="364" spans="1:8" ht="27.75" customHeight="1" x14ac:dyDescent="0.3">
      <c r="A364" s="44">
        <f t="shared" si="26"/>
        <v>362</v>
      </c>
      <c r="B364" s="48">
        <f t="shared" si="27"/>
        <v>19400.80664919077</v>
      </c>
      <c r="C364" s="51">
        <f t="shared" si="28"/>
        <v>9.3379364454079385E-5</v>
      </c>
      <c r="D364" s="53">
        <f t="shared" si="29"/>
        <v>80599.193257429739</v>
      </c>
      <c r="E364" s="44">
        <f t="shared" si="30"/>
        <v>99999.999999999869</v>
      </c>
    </row>
    <row r="365" spans="1:8" ht="27.75" customHeight="1" x14ac:dyDescent="0.3">
      <c r="A365" s="44">
        <f t="shared" si="26"/>
        <v>363</v>
      </c>
      <c r="B365" s="48">
        <f t="shared" si="27"/>
        <v>19400.8066455675</v>
      </c>
      <c r="C365" s="51">
        <f t="shared" si="28"/>
        <v>8.7664697998267278E-5</v>
      </c>
      <c r="D365" s="53">
        <f t="shared" si="29"/>
        <v>80599.193266767674</v>
      </c>
      <c r="E365" s="44">
        <f t="shared" si="30"/>
        <v>99999.999999999869</v>
      </c>
    </row>
    <row r="366" spans="1:8" ht="27.75" customHeight="1" x14ac:dyDescent="0.3">
      <c r="A366" s="44">
        <f t="shared" si="26"/>
        <v>364</v>
      </c>
      <c r="B366" s="48">
        <f t="shared" si="27"/>
        <v>19400.806642165968</v>
      </c>
      <c r="C366" s="51">
        <f t="shared" si="28"/>
        <v>8.2299759909453457E-5</v>
      </c>
      <c r="D366" s="53">
        <f t="shared" si="29"/>
        <v>80599.19327553414</v>
      </c>
      <c r="E366" s="44">
        <f t="shared" si="30"/>
        <v>99999.999999999869</v>
      </c>
    </row>
    <row r="367" spans="1:8" ht="27.75" customHeight="1" x14ac:dyDescent="0.3">
      <c r="A367" s="44">
        <f t="shared" si="26"/>
        <v>365</v>
      </c>
      <c r="B367" s="48">
        <f t="shared" si="27"/>
        <v>19400.806638972605</v>
      </c>
      <c r="C367" s="51">
        <f t="shared" si="28"/>
        <v>7.726314737590809E-5</v>
      </c>
      <c r="D367" s="53">
        <f t="shared" si="29"/>
        <v>80599.193283764122</v>
      </c>
      <c r="E367" s="44">
        <f t="shared" si="30"/>
        <v>99999.999999999869</v>
      </c>
    </row>
    <row r="368" spans="1:8" ht="27.75" customHeight="1" x14ac:dyDescent="0.3">
      <c r="A368" s="44">
        <f t="shared" si="26"/>
        <v>366</v>
      </c>
      <c r="B368" s="48">
        <f t="shared" si="27"/>
        <v>19400.80663597467</v>
      </c>
      <c r="C368" s="51">
        <f t="shared" si="28"/>
        <v>7.2534767403434154E-5</v>
      </c>
      <c r="D368" s="53">
        <f t="shared" si="29"/>
        <v>80599.193291490432</v>
      </c>
      <c r="E368" s="44">
        <f t="shared" si="30"/>
        <v>99999.999999999869</v>
      </c>
    </row>
    <row r="369" spans="1:5" ht="27.75" customHeight="1" x14ac:dyDescent="0.3">
      <c r="A369" s="44">
        <f t="shared" si="26"/>
        <v>367</v>
      </c>
      <c r="B369" s="48">
        <f t="shared" si="27"/>
        <v>19400.806633160202</v>
      </c>
      <c r="C369" s="51">
        <f t="shared" si="28"/>
        <v>6.8095756656649586E-5</v>
      </c>
      <c r="D369" s="53">
        <f t="shared" si="29"/>
        <v>80599.193298743907</v>
      </c>
      <c r="E369" s="44">
        <f t="shared" si="30"/>
        <v>99999.999999999869</v>
      </c>
    </row>
    <row r="370" spans="1:5" ht="27.75" customHeight="1" x14ac:dyDescent="0.3">
      <c r="A370" s="44">
        <f t="shared" si="26"/>
        <v>368</v>
      </c>
      <c r="B370" s="48">
        <f t="shared" si="27"/>
        <v>19400.806630517978</v>
      </c>
      <c r="C370" s="51">
        <f t="shared" si="28"/>
        <v>6.392840620585342E-5</v>
      </c>
      <c r="D370" s="53">
        <f t="shared" si="29"/>
        <v>80599.193305553476</v>
      </c>
      <c r="E370" s="44">
        <f t="shared" si="30"/>
        <v>99999.999999999854</v>
      </c>
    </row>
    <row r="371" spans="1:5" ht="27.75" customHeight="1" x14ac:dyDescent="0.3">
      <c r="A371" s="44">
        <f t="shared" si="26"/>
        <v>369</v>
      </c>
      <c r="B371" s="48">
        <f t="shared" si="27"/>
        <v>19400.806628037451</v>
      </c>
      <c r="C371" s="51">
        <f t="shared" si="28"/>
        <v>6.0016090879262011E-5</v>
      </c>
      <c r="D371" s="53">
        <f t="shared" si="29"/>
        <v>80599.193311946321</v>
      </c>
      <c r="E371" s="44">
        <f t="shared" si="30"/>
        <v>99999.999999999854</v>
      </c>
    </row>
    <row r="372" spans="1:5" ht="27.75" customHeight="1" x14ac:dyDescent="0.3">
      <c r="A372" s="44">
        <f t="shared" si="26"/>
        <v>370</v>
      </c>
      <c r="B372" s="48">
        <f t="shared" si="27"/>
        <v>19400.80662570873</v>
      </c>
      <c r="C372" s="51">
        <f t="shared" si="28"/>
        <v>5.6343202938774386E-5</v>
      </c>
      <c r="D372" s="53">
        <f t="shared" si="29"/>
        <v>80599.193317947924</v>
      </c>
      <c r="E372" s="44">
        <f t="shared" si="30"/>
        <v>99999.999999999854</v>
      </c>
    </row>
    <row r="373" spans="1:5" ht="27.75" customHeight="1" x14ac:dyDescent="0.3">
      <c r="A373" s="44">
        <f t="shared" si="26"/>
        <v>371</v>
      </c>
      <c r="B373" s="48">
        <f t="shared" si="27"/>
        <v>19400.806623522523</v>
      </c>
      <c r="C373" s="51">
        <f t="shared" si="28"/>
        <v>5.28950898146734E-5</v>
      </c>
      <c r="D373" s="53">
        <f t="shared" si="29"/>
        <v>80599.193323582251</v>
      </c>
      <c r="E373" s="44">
        <f t="shared" si="30"/>
        <v>99999.999999999869</v>
      </c>
    </row>
    <row r="374" spans="1:5" ht="27.75" customHeight="1" x14ac:dyDescent="0.3">
      <c r="A374" s="44">
        <f t="shared" si="26"/>
        <v>372</v>
      </c>
      <c r="B374" s="48">
        <f t="shared" si="27"/>
        <v>19400.80662147011</v>
      </c>
      <c r="C374" s="51">
        <f t="shared" si="28"/>
        <v>4.965799565086273E-5</v>
      </c>
      <c r="D374" s="53">
        <f t="shared" si="29"/>
        <v>80599.193328871756</v>
      </c>
      <c r="E374" s="44">
        <f t="shared" si="30"/>
        <v>99999.999999999854</v>
      </c>
    </row>
    <row r="375" spans="1:5" ht="27.75" customHeight="1" x14ac:dyDescent="0.3">
      <c r="A375" s="44">
        <f t="shared" si="26"/>
        <v>373</v>
      </c>
      <c r="B375" s="48">
        <f t="shared" si="27"/>
        <v>19400.806619543298</v>
      </c>
      <c r="C375" s="51">
        <f t="shared" si="28"/>
        <v>4.6619006427440837E-5</v>
      </c>
      <c r="D375" s="53">
        <f t="shared" si="29"/>
        <v>80599.193333837553</v>
      </c>
      <c r="E375" s="44">
        <f t="shared" si="30"/>
        <v>99999.999999999854</v>
      </c>
    </row>
    <row r="376" spans="1:5" ht="27.75" customHeight="1" x14ac:dyDescent="0.3">
      <c r="A376" s="44">
        <f t="shared" si="26"/>
        <v>374</v>
      </c>
      <c r="B376" s="48">
        <f t="shared" si="27"/>
        <v>19400.806617734404</v>
      </c>
      <c r="C376" s="51">
        <f t="shared" si="28"/>
        <v>4.3765998441684811E-5</v>
      </c>
      <c r="D376" s="53">
        <f t="shared" si="29"/>
        <v>80599.193338499448</v>
      </c>
      <c r="E376" s="44">
        <f t="shared" si="30"/>
        <v>99999.999999999854</v>
      </c>
    </row>
    <row r="377" spans="1:5" ht="27.75" customHeight="1" x14ac:dyDescent="0.3">
      <c r="A377" s="44">
        <f t="shared" si="26"/>
        <v>375</v>
      </c>
      <c r="B377" s="48">
        <f t="shared" si="27"/>
        <v>19400.806616036214</v>
      </c>
      <c r="C377" s="51">
        <f t="shared" si="28"/>
        <v>4.1087589941914711E-5</v>
      </c>
      <c r="D377" s="53">
        <f t="shared" si="29"/>
        <v>80599.193342876053</v>
      </c>
      <c r="E377" s="44">
        <f t="shared" si="30"/>
        <v>99999.999999999854</v>
      </c>
    </row>
    <row r="378" spans="1:5" ht="27.75" customHeight="1" x14ac:dyDescent="0.3">
      <c r="A378" s="44">
        <f t="shared" si="26"/>
        <v>376</v>
      </c>
      <c r="B378" s="48">
        <f t="shared" si="27"/>
        <v>19400.80661444195</v>
      </c>
      <c r="C378" s="51">
        <f t="shared" si="28"/>
        <v>3.8573095721287401E-5</v>
      </c>
      <c r="D378" s="53">
        <f t="shared" si="29"/>
        <v>80599.193346984815</v>
      </c>
      <c r="E378" s="44">
        <f t="shared" si="30"/>
        <v>99999.999999999854</v>
      </c>
    </row>
    <row r="379" spans="1:5" ht="27.75" customHeight="1" x14ac:dyDescent="0.3">
      <c r="A379" s="44">
        <f t="shared" si="26"/>
        <v>377</v>
      </c>
      <c r="B379" s="48">
        <f t="shared" si="27"/>
        <v>19400.806612945253</v>
      </c>
      <c r="C379" s="51">
        <f t="shared" si="28"/>
        <v>3.6212484490376771E-5</v>
      </c>
      <c r="D379" s="53">
        <f t="shared" si="29"/>
        <v>80599.193350842121</v>
      </c>
      <c r="E379" s="44">
        <f t="shared" si="30"/>
        <v>99999.999999999854</v>
      </c>
    </row>
    <row r="380" spans="1:5" ht="27.75" customHeight="1" x14ac:dyDescent="0.3">
      <c r="A380" s="44">
        <f t="shared" si="26"/>
        <v>378</v>
      </c>
      <c r="B380" s="48">
        <f t="shared" si="27"/>
        <v>19400.806611540149</v>
      </c>
      <c r="C380" s="51">
        <f t="shared" si="28"/>
        <v>3.3996338858483256E-5</v>
      </c>
      <c r="D380" s="53">
        <f t="shared" si="29"/>
        <v>80599.193354463365</v>
      </c>
      <c r="E380" s="44">
        <f t="shared" si="30"/>
        <v>99999.999999999854</v>
      </c>
    </row>
    <row r="381" spans="1:5" ht="27.75" customHeight="1" x14ac:dyDescent="0.3">
      <c r="A381" s="44">
        <f t="shared" si="26"/>
        <v>379</v>
      </c>
      <c r="B381" s="48">
        <f t="shared" si="27"/>
        <v>19400.806610221036</v>
      </c>
      <c r="C381" s="51">
        <f t="shared" si="28"/>
        <v>3.1915817764022577E-5</v>
      </c>
      <c r="D381" s="53">
        <f t="shared" si="29"/>
        <v>80599.193357862998</v>
      </c>
      <c r="E381" s="44">
        <f t="shared" si="30"/>
        <v>99999.999999999854</v>
      </c>
    </row>
    <row r="382" spans="1:5" ht="27.75" customHeight="1" x14ac:dyDescent="0.3">
      <c r="A382" s="44">
        <f t="shared" si="26"/>
        <v>380</v>
      </c>
      <c r="B382" s="48">
        <f t="shared" si="27"/>
        <v>19400.80660898265</v>
      </c>
      <c r="C382" s="51">
        <f t="shared" si="28"/>
        <v>2.9962621204114036E-5</v>
      </c>
      <c r="D382" s="53">
        <f t="shared" si="29"/>
        <v>80599.193361054582</v>
      </c>
      <c r="E382" s="44">
        <f t="shared" si="30"/>
        <v>99999.999999999854</v>
      </c>
    </row>
    <row r="383" spans="1:5" ht="27.75" customHeight="1" x14ac:dyDescent="0.3">
      <c r="A383" s="44">
        <f t="shared" si="26"/>
        <v>381</v>
      </c>
      <c r="B383" s="48">
        <f t="shared" si="27"/>
        <v>19400.80660782005</v>
      </c>
      <c r="C383" s="51">
        <f t="shared" si="28"/>
        <v>2.8128957122661067E-5</v>
      </c>
      <c r="D383" s="53">
        <f t="shared" si="29"/>
        <v>80599.193364050851</v>
      </c>
      <c r="E383" s="44">
        <f t="shared" si="30"/>
        <v>99999.999999999854</v>
      </c>
    </row>
    <row r="384" spans="1:5" ht="27.75" customHeight="1" x14ac:dyDescent="0.3">
      <c r="A384" s="44">
        <f t="shared" si="26"/>
        <v>382</v>
      </c>
      <c r="B384" s="48">
        <f t="shared" si="27"/>
        <v>19400.806606728602</v>
      </c>
      <c r="C384" s="51">
        <f t="shared" si="28"/>
        <v>2.6407510324827779E-5</v>
      </c>
      <c r="D384" s="53">
        <f t="shared" si="29"/>
        <v>80599.19336686375</v>
      </c>
      <c r="E384" s="44">
        <f t="shared" si="30"/>
        <v>99999.999999999854</v>
      </c>
    </row>
    <row r="385" spans="1:5" ht="27.75" customHeight="1" x14ac:dyDescent="0.3">
      <c r="A385" s="44">
        <f t="shared" si="26"/>
        <v>383</v>
      </c>
      <c r="B385" s="48">
        <f t="shared" si="27"/>
        <v>19400.806605703947</v>
      </c>
      <c r="C385" s="51">
        <f t="shared" si="28"/>
        <v>2.4791413293899345E-5</v>
      </c>
      <c r="D385" s="53">
        <f t="shared" si="29"/>
        <v>80599.193369504501</v>
      </c>
      <c r="E385" s="44">
        <f t="shared" si="30"/>
        <v>99999.999999999854</v>
      </c>
    </row>
    <row r="386" spans="1:5" ht="27.75" customHeight="1" x14ac:dyDescent="0.3">
      <c r="A386" s="44">
        <f t="shared" si="26"/>
        <v>384</v>
      </c>
      <c r="B386" s="48">
        <f t="shared" si="27"/>
        <v>19400.806604742</v>
      </c>
      <c r="C386" s="51">
        <f t="shared" si="28"/>
        <v>2.3274218794103448E-5</v>
      </c>
      <c r="D386" s="53">
        <f t="shared" si="29"/>
        <v>80599.193371983638</v>
      </c>
      <c r="E386" s="44">
        <f t="shared" si="30"/>
        <v>99999.999999999854</v>
      </c>
    </row>
    <row r="387" spans="1:5" ht="27.75" customHeight="1" x14ac:dyDescent="0.3">
      <c r="A387" s="44">
        <f t="shared" si="26"/>
        <v>385</v>
      </c>
      <c r="B387" s="48">
        <f t="shared" si="27"/>
        <v>19400.806603838922</v>
      </c>
      <c r="C387" s="51">
        <f t="shared" si="28"/>
        <v>2.1849874150094809E-5</v>
      </c>
      <c r="D387" s="53">
        <f t="shared" si="29"/>
        <v>80599.193374311057</v>
      </c>
      <c r="E387" s="44">
        <f t="shared" si="30"/>
        <v>99999.999999999854</v>
      </c>
    </row>
    <row r="388" spans="1:5" ht="27.75" customHeight="1" x14ac:dyDescent="0.3">
      <c r="A388" s="44">
        <f t="shared" ref="A388:A451" si="31">A387+$F$5</f>
        <v>386</v>
      </c>
      <c r="B388" s="48">
        <f t="shared" ref="B388:B451" si="32">B387-$F$5*$F$7*B387*C387/$F$3</f>
        <v>19400.806602991113</v>
      </c>
      <c r="C388" s="51">
        <f t="shared" ref="C388:C451" si="33">C387+$F$5*$F$7*B387*C387/$F$3-$F$5*$F$9*C387</f>
        <v>2.0512697100493747E-5</v>
      </c>
      <c r="D388" s="53">
        <f t="shared" ref="D388:D451" si="34">D387+$F$5*$F$9*C387</f>
        <v>80599.193376496041</v>
      </c>
      <c r="E388" s="44">
        <f t="shared" ref="E388:E451" si="35">B388+C388+D388</f>
        <v>99999.999999999854</v>
      </c>
    </row>
    <row r="389" spans="1:5" ht="27.75" customHeight="1" x14ac:dyDescent="0.3">
      <c r="A389" s="44">
        <f t="shared" si="31"/>
        <v>387</v>
      </c>
      <c r="B389" s="48">
        <f t="shared" si="32"/>
        <v>19400.806602195189</v>
      </c>
      <c r="C389" s="51">
        <f t="shared" si="33"/>
        <v>1.9257353129149205E-5</v>
      </c>
      <c r="D389" s="53">
        <f t="shared" si="34"/>
        <v>80599.193378547308</v>
      </c>
      <c r="E389" s="44">
        <f t="shared" si="35"/>
        <v>99999.999999999854</v>
      </c>
    </row>
    <row r="390" spans="1:5" ht="27.75" customHeight="1" x14ac:dyDescent="0.3">
      <c r="A390" s="44">
        <f t="shared" si="31"/>
        <v>388</v>
      </c>
      <c r="B390" s="48">
        <f t="shared" si="32"/>
        <v>19400.806601447974</v>
      </c>
      <c r="C390" s="51">
        <f t="shared" si="33"/>
        <v>1.8078834183691888E-5</v>
      </c>
      <c r="D390" s="53">
        <f t="shared" si="34"/>
        <v>80599.193380473051</v>
      </c>
      <c r="E390" s="44">
        <f t="shared" si="35"/>
        <v>99999.999999999854</v>
      </c>
    </row>
    <row r="391" spans="1:5" ht="27.75" customHeight="1" x14ac:dyDescent="0.3">
      <c r="A391" s="44">
        <f t="shared" si="31"/>
        <v>389</v>
      </c>
      <c r="B391" s="48">
        <f t="shared" si="32"/>
        <v>19400.806600746484</v>
      </c>
      <c r="C391" s="51">
        <f t="shared" si="33"/>
        <v>1.6972438696477602E-5</v>
      </c>
      <c r="D391" s="53">
        <f t="shared" si="34"/>
        <v>80599.193382280937</v>
      </c>
      <c r="E391" s="44">
        <f t="shared" si="35"/>
        <v>99999.999999999854</v>
      </c>
    </row>
    <row r="392" spans="1:5" ht="27.75" customHeight="1" x14ac:dyDescent="0.3">
      <c r="A392" s="44">
        <f t="shared" si="31"/>
        <v>390</v>
      </c>
      <c r="B392" s="48">
        <f t="shared" si="32"/>
        <v>19400.806600087926</v>
      </c>
      <c r="C392" s="51">
        <f t="shared" si="33"/>
        <v>1.5933752828216617E-5</v>
      </c>
      <c r="D392" s="53">
        <f t="shared" si="34"/>
        <v>80599.193383978185</v>
      </c>
      <c r="E392" s="44">
        <f t="shared" si="35"/>
        <v>99999.999999999869</v>
      </c>
    </row>
    <row r="393" spans="1:5" ht="27.75" customHeight="1" x14ac:dyDescent="0.3">
      <c r="A393" s="44">
        <f t="shared" si="31"/>
        <v>391</v>
      </c>
      <c r="B393" s="48">
        <f t="shared" si="32"/>
        <v>19400.80659946967</v>
      </c>
      <c r="C393" s="51">
        <f t="shared" si="33"/>
        <v>1.4958632859462622E-5</v>
      </c>
      <c r="D393" s="53">
        <f t="shared" si="34"/>
        <v>80599.193385571562</v>
      </c>
      <c r="E393" s="44">
        <f t="shared" si="35"/>
        <v>99999.999999999869</v>
      </c>
    </row>
    <row r="394" spans="1:5" ht="27.75" customHeight="1" x14ac:dyDescent="0.3">
      <c r="A394" s="44">
        <f t="shared" si="31"/>
        <v>392</v>
      </c>
      <c r="B394" s="48">
        <f t="shared" si="32"/>
        <v>19400.806598889252</v>
      </c>
      <c r="C394" s="51">
        <f t="shared" si="33"/>
        <v>1.4043188659714173E-5</v>
      </c>
      <c r="D394" s="53">
        <f t="shared" si="34"/>
        <v>80599.193387067426</v>
      </c>
      <c r="E394" s="44">
        <f t="shared" si="35"/>
        <v>99999.999999999869</v>
      </c>
    </row>
    <row r="395" spans="1:5" ht="27.75" customHeight="1" x14ac:dyDescent="0.3">
      <c r="A395" s="44">
        <f t="shared" si="31"/>
        <v>393</v>
      </c>
      <c r="B395" s="48">
        <f t="shared" si="32"/>
        <v>19400.806598344352</v>
      </c>
      <c r="C395" s="51">
        <f t="shared" si="33"/>
        <v>1.3183768168180414E-5</v>
      </c>
      <c r="D395" s="53">
        <f t="shared" si="34"/>
        <v>80599.193388471744</v>
      </c>
      <c r="E395" s="44">
        <f t="shared" si="35"/>
        <v>99999.999999999869</v>
      </c>
    </row>
    <row r="396" spans="1:5" ht="27.75" customHeight="1" x14ac:dyDescent="0.3">
      <c r="A396" s="44">
        <f t="shared" si="31"/>
        <v>394</v>
      </c>
      <c r="B396" s="48">
        <f t="shared" si="32"/>
        <v>19400.806597832801</v>
      </c>
      <c r="C396" s="51">
        <f t="shared" si="33"/>
        <v>1.2376942824298925E-5</v>
      </c>
      <c r="D396" s="53">
        <f t="shared" si="34"/>
        <v>80599.193389790118</v>
      </c>
      <c r="E396" s="44">
        <f t="shared" si="35"/>
        <v>99999.999999999854</v>
      </c>
    </row>
    <row r="397" spans="1:5" ht="27.75" customHeight="1" x14ac:dyDescent="0.3">
      <c r="A397" s="44">
        <f t="shared" si="31"/>
        <v>395</v>
      </c>
      <c r="B397" s="48">
        <f t="shared" si="32"/>
        <v>19400.806597352555</v>
      </c>
      <c r="C397" s="51">
        <f t="shared" si="33"/>
        <v>1.1619493889882349E-5</v>
      </c>
      <c r="D397" s="53">
        <f t="shared" si="34"/>
        <v>80599.193391027817</v>
      </c>
      <c r="E397" s="44">
        <f t="shared" si="35"/>
        <v>99999.999999999869</v>
      </c>
    </row>
    <row r="398" spans="1:5" ht="27.75" customHeight="1" x14ac:dyDescent="0.3">
      <c r="A398" s="44">
        <f t="shared" si="31"/>
        <v>396</v>
      </c>
      <c r="B398" s="48">
        <f t="shared" si="32"/>
        <v>19400.806596901701</v>
      </c>
      <c r="C398" s="51">
        <f t="shared" si="33"/>
        <v>1.0908399608327568E-5</v>
      </c>
      <c r="D398" s="53">
        <f t="shared" si="34"/>
        <v>80599.193392189773</v>
      </c>
      <c r="E398" s="44">
        <f t="shared" si="35"/>
        <v>99999.999999999869</v>
      </c>
    </row>
    <row r="399" spans="1:5" ht="27.75" customHeight="1" x14ac:dyDescent="0.3">
      <c r="A399" s="44">
        <f t="shared" si="31"/>
        <v>397</v>
      </c>
      <c r="B399" s="48">
        <f t="shared" si="32"/>
        <v>19400.806596478436</v>
      </c>
      <c r="C399" s="51">
        <f t="shared" si="33"/>
        <v>1.0240823149660574E-5</v>
      </c>
      <c r="D399" s="53">
        <f t="shared" si="34"/>
        <v>80599.193393280613</v>
      </c>
      <c r="E399" s="44">
        <f t="shared" si="35"/>
        <v>99999.999999999869</v>
      </c>
    </row>
    <row r="400" spans="1:5" ht="27.75" customHeight="1" x14ac:dyDescent="0.3">
      <c r="A400" s="44">
        <f t="shared" si="31"/>
        <v>398</v>
      </c>
      <c r="B400" s="48">
        <f t="shared" si="32"/>
        <v>19400.806596081075</v>
      </c>
      <c r="C400" s="51">
        <f t="shared" si="33"/>
        <v>9.6141012933251255E-6</v>
      </c>
      <c r="D400" s="53">
        <f t="shared" si="34"/>
        <v>80599.19339430469</v>
      </c>
      <c r="E400" s="44">
        <f t="shared" si="35"/>
        <v>99999.999999999869</v>
      </c>
    </row>
    <row r="401" spans="1:5" ht="27.75" customHeight="1" x14ac:dyDescent="0.3">
      <c r="A401" s="44">
        <f t="shared" si="31"/>
        <v>399</v>
      </c>
      <c r="B401" s="48">
        <f t="shared" si="32"/>
        <v>19400.806595708033</v>
      </c>
      <c r="C401" s="51">
        <f t="shared" si="33"/>
        <v>9.0257338035664801E-6</v>
      </c>
      <c r="D401" s="53">
        <f t="shared" si="34"/>
        <v>80599.193395266106</v>
      </c>
      <c r="E401" s="44">
        <f t="shared" si="35"/>
        <v>99999.999999999869</v>
      </c>
    </row>
    <row r="402" spans="1:5" ht="27.75" customHeight="1" x14ac:dyDescent="0.3">
      <c r="A402" s="44">
        <f t="shared" si="31"/>
        <v>400</v>
      </c>
      <c r="B402" s="48">
        <f t="shared" si="32"/>
        <v>19400.806595357819</v>
      </c>
      <c r="C402" s="51">
        <f t="shared" si="33"/>
        <v>8.4733734550245072E-6</v>
      </c>
      <c r="D402" s="53">
        <f t="shared" si="34"/>
        <v>80599.193396168674</v>
      </c>
      <c r="E402" s="44">
        <f t="shared" si="35"/>
        <v>99999.999999999869</v>
      </c>
    </row>
    <row r="403" spans="1:5" ht="27.75" customHeight="1" x14ac:dyDescent="0.3">
      <c r="A403" s="44">
        <f t="shared" si="31"/>
        <v>401</v>
      </c>
      <c r="B403" s="48">
        <f t="shared" si="32"/>
        <v>19400.806595029037</v>
      </c>
      <c r="C403" s="51">
        <f t="shared" si="33"/>
        <v>7.954816668744395E-6</v>
      </c>
      <c r="D403" s="53">
        <f t="shared" si="34"/>
        <v>80599.193397016017</v>
      </c>
      <c r="E403" s="44">
        <f t="shared" si="35"/>
        <v>99999.999999999869</v>
      </c>
    </row>
    <row r="404" spans="1:5" ht="27.75" customHeight="1" x14ac:dyDescent="0.3">
      <c r="A404" s="44">
        <f t="shared" si="31"/>
        <v>402</v>
      </c>
      <c r="B404" s="48">
        <f t="shared" si="32"/>
        <v>19400.806594720376</v>
      </c>
      <c r="C404" s="51">
        <f t="shared" si="33"/>
        <v>7.4679947212484027E-6</v>
      </c>
      <c r="D404" s="53">
        <f t="shared" si="34"/>
        <v>80599.193397811498</v>
      </c>
      <c r="E404" s="44">
        <f t="shared" si="35"/>
        <v>99999.999999999869</v>
      </c>
    </row>
    <row r="405" spans="1:5" ht="27.75" customHeight="1" x14ac:dyDescent="0.3">
      <c r="A405" s="44">
        <f t="shared" si="31"/>
        <v>403</v>
      </c>
      <c r="B405" s="48">
        <f t="shared" si="32"/>
        <v>19400.806594430607</v>
      </c>
      <c r="C405" s="51">
        <f t="shared" si="33"/>
        <v>7.0109654915982295E-6</v>
      </c>
      <c r="D405" s="53">
        <f t="shared" si="34"/>
        <v>80599.193398558302</v>
      </c>
      <c r="E405" s="44">
        <f t="shared" si="35"/>
        <v>99999.999999999884</v>
      </c>
    </row>
    <row r="406" spans="1:5" ht="27.75" customHeight="1" x14ac:dyDescent="0.3">
      <c r="A406" s="44">
        <f t="shared" si="31"/>
        <v>404</v>
      </c>
      <c r="B406" s="48">
        <f t="shared" si="32"/>
        <v>19400.80659415857</v>
      </c>
      <c r="C406" s="51">
        <f t="shared" si="33"/>
        <v>6.5819057135238546E-6</v>
      </c>
      <c r="D406" s="53">
        <f t="shared" si="34"/>
        <v>80599.193399259399</v>
      </c>
      <c r="E406" s="44">
        <f t="shared" si="35"/>
        <v>99999.999999999869</v>
      </c>
    </row>
    <row r="407" spans="1:5" ht="27.75" customHeight="1" x14ac:dyDescent="0.3">
      <c r="A407" s="44">
        <f t="shared" si="31"/>
        <v>405</v>
      </c>
      <c r="B407" s="48">
        <f t="shared" si="32"/>
        <v>19400.80659390318</v>
      </c>
      <c r="C407" s="51">
        <f t="shared" si="33"/>
        <v>6.1791037017095964E-6</v>
      </c>
      <c r="D407" s="53">
        <f t="shared" si="34"/>
        <v>80599.193399917596</v>
      </c>
      <c r="E407" s="44">
        <f t="shared" si="35"/>
        <v>99999.999999999884</v>
      </c>
    </row>
    <row r="408" spans="1:5" ht="27.75" customHeight="1" x14ac:dyDescent="0.3">
      <c r="A408" s="44">
        <f t="shared" si="31"/>
        <v>406</v>
      </c>
      <c r="B408" s="48">
        <f t="shared" si="32"/>
        <v>19400.806593663419</v>
      </c>
      <c r="C408" s="51">
        <f t="shared" si="33"/>
        <v>5.8009525232197151E-6</v>
      </c>
      <c r="D408" s="53">
        <f t="shared" si="34"/>
        <v>80599.1934005355</v>
      </c>
      <c r="E408" s="44">
        <f t="shared" si="35"/>
        <v>99999.999999999869</v>
      </c>
    </row>
    <row r="409" spans="1:5" ht="27.75" customHeight="1" x14ac:dyDescent="0.3">
      <c r="A409" s="44">
        <f t="shared" si="31"/>
        <v>407</v>
      </c>
      <c r="B409" s="48">
        <f t="shared" si="32"/>
        <v>19400.806593438334</v>
      </c>
      <c r="C409" s="51">
        <f t="shared" si="33"/>
        <v>5.4459435868217627E-6</v>
      </c>
      <c r="D409" s="53">
        <f t="shared" si="34"/>
        <v>80599.193401115597</v>
      </c>
      <c r="E409" s="44">
        <f t="shared" si="35"/>
        <v>99999.999999999884</v>
      </c>
    </row>
    <row r="410" spans="1:5" ht="27.75" customHeight="1" x14ac:dyDescent="0.3">
      <c r="A410" s="44">
        <f t="shared" si="31"/>
        <v>408</v>
      </c>
      <c r="B410" s="48">
        <f t="shared" si="32"/>
        <v>19400.806593227022</v>
      </c>
      <c r="C410" s="51">
        <f t="shared" si="33"/>
        <v>5.1126606246329959E-6</v>
      </c>
      <c r="D410" s="53">
        <f t="shared" si="34"/>
        <v>80599.193401660188</v>
      </c>
      <c r="E410" s="44">
        <f t="shared" si="35"/>
        <v>99999.999999999869</v>
      </c>
    </row>
    <row r="411" spans="1:5" ht="27.75" customHeight="1" x14ac:dyDescent="0.3">
      <c r="A411" s="44">
        <f t="shared" si="31"/>
        <v>409</v>
      </c>
      <c r="B411" s="48">
        <f t="shared" si="32"/>
        <v>19400.806593028643</v>
      </c>
      <c r="C411" s="51">
        <f t="shared" si="33"/>
        <v>4.7997740420803206E-6</v>
      </c>
      <c r="D411" s="53">
        <f t="shared" si="34"/>
        <v>80599.193402171455</v>
      </c>
      <c r="E411" s="44">
        <f t="shared" si="35"/>
        <v>99999.999999999869</v>
      </c>
    </row>
    <row r="412" spans="1:5" ht="27.75" customHeight="1" x14ac:dyDescent="0.3">
      <c r="A412" s="44">
        <f t="shared" si="31"/>
        <v>410</v>
      </c>
      <c r="B412" s="48">
        <f t="shared" si="32"/>
        <v>19400.806592842404</v>
      </c>
      <c r="C412" s="51">
        <f t="shared" si="33"/>
        <v>4.5060356136335671E-6</v>
      </c>
      <c r="D412" s="53">
        <f t="shared" si="34"/>
        <v>80599.193402651435</v>
      </c>
      <c r="E412" s="44">
        <f t="shared" si="35"/>
        <v>99999.999999999884</v>
      </c>
    </row>
    <row r="413" spans="1:5" ht="27.75" customHeight="1" x14ac:dyDescent="0.3">
      <c r="A413" s="44">
        <f t="shared" si="31"/>
        <v>411</v>
      </c>
      <c r="B413" s="48">
        <f t="shared" si="32"/>
        <v>19400.806592667563</v>
      </c>
      <c r="C413" s="51">
        <f t="shared" si="33"/>
        <v>4.2302735031513395E-6</v>
      </c>
      <c r="D413" s="53">
        <f t="shared" si="34"/>
        <v>80599.193403102036</v>
      </c>
      <c r="E413" s="44">
        <f t="shared" si="35"/>
        <v>99999.999999999869</v>
      </c>
    </row>
    <row r="414" spans="1:5" ht="27.75" customHeight="1" x14ac:dyDescent="0.3">
      <c r="A414" s="44">
        <f t="shared" si="31"/>
        <v>412</v>
      </c>
      <c r="B414" s="48">
        <f t="shared" si="32"/>
        <v>19400.806592503421</v>
      </c>
      <c r="C414" s="51">
        <f t="shared" si="33"/>
        <v>3.9713875889736568E-6</v>
      </c>
      <c r="D414" s="53">
        <f t="shared" si="34"/>
        <v>80599.19340352506</v>
      </c>
      <c r="E414" s="44">
        <f t="shared" si="35"/>
        <v>99999.999999999869</v>
      </c>
    </row>
    <row r="415" spans="1:5" ht="27.75" customHeight="1" x14ac:dyDescent="0.3">
      <c r="A415" s="44">
        <f t="shared" si="31"/>
        <v>413</v>
      </c>
      <c r="B415" s="48">
        <f t="shared" si="32"/>
        <v>19400.806592349323</v>
      </c>
      <c r="C415" s="51">
        <f t="shared" si="33"/>
        <v>3.7283450751113845E-6</v>
      </c>
      <c r="D415" s="53">
        <f t="shared" si="34"/>
        <v>80599.193403922196</v>
      </c>
      <c r="E415" s="44">
        <f t="shared" si="35"/>
        <v>99999.999999999869</v>
      </c>
    </row>
    <row r="416" spans="1:5" ht="27.75" customHeight="1" x14ac:dyDescent="0.3">
      <c r="A416" s="44">
        <f t="shared" si="31"/>
        <v>414</v>
      </c>
      <c r="B416" s="48">
        <f t="shared" si="32"/>
        <v>19400.806592204659</v>
      </c>
      <c r="C416" s="51">
        <f t="shared" si="33"/>
        <v>3.5001763710237939E-6</v>
      </c>
      <c r="D416" s="53">
        <f t="shared" si="34"/>
        <v>80599.193404295031</v>
      </c>
      <c r="E416" s="44">
        <f t="shared" si="35"/>
        <v>99999.999999999869</v>
      </c>
    </row>
    <row r="417" spans="1:5" ht="27.75" customHeight="1" x14ac:dyDescent="0.3">
      <c r="A417" s="44">
        <f t="shared" si="31"/>
        <v>415</v>
      </c>
      <c r="B417" s="48">
        <f t="shared" si="32"/>
        <v>19400.806592068846</v>
      </c>
      <c r="C417" s="51">
        <f t="shared" si="33"/>
        <v>3.2859712235470891E-6</v>
      </c>
      <c r="D417" s="53">
        <f t="shared" si="34"/>
        <v>80599.193404645048</v>
      </c>
      <c r="E417" s="44">
        <f t="shared" si="35"/>
        <v>99999.999999999869</v>
      </c>
    </row>
    <row r="418" spans="1:5" ht="27.75" customHeight="1" x14ac:dyDescent="0.3">
      <c r="A418" s="44">
        <f t="shared" si="31"/>
        <v>416</v>
      </c>
      <c r="B418" s="48">
        <f t="shared" si="32"/>
        <v>19400.806591941346</v>
      </c>
      <c r="C418" s="51">
        <f t="shared" si="33"/>
        <v>3.0848750855426619E-6</v>
      </c>
      <c r="D418" s="53">
        <f t="shared" si="34"/>
        <v>80599.193404973645</v>
      </c>
      <c r="E418" s="44">
        <f t="shared" si="35"/>
        <v>99999.999999999869</v>
      </c>
    </row>
    <row r="419" spans="1:5" ht="27.75" customHeight="1" x14ac:dyDescent="0.3">
      <c r="A419" s="44">
        <f t="shared" si="31"/>
        <v>417</v>
      </c>
      <c r="B419" s="48">
        <f t="shared" si="32"/>
        <v>19400.806591821649</v>
      </c>
      <c r="C419" s="51">
        <f t="shared" si="33"/>
        <v>2.8960857067782189E-6</v>
      </c>
      <c r="D419" s="53">
        <f t="shared" si="34"/>
        <v>80599.193405282131</v>
      </c>
      <c r="E419" s="44">
        <f t="shared" si="35"/>
        <v>99999.999999999869</v>
      </c>
    </row>
    <row r="420" spans="1:5" ht="27.75" customHeight="1" x14ac:dyDescent="0.3">
      <c r="A420" s="44">
        <f t="shared" si="31"/>
        <v>418</v>
      </c>
      <c r="B420" s="48">
        <f t="shared" si="32"/>
        <v>19400.806591709275</v>
      </c>
      <c r="C420" s="51">
        <f t="shared" si="33"/>
        <v>2.7188499334414836E-6</v>
      </c>
      <c r="D420" s="53">
        <f t="shared" si="34"/>
        <v>80599.193405571743</v>
      </c>
      <c r="E420" s="44">
        <f t="shared" si="35"/>
        <v>99999.999999999869</v>
      </c>
    </row>
    <row r="421" spans="1:5" ht="27.75" customHeight="1" x14ac:dyDescent="0.3">
      <c r="A421" s="44">
        <f t="shared" si="31"/>
        <v>419</v>
      </c>
      <c r="B421" s="48">
        <f t="shared" si="32"/>
        <v>19400.806591603781</v>
      </c>
      <c r="C421" s="51">
        <f t="shared" si="33"/>
        <v>2.5524607035184951E-6</v>
      </c>
      <c r="D421" s="53">
        <f t="shared" si="34"/>
        <v>80599.193405843631</v>
      </c>
      <c r="E421" s="44">
        <f t="shared" si="35"/>
        <v>99999.999999999869</v>
      </c>
    </row>
    <row r="422" spans="1:5" ht="27.75" customHeight="1" x14ac:dyDescent="0.3">
      <c r="A422" s="44">
        <f t="shared" si="31"/>
        <v>420</v>
      </c>
      <c r="B422" s="48">
        <f t="shared" si="32"/>
        <v>19400.806591504741</v>
      </c>
      <c r="C422" s="51">
        <f t="shared" si="33"/>
        <v>2.396254226049908E-6</v>
      </c>
      <c r="D422" s="53">
        <f t="shared" si="34"/>
        <v>80599.193406098871</v>
      </c>
      <c r="E422" s="44">
        <f t="shared" si="35"/>
        <v>99999.999999999869</v>
      </c>
    </row>
    <row r="423" spans="1:5" ht="27.75" customHeight="1" x14ac:dyDescent="0.3">
      <c r="A423" s="44">
        <f t="shared" si="31"/>
        <v>421</v>
      </c>
      <c r="B423" s="48">
        <f t="shared" si="32"/>
        <v>19400.806591411761</v>
      </c>
      <c r="C423" s="51">
        <f t="shared" si="33"/>
        <v>2.2496073330122577E-6</v>
      </c>
      <c r="D423" s="53">
        <f t="shared" si="34"/>
        <v>80599.193406338498</v>
      </c>
      <c r="E423" s="44">
        <f t="shared" si="35"/>
        <v>99999.999999999869</v>
      </c>
    </row>
    <row r="424" spans="1:5" ht="27.75" customHeight="1" x14ac:dyDescent="0.3">
      <c r="A424" s="44">
        <f t="shared" si="31"/>
        <v>422</v>
      </c>
      <c r="B424" s="48">
        <f t="shared" si="32"/>
        <v>19400.806591324472</v>
      </c>
      <c r="C424" s="51">
        <f t="shared" si="33"/>
        <v>2.1119349932598166E-6</v>
      </c>
      <c r="D424" s="53">
        <f t="shared" si="34"/>
        <v>80599.193406563456</v>
      </c>
      <c r="E424" s="44">
        <f t="shared" si="35"/>
        <v>99999.999999999854</v>
      </c>
    </row>
    <row r="425" spans="1:5" ht="27.75" customHeight="1" x14ac:dyDescent="0.3">
      <c r="A425" s="44">
        <f t="shared" si="31"/>
        <v>423</v>
      </c>
      <c r="B425" s="48">
        <f t="shared" si="32"/>
        <v>19400.806591242526</v>
      </c>
      <c r="C425" s="51">
        <f t="shared" si="33"/>
        <v>1.9826879786092029E-6</v>
      </c>
      <c r="D425" s="53">
        <f t="shared" si="34"/>
        <v>80599.193406774648</v>
      </c>
      <c r="E425" s="44">
        <f t="shared" si="35"/>
        <v>99999.999999999854</v>
      </c>
    </row>
    <row r="426" spans="1:5" ht="27.75" customHeight="1" x14ac:dyDescent="0.3">
      <c r="A426" s="44">
        <f t="shared" si="31"/>
        <v>424</v>
      </c>
      <c r="B426" s="48">
        <f t="shared" si="32"/>
        <v>19400.806591165594</v>
      </c>
      <c r="C426" s="51">
        <f t="shared" si="33"/>
        <v>1.8613506727558402E-6</v>
      </c>
      <c r="D426" s="53">
        <f t="shared" si="34"/>
        <v>80599.193406972918</v>
      </c>
      <c r="E426" s="44">
        <f t="shared" si="35"/>
        <v>99999.999999999854</v>
      </c>
    </row>
    <row r="427" spans="1:5" ht="27.75" customHeight="1" x14ac:dyDescent="0.3">
      <c r="A427" s="44">
        <f t="shared" si="31"/>
        <v>425</v>
      </c>
      <c r="B427" s="48">
        <f t="shared" si="32"/>
        <v>19400.806591093369</v>
      </c>
      <c r="C427" s="51">
        <f t="shared" si="33"/>
        <v>1.7474390142812004E-6</v>
      </c>
      <c r="D427" s="53">
        <f t="shared" si="34"/>
        <v>80599.193407159051</v>
      </c>
      <c r="E427" s="44">
        <f t="shared" si="35"/>
        <v>99999.999999999854</v>
      </c>
    </row>
    <row r="428" spans="1:5" ht="27.75" customHeight="1" x14ac:dyDescent="0.3">
      <c r="A428" s="44">
        <f t="shared" si="31"/>
        <v>426</v>
      </c>
      <c r="B428" s="48">
        <f t="shared" si="32"/>
        <v>19400.806591025565</v>
      </c>
      <c r="C428" s="51">
        <f t="shared" si="33"/>
        <v>1.6404985655446811E-6</v>
      </c>
      <c r="D428" s="53">
        <f t="shared" si="34"/>
        <v>80599.193407333791</v>
      </c>
      <c r="E428" s="44">
        <f t="shared" si="35"/>
        <v>99999.999999999854</v>
      </c>
    </row>
    <row r="429" spans="1:5" ht="27.75" customHeight="1" x14ac:dyDescent="0.3">
      <c r="A429" s="44">
        <f t="shared" si="31"/>
        <v>427</v>
      </c>
      <c r="B429" s="48">
        <f t="shared" si="32"/>
        <v>19400.806590961911</v>
      </c>
      <c r="C429" s="51">
        <f t="shared" si="33"/>
        <v>1.5401026997561874E-6</v>
      </c>
      <c r="D429" s="53">
        <f t="shared" si="34"/>
        <v>80599.193407497834</v>
      </c>
      <c r="E429" s="44">
        <f t="shared" si="35"/>
        <v>99999.999999999854</v>
      </c>
    </row>
    <row r="430" spans="1:5" ht="27.75" customHeight="1" x14ac:dyDescent="0.3">
      <c r="A430" s="44">
        <f t="shared" si="31"/>
        <v>428</v>
      </c>
      <c r="B430" s="48">
        <f t="shared" si="32"/>
        <v>19400.806590902153</v>
      </c>
      <c r="C430" s="51">
        <f t="shared" si="33"/>
        <v>1.4458508989969448E-6</v>
      </c>
      <c r="D430" s="53">
        <f t="shared" si="34"/>
        <v>80599.193407651852</v>
      </c>
      <c r="E430" s="44">
        <f t="shared" si="35"/>
        <v>99999.999999999854</v>
      </c>
    </row>
    <row r="431" spans="1:5" ht="27.75" customHeight="1" x14ac:dyDescent="0.3">
      <c r="A431" s="44">
        <f t="shared" si="31"/>
        <v>429</v>
      </c>
      <c r="B431" s="48">
        <f t="shared" si="32"/>
        <v>19400.806590846052</v>
      </c>
      <c r="C431" s="51">
        <f t="shared" si="33"/>
        <v>1.3573671563986937E-6</v>
      </c>
      <c r="D431" s="53">
        <f t="shared" si="34"/>
        <v>80599.19340779644</v>
      </c>
      <c r="E431" s="44">
        <f t="shared" si="35"/>
        <v>99999.999999999854</v>
      </c>
    </row>
    <row r="432" spans="1:5" ht="27.75" customHeight="1" x14ac:dyDescent="0.3">
      <c r="A432" s="44">
        <f t="shared" si="31"/>
        <v>430</v>
      </c>
      <c r="B432" s="48">
        <f t="shared" si="32"/>
        <v>19400.806590793385</v>
      </c>
      <c r="C432" s="51">
        <f t="shared" si="33"/>
        <v>1.2742984761069398E-6</v>
      </c>
      <c r="D432" s="53">
        <f t="shared" si="34"/>
        <v>80599.19340793218</v>
      </c>
      <c r="E432" s="44">
        <f t="shared" si="35"/>
        <v>99999.999999999854</v>
      </c>
    </row>
    <row r="433" spans="1:5" ht="27.75" customHeight="1" x14ac:dyDescent="0.3">
      <c r="A433" s="44">
        <f t="shared" si="31"/>
        <v>431</v>
      </c>
      <c r="B433" s="48">
        <f t="shared" si="32"/>
        <v>19400.806590743941</v>
      </c>
      <c r="C433" s="51">
        <f t="shared" si="33"/>
        <v>1.1963134650440327E-6</v>
      </c>
      <c r="D433" s="53">
        <f t="shared" si="34"/>
        <v>80599.193408059611</v>
      </c>
      <c r="E433" s="44">
        <f t="shared" si="35"/>
        <v>99999.999999999869</v>
      </c>
    </row>
    <row r="434" spans="1:5" ht="27.75" customHeight="1" x14ac:dyDescent="0.3">
      <c r="A434" s="44">
        <f t="shared" si="31"/>
        <v>432</v>
      </c>
      <c r="B434" s="48">
        <f t="shared" si="32"/>
        <v>19400.806590697521</v>
      </c>
      <c r="C434" s="51">
        <f t="shared" si="33"/>
        <v>1.1231010108540734E-6</v>
      </c>
      <c r="D434" s="53">
        <f t="shared" si="34"/>
        <v>80599.193408179242</v>
      </c>
      <c r="E434" s="44">
        <f t="shared" si="35"/>
        <v>99999.999999999869</v>
      </c>
    </row>
    <row r="435" spans="1:5" ht="27.75" customHeight="1" x14ac:dyDescent="0.3">
      <c r="A435" s="44">
        <f t="shared" si="31"/>
        <v>433</v>
      </c>
      <c r="B435" s="48">
        <f t="shared" si="32"/>
        <v>19400.806590653941</v>
      </c>
      <c r="C435" s="51">
        <f t="shared" si="33"/>
        <v>1.0543690407554597E-6</v>
      </c>
      <c r="D435" s="53">
        <f t="shared" si="34"/>
        <v>80599.193408291554</v>
      </c>
      <c r="E435" s="44">
        <f t="shared" si="35"/>
        <v>99999.999999999869</v>
      </c>
    </row>
    <row r="436" spans="1:5" ht="27.75" customHeight="1" x14ac:dyDescent="0.3">
      <c r="A436" s="44">
        <f t="shared" si="31"/>
        <v>434</v>
      </c>
      <c r="B436" s="48">
        <f t="shared" si="32"/>
        <v>19400.806590613029</v>
      </c>
      <c r="C436" s="51">
        <f t="shared" si="33"/>
        <v>9.898433563496539E-7</v>
      </c>
      <c r="D436" s="53">
        <f t="shared" si="34"/>
        <v>80599.193408396997</v>
      </c>
      <c r="E436" s="44">
        <f t="shared" si="35"/>
        <v>99999.999999999869</v>
      </c>
    </row>
    <row r="437" spans="1:5" ht="27.75" customHeight="1" x14ac:dyDescent="0.3">
      <c r="A437" s="44">
        <f t="shared" si="31"/>
        <v>435</v>
      </c>
      <c r="B437" s="48">
        <f t="shared" si="32"/>
        <v>19400.806590574623</v>
      </c>
      <c r="C437" s="51">
        <f t="shared" si="33"/>
        <v>9.2926653973777438E-7</v>
      </c>
      <c r="D437" s="53">
        <f t="shared" si="34"/>
        <v>80599.193408495979</v>
      </c>
      <c r="E437" s="44">
        <f t="shared" si="35"/>
        <v>99999.999999999869</v>
      </c>
    </row>
    <row r="438" spans="1:5" ht="27.75" customHeight="1" x14ac:dyDescent="0.3">
      <c r="A438" s="44">
        <f t="shared" si="31"/>
        <v>436</v>
      </c>
      <c r="B438" s="48">
        <f t="shared" si="32"/>
        <v>19400.806590538567</v>
      </c>
      <c r="C438" s="51">
        <f t="shared" si="33"/>
        <v>8.7239692658108702E-7</v>
      </c>
      <c r="D438" s="53">
        <f t="shared" si="34"/>
        <v>80599.193408588908</v>
      </c>
      <c r="E438" s="44">
        <f t="shared" si="35"/>
        <v>99999.999999999869</v>
      </c>
    </row>
    <row r="439" spans="1:5" ht="27.75" customHeight="1" x14ac:dyDescent="0.3">
      <c r="A439" s="44">
        <f t="shared" si="31"/>
        <v>437</v>
      </c>
      <c r="B439" s="48">
        <f t="shared" si="32"/>
        <v>19400.806590504715</v>
      </c>
      <c r="C439" s="51">
        <f t="shared" si="33"/>
        <v>8.1900764200853819E-7</v>
      </c>
      <c r="D439" s="53">
        <f t="shared" si="34"/>
        <v>80599.193408676147</v>
      </c>
      <c r="E439" s="44">
        <f t="shared" si="35"/>
        <v>99999.999999999869</v>
      </c>
    </row>
    <row r="440" spans="1:5" ht="27.75" customHeight="1" x14ac:dyDescent="0.3">
      <c r="A440" s="44">
        <f t="shared" si="31"/>
        <v>438</v>
      </c>
      <c r="B440" s="48">
        <f t="shared" si="32"/>
        <v>19400.806590472937</v>
      </c>
      <c r="C440" s="51">
        <f t="shared" si="33"/>
        <v>7.6888569552519034E-7</v>
      </c>
      <c r="D440" s="53">
        <f t="shared" si="34"/>
        <v>80599.193408758045</v>
      </c>
      <c r="E440" s="44">
        <f t="shared" si="35"/>
        <v>99999.999999999869</v>
      </c>
    </row>
    <row r="441" spans="1:5" ht="27.75" customHeight="1" x14ac:dyDescent="0.3">
      <c r="A441" s="44">
        <f t="shared" si="31"/>
        <v>439</v>
      </c>
      <c r="B441" s="48">
        <f t="shared" si="32"/>
        <v>19400.806590443102</v>
      </c>
      <c r="C441" s="51">
        <f t="shared" si="33"/>
        <v>7.218311313108023E-7</v>
      </c>
      <c r="D441" s="53">
        <f t="shared" si="34"/>
        <v>80599.193408834937</v>
      </c>
      <c r="E441" s="44">
        <f t="shared" si="35"/>
        <v>99999.999999999869</v>
      </c>
    </row>
    <row r="442" spans="1:5" ht="27.75" customHeight="1" x14ac:dyDescent="0.3">
      <c r="A442" s="44">
        <f t="shared" si="31"/>
        <v>440</v>
      </c>
      <c r="B442" s="48">
        <f t="shared" si="32"/>
        <v>19400.806590415094</v>
      </c>
      <c r="C442" s="51">
        <f t="shared" si="33"/>
        <v>6.7765623051876536E-7</v>
      </c>
      <c r="D442" s="53">
        <f t="shared" si="34"/>
        <v>80599.193408907115</v>
      </c>
      <c r="E442" s="44">
        <f t="shared" si="35"/>
        <v>99999.999999999869</v>
      </c>
    </row>
    <row r="443" spans="1:5" ht="27.75" customHeight="1" x14ac:dyDescent="0.3">
      <c r="A443" s="44">
        <f t="shared" si="31"/>
        <v>441</v>
      </c>
      <c r="B443" s="48">
        <f t="shared" si="32"/>
        <v>19400.806590388798</v>
      </c>
      <c r="C443" s="51">
        <f t="shared" si="33"/>
        <v>6.3618476239305742E-7</v>
      </c>
      <c r="D443" s="53">
        <f t="shared" si="34"/>
        <v>80599.193408974883</v>
      </c>
      <c r="E443" s="44">
        <f t="shared" si="35"/>
        <v>99999.999999999869</v>
      </c>
    </row>
    <row r="444" spans="1:5" ht="27.75" customHeight="1" x14ac:dyDescent="0.3">
      <c r="A444" s="44">
        <f t="shared" si="31"/>
        <v>442</v>
      </c>
      <c r="B444" s="48">
        <f t="shared" si="32"/>
        <v>19400.806590364115</v>
      </c>
      <c r="C444" s="51">
        <f t="shared" si="33"/>
        <v>5.97251281215632E-7</v>
      </c>
      <c r="D444" s="53">
        <f t="shared" si="34"/>
        <v>80599.193409038504</v>
      </c>
      <c r="E444" s="44">
        <f t="shared" si="35"/>
        <v>99999.999999999869</v>
      </c>
    </row>
    <row r="445" spans="1:5" ht="27.75" customHeight="1" x14ac:dyDescent="0.3">
      <c r="A445" s="44">
        <f t="shared" si="31"/>
        <v>443</v>
      </c>
      <c r="B445" s="48">
        <f t="shared" si="32"/>
        <v>19400.806590340941</v>
      </c>
      <c r="C445" s="51">
        <f t="shared" si="33"/>
        <v>5.6070046627949205E-7</v>
      </c>
      <c r="D445" s="53">
        <f t="shared" si="34"/>
        <v>80599.193409098225</v>
      </c>
      <c r="E445" s="44">
        <f t="shared" si="35"/>
        <v>99999.999999999869</v>
      </c>
    </row>
    <row r="446" spans="1:5" ht="27.75" customHeight="1" x14ac:dyDescent="0.3">
      <c r="A446" s="44">
        <f t="shared" si="31"/>
        <v>444</v>
      </c>
      <c r="B446" s="48">
        <f t="shared" si="32"/>
        <v>19400.806590319185</v>
      </c>
      <c r="C446" s="51">
        <f t="shared" si="33"/>
        <v>5.263865022543477E-7</v>
      </c>
      <c r="D446" s="53">
        <f t="shared" si="34"/>
        <v>80599.193409154293</v>
      </c>
      <c r="E446" s="44">
        <f t="shared" si="35"/>
        <v>99999.999999999869</v>
      </c>
    </row>
    <row r="447" spans="1:5" ht="27.75" customHeight="1" x14ac:dyDescent="0.3">
      <c r="A447" s="44">
        <f t="shared" si="31"/>
        <v>445</v>
      </c>
      <c r="B447" s="48">
        <f t="shared" si="32"/>
        <v>19400.806590298762</v>
      </c>
      <c r="C447" s="51">
        <f t="shared" si="33"/>
        <v>4.9417249747289536E-7</v>
      </c>
      <c r="D447" s="53">
        <f t="shared" si="34"/>
        <v>80599.193409206928</v>
      </c>
      <c r="E447" s="44">
        <f t="shared" si="35"/>
        <v>99999.999999999854</v>
      </c>
    </row>
    <row r="448" spans="1:5" ht="27.75" customHeight="1" x14ac:dyDescent="0.3">
      <c r="A448" s="44">
        <f t="shared" si="31"/>
        <v>446</v>
      </c>
      <c r="B448" s="48">
        <f t="shared" si="32"/>
        <v>19400.806590279586</v>
      </c>
      <c r="C448" s="51">
        <f t="shared" si="33"/>
        <v>4.6392993781703896E-7</v>
      </c>
      <c r="D448" s="53">
        <f t="shared" si="34"/>
        <v>80599.193409256346</v>
      </c>
      <c r="E448" s="44">
        <f t="shared" si="35"/>
        <v>99999.999999999854</v>
      </c>
    </row>
    <row r="449" spans="1:5" ht="27.75" customHeight="1" x14ac:dyDescent="0.3">
      <c r="A449" s="44">
        <f t="shared" si="31"/>
        <v>447</v>
      </c>
      <c r="B449" s="48">
        <f t="shared" si="32"/>
        <v>19400.806590261585</v>
      </c>
      <c r="C449" s="51">
        <f t="shared" si="33"/>
        <v>4.3553817402539266E-7</v>
      </c>
      <c r="D449" s="53">
        <f t="shared" si="34"/>
        <v>80599.193409302738</v>
      </c>
      <c r="E449" s="44">
        <f t="shared" si="35"/>
        <v>99999.999999999854</v>
      </c>
    </row>
    <row r="450" spans="1:5" ht="27.75" customHeight="1" x14ac:dyDescent="0.3">
      <c r="A450" s="44">
        <f t="shared" si="31"/>
        <v>448</v>
      </c>
      <c r="B450" s="48">
        <f t="shared" si="32"/>
        <v>19400.806590244687</v>
      </c>
      <c r="C450" s="51">
        <f t="shared" si="33"/>
        <v>4.0888394037673801E-7</v>
      </c>
      <c r="D450" s="53">
        <f t="shared" si="34"/>
        <v>80599.193409346291</v>
      </c>
      <c r="E450" s="44">
        <f t="shared" si="35"/>
        <v>99999.999999999854</v>
      </c>
    </row>
    <row r="451" spans="1:5" ht="27.75" customHeight="1" x14ac:dyDescent="0.3">
      <c r="A451" s="44">
        <f t="shared" si="31"/>
        <v>449</v>
      </c>
      <c r="B451" s="48">
        <f t="shared" si="32"/>
        <v>19400.806590228822</v>
      </c>
      <c r="C451" s="51">
        <f t="shared" si="33"/>
        <v>3.8386090282927669E-7</v>
      </c>
      <c r="D451" s="53">
        <f t="shared" si="34"/>
        <v>80599.193409387182</v>
      </c>
      <c r="E451" s="44">
        <f t="shared" si="35"/>
        <v>99999.999999999869</v>
      </c>
    </row>
    <row r="452" spans="1:5" ht="27.75" customHeight="1" x14ac:dyDescent="0.3">
      <c r="A452" s="44">
        <f t="shared" ref="A452:A481" si="36">A451+$F$5</f>
        <v>450</v>
      </c>
      <c r="B452" s="48">
        <f t="shared" ref="B452:B481" si="37">B451-$F$5*$F$7*B451*C451/$F$3</f>
        <v>19400.806590213928</v>
      </c>
      <c r="C452" s="51">
        <f t="shared" ref="C452:C481" si="38">C451+$F$5*$F$7*B451*C451/$F$3-$F$5*$F$9*C451</f>
        <v>3.6036923481303184E-7</v>
      </c>
      <c r="D452" s="53">
        <f t="shared" ref="D452:D481" si="39">D451+$F$5*$F$9*C451</f>
        <v>80599.19340942557</v>
      </c>
      <c r="E452" s="44">
        <f t="shared" ref="E452:E481" si="40">B452+C452+D452</f>
        <v>99999.999999999869</v>
      </c>
    </row>
    <row r="453" spans="1:5" ht="27.75" customHeight="1" x14ac:dyDescent="0.3">
      <c r="A453" s="44">
        <f t="shared" si="36"/>
        <v>451</v>
      </c>
      <c r="B453" s="48">
        <f t="shared" si="37"/>
        <v>19400.806590199943</v>
      </c>
      <c r="C453" s="51">
        <f t="shared" si="38"/>
        <v>3.3831521898307072E-7</v>
      </c>
      <c r="D453" s="53">
        <f t="shared" si="39"/>
        <v>80599.193409461601</v>
      </c>
      <c r="E453" s="44">
        <f t="shared" si="40"/>
        <v>99999.999999999854</v>
      </c>
    </row>
    <row r="454" spans="1:5" ht="27.75" customHeight="1" x14ac:dyDescent="0.3">
      <c r="A454" s="44">
        <f t="shared" si="36"/>
        <v>452</v>
      </c>
      <c r="B454" s="48">
        <f t="shared" si="37"/>
        <v>19400.806590186818</v>
      </c>
      <c r="C454" s="51">
        <f t="shared" si="38"/>
        <v>3.1761087334478702E-7</v>
      </c>
      <c r="D454" s="53">
        <f t="shared" si="39"/>
        <v>80599.193409495434</v>
      </c>
      <c r="E454" s="44">
        <f t="shared" si="40"/>
        <v>99999.999999999854</v>
      </c>
    </row>
    <row r="455" spans="1:5" ht="27.75" customHeight="1" x14ac:dyDescent="0.3">
      <c r="A455" s="44">
        <f t="shared" si="36"/>
        <v>453</v>
      </c>
      <c r="B455" s="48">
        <f t="shared" si="37"/>
        <v>19400.806590174492</v>
      </c>
      <c r="C455" s="51">
        <f t="shared" si="38"/>
        <v>2.9817360025971339E-7</v>
      </c>
      <c r="D455" s="53">
        <f t="shared" si="39"/>
        <v>80599.193409527201</v>
      </c>
      <c r="E455" s="44">
        <f t="shared" si="40"/>
        <v>99999.999999999869</v>
      </c>
    </row>
    <row r="456" spans="1:5" ht="27.75" customHeight="1" x14ac:dyDescent="0.3">
      <c r="A456" s="44">
        <f t="shared" si="36"/>
        <v>454</v>
      </c>
      <c r="B456" s="48">
        <f t="shared" si="37"/>
        <v>19400.806590162923</v>
      </c>
      <c r="C456" s="51">
        <f t="shared" si="38"/>
        <v>2.7992585693161146E-7</v>
      </c>
      <c r="D456" s="53">
        <f t="shared" si="39"/>
        <v>80599.193409557018</v>
      </c>
      <c r="E456" s="44">
        <f t="shared" si="40"/>
        <v>99999.999999999869</v>
      </c>
    </row>
    <row r="457" spans="1:5" ht="27.75" customHeight="1" x14ac:dyDescent="0.3">
      <c r="A457" s="44">
        <f t="shared" si="36"/>
        <v>455</v>
      </c>
      <c r="B457" s="48">
        <f t="shared" si="37"/>
        <v>19400.80659015206</v>
      </c>
      <c r="C457" s="51">
        <f t="shared" si="38"/>
        <v>2.6279484605828194E-7</v>
      </c>
      <c r="D457" s="53">
        <f t="shared" si="39"/>
        <v>80599.193409585016</v>
      </c>
      <c r="E457" s="44">
        <f t="shared" si="40"/>
        <v>99999.999999999869</v>
      </c>
    </row>
    <row r="458" spans="1:5" ht="27.75" customHeight="1" x14ac:dyDescent="0.3">
      <c r="A458" s="44">
        <f t="shared" si="36"/>
        <v>456</v>
      </c>
      <c r="B458" s="48">
        <f t="shared" si="37"/>
        <v>19400.806590141863</v>
      </c>
      <c r="C458" s="51">
        <f t="shared" si="38"/>
        <v>2.4671222541498472E-7</v>
      </c>
      <c r="D458" s="53">
        <f t="shared" si="39"/>
        <v>80599.193409611296</v>
      </c>
      <c r="E458" s="44">
        <f t="shared" si="40"/>
        <v>99999.999999999869</v>
      </c>
    </row>
    <row r="459" spans="1:5" ht="27.75" customHeight="1" x14ac:dyDescent="0.3">
      <c r="A459" s="44">
        <f t="shared" si="36"/>
        <v>457</v>
      </c>
      <c r="B459" s="48">
        <f t="shared" si="37"/>
        <v>19400.806590132292</v>
      </c>
      <c r="C459" s="51">
        <f t="shared" si="38"/>
        <v>2.3161383521088546E-7</v>
      </c>
      <c r="D459" s="53">
        <f t="shared" si="39"/>
        <v>80599.193409635962</v>
      </c>
      <c r="E459" s="44">
        <f t="shared" si="40"/>
        <v>99999.999999999869</v>
      </c>
    </row>
    <row r="460" spans="1:5" ht="27.75" customHeight="1" x14ac:dyDescent="0.3">
      <c r="A460" s="44">
        <f t="shared" si="36"/>
        <v>458</v>
      </c>
      <c r="B460" s="48">
        <f t="shared" si="37"/>
        <v>19400.806590123306</v>
      </c>
      <c r="C460" s="51">
        <f t="shared" si="38"/>
        <v>2.1743944213084725E-7</v>
      </c>
      <c r="D460" s="53">
        <f t="shared" si="39"/>
        <v>80599.193409659129</v>
      </c>
      <c r="E460" s="44">
        <f t="shared" si="40"/>
        <v>99999.999999999869</v>
      </c>
    </row>
    <row r="461" spans="1:5" ht="27.75" customHeight="1" x14ac:dyDescent="0.3">
      <c r="A461" s="44">
        <f t="shared" si="36"/>
        <v>459</v>
      </c>
      <c r="B461" s="48">
        <f t="shared" si="37"/>
        <v>19400.806590114869</v>
      </c>
      <c r="C461" s="51">
        <f t="shared" si="38"/>
        <v>2.0413249904145228E-7</v>
      </c>
      <c r="D461" s="53">
        <f t="shared" si="39"/>
        <v>80599.193409680869</v>
      </c>
      <c r="E461" s="44">
        <f t="shared" si="40"/>
        <v>99999.999999999869</v>
      </c>
    </row>
    <row r="462" spans="1:5" ht="27.75" customHeight="1" x14ac:dyDescent="0.3">
      <c r="A462" s="44">
        <f t="shared" si="36"/>
        <v>460</v>
      </c>
      <c r="B462" s="48">
        <f t="shared" si="37"/>
        <v>19400.806590106949</v>
      </c>
      <c r="C462" s="51">
        <f t="shared" si="38"/>
        <v>1.9163991940262712E-7</v>
      </c>
      <c r="D462" s="53">
        <f t="shared" si="39"/>
        <v>80599.193409701285</v>
      </c>
      <c r="E462" s="44">
        <f t="shared" si="40"/>
        <v>99999.999999999884</v>
      </c>
    </row>
    <row r="463" spans="1:5" ht="27.75" customHeight="1" x14ac:dyDescent="0.3">
      <c r="A463" s="44">
        <f t="shared" si="36"/>
        <v>461</v>
      </c>
      <c r="B463" s="48">
        <f t="shared" si="37"/>
        <v>19400.806590099513</v>
      </c>
      <c r="C463" s="51">
        <f t="shared" si="38"/>
        <v>1.7991186548491251E-7</v>
      </c>
      <c r="D463" s="53">
        <f t="shared" si="39"/>
        <v>80599.19340972045</v>
      </c>
      <c r="E463" s="44">
        <f t="shared" si="40"/>
        <v>99999.999999999884</v>
      </c>
    </row>
    <row r="464" spans="1:5" ht="27.75" customHeight="1" x14ac:dyDescent="0.3">
      <c r="A464" s="44">
        <f t="shared" si="36"/>
        <v>462</v>
      </c>
      <c r="B464" s="48">
        <f t="shared" si="37"/>
        <v>19400.806590092532</v>
      </c>
      <c r="C464" s="51">
        <f t="shared" si="38"/>
        <v>1.6890154954749482E-7</v>
      </c>
      <c r="D464" s="53">
        <f t="shared" si="39"/>
        <v>80599.193409738436</v>
      </c>
      <c r="E464" s="44">
        <f t="shared" si="40"/>
        <v>99999.999999999869</v>
      </c>
    </row>
    <row r="465" spans="1:5" ht="27.75" customHeight="1" x14ac:dyDescent="0.3">
      <c r="A465" s="44">
        <f t="shared" si="36"/>
        <v>463</v>
      </c>
      <c r="B465" s="48">
        <f t="shared" si="37"/>
        <v>19400.80659008598</v>
      </c>
      <c r="C465" s="51">
        <f t="shared" si="38"/>
        <v>1.5856504718382111E-7</v>
      </c>
      <c r="D465" s="53">
        <f t="shared" si="39"/>
        <v>80599.193409755331</v>
      </c>
      <c r="E465" s="44">
        <f t="shared" si="40"/>
        <v>99999.999999999884</v>
      </c>
    </row>
    <row r="466" spans="1:5" ht="27.75" customHeight="1" x14ac:dyDescent="0.3">
      <c r="A466" s="44">
        <f t="shared" si="36"/>
        <v>464</v>
      </c>
      <c r="B466" s="48">
        <f t="shared" si="37"/>
        <v>19400.806590079828</v>
      </c>
      <c r="C466" s="51">
        <f t="shared" si="38"/>
        <v>1.4886112209016133E-7</v>
      </c>
      <c r="D466" s="53">
        <f t="shared" si="39"/>
        <v>80599.193409771193</v>
      </c>
      <c r="E466" s="44">
        <f t="shared" si="40"/>
        <v>99999.999999999884</v>
      </c>
    </row>
    <row r="467" spans="1:5" ht="27.75" customHeight="1" x14ac:dyDescent="0.3">
      <c r="A467" s="44">
        <f t="shared" si="36"/>
        <v>465</v>
      </c>
      <c r="B467" s="48">
        <f t="shared" si="37"/>
        <v>19400.806590074051</v>
      </c>
      <c r="C467" s="51">
        <f t="shared" si="38"/>
        <v>1.3975106155805217E-7</v>
      </c>
      <c r="D467" s="53">
        <f t="shared" si="39"/>
        <v>80599.193409786079</v>
      </c>
      <c r="E467" s="44">
        <f t="shared" si="40"/>
        <v>99999.999999999884</v>
      </c>
    </row>
    <row r="468" spans="1:5" ht="27.75" customHeight="1" x14ac:dyDescent="0.3">
      <c r="A468" s="44">
        <f t="shared" si="36"/>
        <v>466</v>
      </c>
      <c r="B468" s="48">
        <f t="shared" si="37"/>
        <v>19400.806590068627</v>
      </c>
      <c r="C468" s="51">
        <f t="shared" si="38"/>
        <v>1.3119852203433755E-7</v>
      </c>
      <c r="D468" s="53">
        <f t="shared" si="39"/>
        <v>80599.193409800049</v>
      </c>
      <c r="E468" s="44">
        <f t="shared" si="40"/>
        <v>99999.999999999884</v>
      </c>
    </row>
    <row r="469" spans="1:5" ht="27.75" customHeight="1" x14ac:dyDescent="0.3">
      <c r="A469" s="44">
        <f t="shared" si="36"/>
        <v>467</v>
      </c>
      <c r="B469" s="48">
        <f t="shared" si="37"/>
        <v>19400.806590063537</v>
      </c>
      <c r="C469" s="51">
        <f t="shared" si="38"/>
        <v>1.2316938413268588E-7</v>
      </c>
      <c r="D469" s="53">
        <f t="shared" si="39"/>
        <v>80599.193409813175</v>
      </c>
      <c r="E469" s="44">
        <f t="shared" si="40"/>
        <v>99999.999999999884</v>
      </c>
    </row>
    <row r="470" spans="1:5" ht="27.75" customHeight="1" x14ac:dyDescent="0.3">
      <c r="A470" s="44">
        <f t="shared" si="36"/>
        <v>468</v>
      </c>
      <c r="B470" s="48">
        <f t="shared" si="37"/>
        <v>19400.806590058757</v>
      </c>
      <c r="C470" s="51">
        <f t="shared" si="38"/>
        <v>1.1563161651816825E-7</v>
      </c>
      <c r="D470" s="53">
        <f t="shared" si="39"/>
        <v>80599.193409825486</v>
      </c>
      <c r="E470" s="44">
        <f t="shared" si="40"/>
        <v>99999.999999999884</v>
      </c>
    </row>
    <row r="471" spans="1:5" ht="27.75" customHeight="1" x14ac:dyDescent="0.3">
      <c r="A471" s="44">
        <f t="shared" si="36"/>
        <v>469</v>
      </c>
      <c r="B471" s="48">
        <f t="shared" si="37"/>
        <v>19400.806590054272</v>
      </c>
      <c r="C471" s="51">
        <f t="shared" si="38"/>
        <v>1.0855514812188107E-7</v>
      </c>
      <c r="D471" s="53">
        <f t="shared" si="39"/>
        <v>80599.193409837055</v>
      </c>
      <c r="E471" s="44">
        <f t="shared" si="40"/>
        <v>99999.999999999884</v>
      </c>
    </row>
    <row r="472" spans="1:5" ht="27.75" customHeight="1" x14ac:dyDescent="0.3">
      <c r="A472" s="44">
        <f t="shared" si="36"/>
        <v>470</v>
      </c>
      <c r="B472" s="48">
        <f t="shared" si="37"/>
        <v>19400.806590050059</v>
      </c>
      <c r="C472" s="51">
        <f t="shared" si="38"/>
        <v>1.0191174817582758E-7</v>
      </c>
      <c r="D472" s="53">
        <f t="shared" si="39"/>
        <v>80599.193409847911</v>
      </c>
      <c r="E472" s="44">
        <f t="shared" si="40"/>
        <v>99999.999999999884</v>
      </c>
    </row>
    <row r="473" spans="1:5" ht="27.75" customHeight="1" x14ac:dyDescent="0.3">
      <c r="A473" s="44">
        <f t="shared" si="36"/>
        <v>471</v>
      </c>
      <c r="B473" s="48">
        <f t="shared" si="37"/>
        <v>19400.806590046104</v>
      </c>
      <c r="C473" s="51">
        <f t="shared" si="38"/>
        <v>9.567491358947105E-8</v>
      </c>
      <c r="D473" s="53">
        <f t="shared" si="39"/>
        <v>80599.193409858097</v>
      </c>
      <c r="E473" s="44">
        <f t="shared" si="40"/>
        <v>99999.999999999884</v>
      </c>
    </row>
    <row r="474" spans="1:5" ht="27.75" customHeight="1" x14ac:dyDescent="0.3">
      <c r="A474" s="44">
        <f t="shared" si="36"/>
        <v>472</v>
      </c>
      <c r="B474" s="48">
        <f t="shared" si="37"/>
        <v>19400.806590042394</v>
      </c>
      <c r="C474" s="51">
        <f t="shared" si="38"/>
        <v>8.981976321866135E-8</v>
      </c>
      <c r="D474" s="53">
        <f t="shared" si="39"/>
        <v>80599.193409867657</v>
      </c>
      <c r="E474" s="44">
        <f t="shared" si="40"/>
        <v>99999.999999999869</v>
      </c>
    </row>
    <row r="475" spans="1:5" ht="27.75" customHeight="1" x14ac:dyDescent="0.3">
      <c r="A475" s="44">
        <f t="shared" si="36"/>
        <v>473</v>
      </c>
      <c r="B475" s="48">
        <f t="shared" si="37"/>
        <v>19400.806590038908</v>
      </c>
      <c r="C475" s="51">
        <f t="shared" si="38"/>
        <v>8.432293860513252E-8</v>
      </c>
      <c r="D475" s="53">
        <f t="shared" si="39"/>
        <v>80599.193409876636</v>
      </c>
      <c r="E475" s="44">
        <f t="shared" si="40"/>
        <v>99999.999999999869</v>
      </c>
    </row>
    <row r="476" spans="1:5" ht="27.75" customHeight="1" x14ac:dyDescent="0.3">
      <c r="A476" s="44">
        <f t="shared" si="36"/>
        <v>474</v>
      </c>
      <c r="B476" s="48">
        <f t="shared" si="37"/>
        <v>19400.806590035638</v>
      </c>
      <c r="C476" s="51">
        <f t="shared" si="38"/>
        <v>7.9162510790583073E-8</v>
      </c>
      <c r="D476" s="53">
        <f t="shared" si="39"/>
        <v>80599.193409885062</v>
      </c>
      <c r="E476" s="44">
        <f t="shared" si="40"/>
        <v>99999.999999999854</v>
      </c>
    </row>
    <row r="477" spans="1:5" ht="27.75" customHeight="1" x14ac:dyDescent="0.3">
      <c r="A477" s="44">
        <f t="shared" si="36"/>
        <v>475</v>
      </c>
      <c r="B477" s="48">
        <f t="shared" si="37"/>
        <v>19400.806590032567</v>
      </c>
      <c r="C477" s="51">
        <f t="shared" si="38"/>
        <v>7.4317892833584191E-8</v>
      </c>
      <c r="D477" s="53">
        <f t="shared" si="39"/>
        <v>80599.193409892978</v>
      </c>
      <c r="E477" s="44">
        <f t="shared" si="40"/>
        <v>99999.999999999854</v>
      </c>
    </row>
    <row r="478" spans="1:5" ht="27.75" customHeight="1" x14ac:dyDescent="0.3">
      <c r="A478" s="44">
        <f t="shared" si="36"/>
        <v>476</v>
      </c>
      <c r="B478" s="48">
        <f t="shared" si="37"/>
        <v>19400.806590029682</v>
      </c>
      <c r="C478" s="51">
        <f t="shared" si="38"/>
        <v>6.9769757680312035E-8</v>
      </c>
      <c r="D478" s="53">
        <f t="shared" si="39"/>
        <v>80599.193409900414</v>
      </c>
      <c r="E478" s="44">
        <f t="shared" si="40"/>
        <v>99999.999999999869</v>
      </c>
    </row>
    <row r="479" spans="1:5" ht="27.75" customHeight="1" x14ac:dyDescent="0.3">
      <c r="A479" s="44">
        <f t="shared" si="36"/>
        <v>477</v>
      </c>
      <c r="B479" s="48">
        <f t="shared" si="37"/>
        <v>19400.806590026976</v>
      </c>
      <c r="C479" s="51">
        <f t="shared" si="38"/>
        <v>6.549996106145878E-8</v>
      </c>
      <c r="D479" s="53">
        <f t="shared" si="39"/>
        <v>80599.193409907384</v>
      </c>
      <c r="E479" s="44">
        <f t="shared" si="40"/>
        <v>99999.999999999854</v>
      </c>
    </row>
    <row r="480" spans="1:5" ht="27.75" customHeight="1" x14ac:dyDescent="0.3">
      <c r="A480" s="44">
        <f t="shared" si="36"/>
        <v>478</v>
      </c>
      <c r="B480" s="48">
        <f t="shared" si="37"/>
        <v>19400.806590024433</v>
      </c>
      <c r="C480" s="51">
        <f t="shared" si="38"/>
        <v>6.1491469107728216E-8</v>
      </c>
      <c r="D480" s="53">
        <f t="shared" si="39"/>
        <v>80599.193409913933</v>
      </c>
      <c r="E480" s="44">
        <f t="shared" si="40"/>
        <v>99999.999999999854</v>
      </c>
    </row>
    <row r="481" spans="1:5" ht="27.75" customHeight="1" x14ac:dyDescent="0.3">
      <c r="A481" s="44">
        <f t="shared" si="36"/>
        <v>479</v>
      </c>
      <c r="B481" s="48">
        <f t="shared" si="37"/>
        <v>19400.806590022046</v>
      </c>
      <c r="C481" s="51">
        <f t="shared" si="38"/>
        <v>5.7728290395146394E-8</v>
      </c>
      <c r="D481" s="53">
        <f t="shared" si="39"/>
        <v>80599.193409920088</v>
      </c>
      <c r="E481" s="44">
        <f t="shared" si="40"/>
        <v>99999.999999999854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C26AC-9612-4DD9-86AA-DEBED62DB170}">
  <sheetPr codeName="Sheet5"/>
  <dimension ref="A1:D47"/>
  <sheetViews>
    <sheetView workbookViewId="0">
      <selection activeCell="C27" sqref="C27"/>
    </sheetView>
  </sheetViews>
  <sheetFormatPr defaultColWidth="17.8984375" defaultRowHeight="23.25" customHeight="1" x14ac:dyDescent="0.3"/>
  <sheetData>
    <row r="1" spans="1:2" ht="23.25" customHeight="1" x14ac:dyDescent="0.3">
      <c r="A1" t="s">
        <v>14</v>
      </c>
      <c r="B1" t="s">
        <v>15</v>
      </c>
    </row>
    <row r="2" spans="1:2" ht="23.25" customHeight="1" x14ac:dyDescent="0.3">
      <c r="A2" s="32" t="s">
        <v>16</v>
      </c>
      <c r="B2" s="31">
        <v>0.98</v>
      </c>
    </row>
    <row r="3" spans="1:2" ht="23.25" customHeight="1" x14ac:dyDescent="0.3">
      <c r="A3" s="32" t="s">
        <v>17</v>
      </c>
      <c r="B3" s="31">
        <v>0.02</v>
      </c>
    </row>
    <row r="25" spans="1:4" ht="23.25" customHeight="1" thickBot="1" x14ac:dyDescent="0.35"/>
    <row r="26" spans="1:4" ht="23.25" customHeight="1" thickTop="1" thickBot="1" x14ac:dyDescent="0.35">
      <c r="A26" s="33" t="s">
        <v>20</v>
      </c>
      <c r="B26" s="33" t="s">
        <v>18</v>
      </c>
      <c r="C26" s="33" t="s">
        <v>19</v>
      </c>
      <c r="D26" s="1">
        <f>2^20</f>
        <v>1048576</v>
      </c>
    </row>
    <row r="27" spans="1:4" ht="23.25" customHeight="1" thickTop="1" x14ac:dyDescent="0.3">
      <c r="A27">
        <v>0</v>
      </c>
      <c r="B27">
        <f>COMBIN(20,A27)</f>
        <v>1</v>
      </c>
      <c r="C27">
        <f>B27/$D$26</f>
        <v>9.5367431640625E-7</v>
      </c>
    </row>
    <row r="28" spans="1:4" ht="23.25" customHeight="1" x14ac:dyDescent="0.3">
      <c r="A28">
        <v>1</v>
      </c>
      <c r="B28">
        <f t="shared" ref="B28:B47" si="0">COMBIN(20,A28)</f>
        <v>20</v>
      </c>
      <c r="C28">
        <f t="shared" ref="C28:C47" si="1">B28/$D$26</f>
        <v>1.9073486328125E-5</v>
      </c>
    </row>
    <row r="29" spans="1:4" ht="23.25" customHeight="1" x14ac:dyDescent="0.3">
      <c r="A29">
        <v>2</v>
      </c>
      <c r="B29">
        <f t="shared" si="0"/>
        <v>190</v>
      </c>
      <c r="C29">
        <f t="shared" si="1"/>
        <v>1.811981201171875E-4</v>
      </c>
    </row>
    <row r="30" spans="1:4" ht="23.25" customHeight="1" x14ac:dyDescent="0.3">
      <c r="A30">
        <v>3</v>
      </c>
      <c r="B30">
        <f t="shared" si="0"/>
        <v>1140</v>
      </c>
      <c r="C30">
        <f t="shared" si="1"/>
        <v>1.087188720703125E-3</v>
      </c>
    </row>
    <row r="31" spans="1:4" ht="23.25" customHeight="1" x14ac:dyDescent="0.3">
      <c r="A31">
        <v>4</v>
      </c>
      <c r="B31">
        <f t="shared" si="0"/>
        <v>4845</v>
      </c>
      <c r="C31">
        <f t="shared" si="1"/>
        <v>4.6205520629882813E-3</v>
      </c>
    </row>
    <row r="32" spans="1:4" ht="23.25" customHeight="1" x14ac:dyDescent="0.3">
      <c r="A32">
        <v>5</v>
      </c>
      <c r="B32">
        <f t="shared" si="0"/>
        <v>15503.999999999998</v>
      </c>
      <c r="C32">
        <f t="shared" si="1"/>
        <v>1.4785766601562498E-2</v>
      </c>
    </row>
    <row r="33" spans="1:3" ht="23.25" customHeight="1" x14ac:dyDescent="0.3">
      <c r="A33">
        <v>6</v>
      </c>
      <c r="B33">
        <f t="shared" si="0"/>
        <v>38760</v>
      </c>
      <c r="C33">
        <f t="shared" si="1"/>
        <v>3.696441650390625E-2</v>
      </c>
    </row>
    <row r="34" spans="1:3" ht="23.25" customHeight="1" x14ac:dyDescent="0.3">
      <c r="A34">
        <v>7</v>
      </c>
      <c r="B34">
        <f t="shared" si="0"/>
        <v>77520</v>
      </c>
      <c r="C34">
        <f t="shared" si="1"/>
        <v>7.39288330078125E-2</v>
      </c>
    </row>
    <row r="35" spans="1:3" ht="23.25" customHeight="1" x14ac:dyDescent="0.3">
      <c r="A35">
        <v>8</v>
      </c>
      <c r="B35">
        <f t="shared" si="0"/>
        <v>125970.00000000001</v>
      </c>
      <c r="C35">
        <f t="shared" si="1"/>
        <v>0.12013435363769533</v>
      </c>
    </row>
    <row r="36" spans="1:3" ht="23.25" customHeight="1" x14ac:dyDescent="0.3">
      <c r="A36">
        <v>9</v>
      </c>
      <c r="B36">
        <f t="shared" si="0"/>
        <v>167960</v>
      </c>
      <c r="C36">
        <f t="shared" si="1"/>
        <v>0.16017913818359375</v>
      </c>
    </row>
    <row r="37" spans="1:3" ht="23.25" customHeight="1" x14ac:dyDescent="0.3">
      <c r="A37">
        <v>10</v>
      </c>
      <c r="B37">
        <f t="shared" si="0"/>
        <v>184756</v>
      </c>
      <c r="C37">
        <f t="shared" si="1"/>
        <v>0.17619705200195313</v>
      </c>
    </row>
    <row r="38" spans="1:3" ht="23.25" customHeight="1" x14ac:dyDescent="0.3">
      <c r="A38">
        <v>11</v>
      </c>
      <c r="B38">
        <f t="shared" si="0"/>
        <v>167960</v>
      </c>
      <c r="C38">
        <f t="shared" si="1"/>
        <v>0.16017913818359375</v>
      </c>
    </row>
    <row r="39" spans="1:3" ht="23.25" customHeight="1" x14ac:dyDescent="0.3">
      <c r="A39">
        <v>12</v>
      </c>
      <c r="B39">
        <f t="shared" si="0"/>
        <v>125970.00000000001</v>
      </c>
      <c r="C39">
        <f t="shared" si="1"/>
        <v>0.12013435363769533</v>
      </c>
    </row>
    <row r="40" spans="1:3" ht="23.25" customHeight="1" x14ac:dyDescent="0.3">
      <c r="A40">
        <v>13</v>
      </c>
      <c r="B40">
        <f t="shared" si="0"/>
        <v>77520</v>
      </c>
      <c r="C40">
        <f t="shared" si="1"/>
        <v>7.39288330078125E-2</v>
      </c>
    </row>
    <row r="41" spans="1:3" ht="23.25" customHeight="1" x14ac:dyDescent="0.3">
      <c r="A41">
        <v>14</v>
      </c>
      <c r="B41">
        <f t="shared" si="0"/>
        <v>38760</v>
      </c>
      <c r="C41">
        <f t="shared" si="1"/>
        <v>3.696441650390625E-2</v>
      </c>
    </row>
    <row r="42" spans="1:3" ht="23.25" customHeight="1" x14ac:dyDescent="0.3">
      <c r="A42">
        <v>15</v>
      </c>
      <c r="B42">
        <f t="shared" si="0"/>
        <v>15503.999999999998</v>
      </c>
      <c r="C42">
        <f t="shared" si="1"/>
        <v>1.4785766601562498E-2</v>
      </c>
    </row>
    <row r="43" spans="1:3" ht="23.25" customHeight="1" x14ac:dyDescent="0.3">
      <c r="A43">
        <v>16</v>
      </c>
      <c r="B43">
        <f t="shared" si="0"/>
        <v>4845</v>
      </c>
      <c r="C43">
        <f t="shared" si="1"/>
        <v>4.6205520629882813E-3</v>
      </c>
    </row>
    <row r="44" spans="1:3" ht="23.25" customHeight="1" x14ac:dyDescent="0.3">
      <c r="A44">
        <v>17</v>
      </c>
      <c r="B44">
        <f t="shared" si="0"/>
        <v>1140</v>
      </c>
      <c r="C44">
        <f t="shared" si="1"/>
        <v>1.087188720703125E-3</v>
      </c>
    </row>
    <row r="45" spans="1:3" ht="23.25" customHeight="1" x14ac:dyDescent="0.3">
      <c r="A45">
        <v>18</v>
      </c>
      <c r="B45">
        <f t="shared" si="0"/>
        <v>190</v>
      </c>
      <c r="C45">
        <f t="shared" si="1"/>
        <v>1.811981201171875E-4</v>
      </c>
    </row>
    <row r="46" spans="1:3" ht="23.25" customHeight="1" x14ac:dyDescent="0.3">
      <c r="A46">
        <v>19</v>
      </c>
      <c r="B46">
        <f t="shared" si="0"/>
        <v>20</v>
      </c>
      <c r="C46">
        <f t="shared" si="1"/>
        <v>1.9073486328125E-5</v>
      </c>
    </row>
    <row r="47" spans="1:3" ht="23.25" customHeight="1" x14ac:dyDescent="0.3">
      <c r="A47">
        <v>20</v>
      </c>
      <c r="B47">
        <f t="shared" si="0"/>
        <v>1</v>
      </c>
      <c r="C47">
        <f t="shared" si="1"/>
        <v>9.5367431640625E-7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4D3D-F235-46F7-9E30-0FC435AA5CA8}">
  <sheetPr codeName="Sheet6"/>
  <dimension ref="A1:M196"/>
  <sheetViews>
    <sheetView zoomScale="115" zoomScaleNormal="115" workbookViewId="0">
      <selection activeCell="B6" sqref="B6"/>
    </sheetView>
  </sheetViews>
  <sheetFormatPr defaultColWidth="8.59765625" defaultRowHeight="21.75" customHeight="1" x14ac:dyDescent="0.3"/>
  <cols>
    <col min="1" max="1" width="22" customWidth="1"/>
    <col min="2" max="2" width="9.3984375" style="11" customWidth="1"/>
    <col min="3" max="3" width="16.69921875" style="11" customWidth="1"/>
    <col min="4" max="5" width="8.59765625" style="11"/>
  </cols>
  <sheetData>
    <row r="1" spans="1:13" ht="21.75" customHeight="1" thickBot="1" x14ac:dyDescent="0.4">
      <c r="A1" s="21" t="s">
        <v>0</v>
      </c>
      <c r="B1" s="21"/>
      <c r="C1" s="21"/>
      <c r="D1" s="21"/>
      <c r="E1" s="21"/>
      <c r="F1" s="21"/>
      <c r="G1" s="21"/>
      <c r="H1" s="4"/>
      <c r="I1" s="4"/>
    </row>
    <row r="2" spans="1:13" s="7" customFormat="1" ht="21.75" hidden="1" customHeight="1" x14ac:dyDescent="0.3">
      <c r="A2" s="22" t="s">
        <v>9</v>
      </c>
      <c r="B2" s="23" t="s">
        <v>10</v>
      </c>
      <c r="C2" s="23" t="s">
        <v>11</v>
      </c>
      <c r="D2" s="23" t="s">
        <v>12</v>
      </c>
      <c r="E2" s="23"/>
      <c r="F2" s="24"/>
      <c r="G2" s="24"/>
      <c r="H2" s="6"/>
      <c r="I2" s="6"/>
    </row>
    <row r="3" spans="1:13" s="5" customFormat="1" ht="21.75" customHeight="1" thickTop="1" thickBot="1" x14ac:dyDescent="0.35">
      <c r="A3" s="28" t="s">
        <v>7</v>
      </c>
      <c r="B3" s="29">
        <v>20</v>
      </c>
      <c r="C3" s="30" t="s">
        <v>8</v>
      </c>
      <c r="D3" s="30">
        <v>0.33</v>
      </c>
      <c r="E3" s="23"/>
      <c r="F3" s="25"/>
      <c r="G3" s="25"/>
      <c r="H3" s="14"/>
      <c r="I3" s="14"/>
      <c r="J3" s="15"/>
      <c r="K3" s="15"/>
      <c r="L3" s="15"/>
      <c r="M3" s="15"/>
    </row>
    <row r="4" spans="1:13" s="8" customFormat="1" ht="21.75" customHeight="1" thickTop="1" thickBot="1" x14ac:dyDescent="0.35">
      <c r="A4" s="28" t="s">
        <v>6</v>
      </c>
      <c r="B4" s="29">
        <v>1</v>
      </c>
      <c r="C4" s="30"/>
      <c r="D4" s="30"/>
      <c r="E4" s="23"/>
      <c r="F4" s="26"/>
      <c r="G4" s="26"/>
      <c r="H4" s="16"/>
      <c r="I4" s="16"/>
      <c r="J4" s="15"/>
      <c r="K4" s="17"/>
      <c r="L4" s="17"/>
      <c r="M4" s="17"/>
    </row>
    <row r="5" spans="1:13" ht="21.75" customHeight="1" thickTop="1" thickBot="1" x14ac:dyDescent="0.4">
      <c r="A5" s="28" t="s">
        <v>13</v>
      </c>
      <c r="B5" s="30">
        <v>0.28999999999999998</v>
      </c>
      <c r="C5" s="30"/>
      <c r="D5" s="30"/>
      <c r="E5" s="23"/>
      <c r="F5" s="27"/>
      <c r="G5" s="27"/>
      <c r="H5" s="18"/>
      <c r="I5" s="18"/>
      <c r="J5" s="19"/>
      <c r="K5" s="18"/>
      <c r="L5" s="18"/>
      <c r="M5" s="18"/>
    </row>
    <row r="6" spans="1:13" ht="21.75" customHeight="1" thickTop="1" x14ac:dyDescent="0.3">
      <c r="A6" s="12"/>
      <c r="B6" s="13"/>
      <c r="C6" s="13"/>
      <c r="D6" s="13"/>
      <c r="E6" s="13"/>
      <c r="H6" s="18"/>
      <c r="I6" s="18"/>
      <c r="J6" s="15"/>
      <c r="K6" s="18"/>
      <c r="L6" s="18"/>
      <c r="M6" s="18"/>
    </row>
    <row r="7" spans="1:13" ht="21.75" customHeight="1" x14ac:dyDescent="0.3">
      <c r="A7" s="12"/>
      <c r="B7" s="13"/>
      <c r="C7" s="13"/>
      <c r="D7" s="13"/>
      <c r="E7" s="13"/>
      <c r="H7" s="18"/>
      <c r="I7" s="18"/>
      <c r="J7" s="15"/>
      <c r="K7" s="18"/>
      <c r="L7" s="18"/>
      <c r="M7" s="18"/>
    </row>
    <row r="8" spans="1:13" ht="21.75" customHeight="1" x14ac:dyDescent="0.3">
      <c r="A8" s="12"/>
      <c r="B8" s="13"/>
      <c r="C8" s="36"/>
      <c r="D8" s="13"/>
      <c r="E8" s="13"/>
      <c r="H8" s="18"/>
      <c r="I8" s="18"/>
      <c r="J8" s="15"/>
      <c r="K8" s="18"/>
      <c r="L8" s="18"/>
      <c r="M8" s="18"/>
    </row>
    <row r="9" spans="1:13" ht="21.75" customHeight="1" x14ac:dyDescent="0.3">
      <c r="A9" s="9" t="s">
        <v>1</v>
      </c>
      <c r="B9" s="10" t="s">
        <v>2</v>
      </c>
      <c r="C9" s="34" t="s">
        <v>3</v>
      </c>
      <c r="D9" s="10" t="s">
        <v>4</v>
      </c>
      <c r="E9" s="37"/>
      <c r="F9" s="32"/>
      <c r="G9" s="3"/>
      <c r="H9" s="20"/>
      <c r="I9" s="18"/>
      <c r="J9" s="18"/>
      <c r="K9" s="18"/>
      <c r="L9" s="18"/>
      <c r="M9" s="18"/>
    </row>
    <row r="10" spans="1:13" ht="21.75" customHeight="1" x14ac:dyDescent="0.3">
      <c r="A10">
        <v>0</v>
      </c>
      <c r="B10" s="11">
        <v>20</v>
      </c>
      <c r="C10" s="35">
        <v>1</v>
      </c>
      <c r="D10" s="11">
        <v>0</v>
      </c>
      <c r="F10" s="35"/>
      <c r="H10" s="18"/>
      <c r="I10" s="18"/>
      <c r="J10" s="18"/>
      <c r="K10" s="18"/>
      <c r="L10" s="18"/>
      <c r="M10" s="18"/>
    </row>
    <row r="11" spans="1:13" ht="21.75" customHeight="1" x14ac:dyDescent="0.3">
      <c r="A11">
        <v>1</v>
      </c>
      <c r="B11" s="11">
        <f>B10-$B$5*B10</f>
        <v>14.2</v>
      </c>
      <c r="C11" s="35">
        <f>C10+$B$5*B10-$D$3*D10</f>
        <v>6.8</v>
      </c>
      <c r="D11" s="11">
        <v>0</v>
      </c>
      <c r="F11" s="35"/>
    </row>
    <row r="12" spans="1:13" ht="21.75" customHeight="1" x14ac:dyDescent="0.3">
      <c r="A12">
        <v>2</v>
      </c>
      <c r="B12" s="11">
        <f t="shared" ref="B12:B75" si="0">B11-$B$5*B11</f>
        <v>10.082000000000001</v>
      </c>
      <c r="C12" s="35">
        <f t="shared" ref="C12:C23" si="1">C11+$B$5*B11-$D$3*D11</f>
        <v>10.917999999999999</v>
      </c>
      <c r="D12" s="11">
        <f>D11+$D$3*C11</f>
        <v>2.2440000000000002</v>
      </c>
      <c r="F12" s="35"/>
    </row>
    <row r="13" spans="1:13" ht="21.75" customHeight="1" x14ac:dyDescent="0.3">
      <c r="A13">
        <v>3</v>
      </c>
      <c r="B13" s="11">
        <f t="shared" si="0"/>
        <v>7.1582200000000009</v>
      </c>
      <c r="C13" s="35">
        <f t="shared" si="1"/>
        <v>13.10126</v>
      </c>
      <c r="D13" s="11">
        <f t="shared" ref="D13:D76" si="2">D12+$D$3*C12</f>
        <v>5.84694</v>
      </c>
      <c r="F13" s="35"/>
    </row>
    <row r="14" spans="1:13" ht="21.75" customHeight="1" x14ac:dyDescent="0.3">
      <c r="A14">
        <v>4</v>
      </c>
      <c r="B14" s="11">
        <f t="shared" si="0"/>
        <v>5.0823362000000003</v>
      </c>
      <c r="C14" s="35">
        <f t="shared" si="1"/>
        <v>13.2476536</v>
      </c>
      <c r="D14" s="11">
        <f t="shared" si="2"/>
        <v>10.170355799999999</v>
      </c>
      <c r="F14" s="35"/>
      <c r="G14" s="3"/>
      <c r="H14" s="3"/>
    </row>
    <row r="15" spans="1:13" ht="21.75" customHeight="1" x14ac:dyDescent="0.3">
      <c r="A15">
        <v>5</v>
      </c>
      <c r="B15" s="11">
        <f t="shared" si="0"/>
        <v>3.6084587020000001</v>
      </c>
      <c r="C15" s="35">
        <f t="shared" si="1"/>
        <v>11.365313684</v>
      </c>
      <c r="D15" s="11">
        <f t="shared" si="2"/>
        <v>14.542081487999999</v>
      </c>
      <c r="F15" s="35"/>
      <c r="G15" s="3"/>
      <c r="H15" s="3"/>
    </row>
    <row r="16" spans="1:13" ht="21.75" customHeight="1" x14ac:dyDescent="0.3">
      <c r="A16">
        <v>6</v>
      </c>
      <c r="B16" s="11">
        <f t="shared" si="0"/>
        <v>2.5620056784200003</v>
      </c>
      <c r="C16" s="35">
        <f t="shared" si="1"/>
        <v>7.6128798165400005</v>
      </c>
      <c r="D16" s="11">
        <f t="shared" si="2"/>
        <v>18.292635003720001</v>
      </c>
      <c r="F16" s="35"/>
      <c r="G16" s="3"/>
      <c r="H16" s="3"/>
    </row>
    <row r="17" spans="1:8" ht="21.75" customHeight="1" x14ac:dyDescent="0.3">
      <c r="A17">
        <v>7</v>
      </c>
      <c r="B17" s="11">
        <f t="shared" si="0"/>
        <v>1.8190240316782003</v>
      </c>
      <c r="C17" s="35">
        <f t="shared" si="1"/>
        <v>2.3192919120542008</v>
      </c>
      <c r="D17" s="11">
        <f t="shared" si="2"/>
        <v>20.804885343178199</v>
      </c>
      <c r="F17" s="35"/>
      <c r="G17" s="3"/>
      <c r="H17" s="3"/>
    </row>
    <row r="18" spans="1:8" ht="21.75" customHeight="1" x14ac:dyDescent="0.3">
      <c r="A18">
        <v>8</v>
      </c>
      <c r="B18" s="11">
        <f t="shared" si="0"/>
        <v>1.2915070624915224</v>
      </c>
      <c r="C18" s="35">
        <f t="shared" si="1"/>
        <v>-4.0188032820079274</v>
      </c>
      <c r="D18" s="11">
        <f t="shared" si="2"/>
        <v>21.570251674156086</v>
      </c>
      <c r="F18" s="35"/>
      <c r="G18" s="3"/>
      <c r="H18" s="3"/>
    </row>
    <row r="19" spans="1:8" ht="21.75" customHeight="1" x14ac:dyDescent="0.3">
      <c r="C19" s="35"/>
      <c r="F19" s="35"/>
      <c r="G19" s="3"/>
      <c r="H19" s="3"/>
    </row>
    <row r="20" spans="1:8" ht="21.75" customHeight="1" x14ac:dyDescent="0.3">
      <c r="C20" s="35"/>
      <c r="F20" s="35"/>
      <c r="G20" s="3"/>
      <c r="H20" s="3"/>
    </row>
    <row r="21" spans="1:8" ht="21.75" customHeight="1" x14ac:dyDescent="0.3">
      <c r="C21" s="35"/>
      <c r="F21" s="35"/>
      <c r="G21" s="3"/>
      <c r="H21" s="3"/>
    </row>
    <row r="22" spans="1:8" ht="21.75" customHeight="1" x14ac:dyDescent="0.3">
      <c r="C22" s="35"/>
      <c r="F22" s="35"/>
      <c r="G22" s="3"/>
      <c r="H22" s="3"/>
    </row>
    <row r="23" spans="1:8" ht="21.75" customHeight="1" x14ac:dyDescent="0.3">
      <c r="C23" s="35"/>
      <c r="F23" s="35"/>
      <c r="G23" s="3"/>
      <c r="H23" s="3"/>
    </row>
    <row r="24" spans="1:8" ht="21.75" customHeight="1" x14ac:dyDescent="0.3">
      <c r="C24" s="35"/>
      <c r="F24" s="35"/>
      <c r="G24" s="3"/>
      <c r="H24" s="3"/>
    </row>
    <row r="25" spans="1:8" ht="21.75" customHeight="1" x14ac:dyDescent="0.3">
      <c r="C25" s="35"/>
      <c r="F25" s="35"/>
      <c r="G25" s="3"/>
      <c r="H25" s="3"/>
    </row>
    <row r="26" spans="1:8" ht="21.75" customHeight="1" x14ac:dyDescent="0.3">
      <c r="C26" s="35"/>
      <c r="F26" s="35"/>
      <c r="G26" s="2"/>
      <c r="H26" s="2"/>
    </row>
    <row r="27" spans="1:8" ht="21.75" customHeight="1" x14ac:dyDescent="0.3">
      <c r="C27" s="35"/>
      <c r="F27" s="35"/>
      <c r="G27" s="2"/>
      <c r="H27" s="2"/>
    </row>
    <row r="28" spans="1:8" ht="21.75" customHeight="1" x14ac:dyDescent="0.3">
      <c r="C28" s="35"/>
      <c r="F28" s="35"/>
      <c r="G28" s="2"/>
      <c r="H28" s="2"/>
    </row>
    <row r="29" spans="1:8" ht="21.75" customHeight="1" x14ac:dyDescent="0.3">
      <c r="C29" s="35"/>
      <c r="F29" s="35"/>
    </row>
    <row r="30" spans="1:8" ht="21.75" customHeight="1" x14ac:dyDescent="0.3">
      <c r="C30" s="35"/>
      <c r="F30" s="35"/>
    </row>
    <row r="31" spans="1:8" ht="21.75" customHeight="1" x14ac:dyDescent="0.3">
      <c r="C31" s="35"/>
      <c r="F31" s="35"/>
    </row>
    <row r="32" spans="1:8" ht="21.75" customHeight="1" x14ac:dyDescent="0.3">
      <c r="C32" s="35"/>
      <c r="F32" s="35"/>
    </row>
    <row r="33" spans="3:6" ht="21.75" customHeight="1" x14ac:dyDescent="0.3">
      <c r="C33" s="35"/>
      <c r="F33" s="35"/>
    </row>
    <row r="34" spans="3:6" ht="21.75" customHeight="1" x14ac:dyDescent="0.3">
      <c r="C34" s="35"/>
      <c r="F34" s="35"/>
    </row>
    <row r="35" spans="3:6" ht="21.75" customHeight="1" x14ac:dyDescent="0.3">
      <c r="C35" s="35"/>
      <c r="F35" s="35"/>
    </row>
    <row r="36" spans="3:6" ht="21.75" customHeight="1" x14ac:dyDescent="0.3">
      <c r="C36" s="35"/>
      <c r="F36" s="35"/>
    </row>
    <row r="37" spans="3:6" ht="21.75" customHeight="1" x14ac:dyDescent="0.3">
      <c r="C37" s="35"/>
      <c r="F37" s="35"/>
    </row>
    <row r="38" spans="3:6" ht="21.75" customHeight="1" x14ac:dyDescent="0.3">
      <c r="C38" s="35"/>
      <c r="F38" s="35"/>
    </row>
    <row r="39" spans="3:6" ht="21.75" customHeight="1" x14ac:dyDescent="0.3">
      <c r="C39" s="35"/>
      <c r="F39" s="35"/>
    </row>
    <row r="40" spans="3:6" ht="21.75" customHeight="1" x14ac:dyDescent="0.3">
      <c r="C40" s="35"/>
      <c r="F40" s="35"/>
    </row>
    <row r="41" spans="3:6" ht="21.75" customHeight="1" x14ac:dyDescent="0.3">
      <c r="C41" s="35"/>
      <c r="F41" s="35"/>
    </row>
    <row r="42" spans="3:6" ht="21.75" customHeight="1" x14ac:dyDescent="0.3">
      <c r="C42" s="35"/>
      <c r="F42" s="35"/>
    </row>
    <row r="43" spans="3:6" ht="21.75" customHeight="1" x14ac:dyDescent="0.3">
      <c r="C43" s="35"/>
      <c r="F43" s="35"/>
    </row>
    <row r="44" spans="3:6" ht="21.75" customHeight="1" x14ac:dyDescent="0.3">
      <c r="C44" s="35"/>
      <c r="F44" s="35"/>
    </row>
    <row r="45" spans="3:6" ht="21.75" customHeight="1" x14ac:dyDescent="0.3">
      <c r="C45" s="35"/>
      <c r="F45" s="35"/>
    </row>
    <row r="46" spans="3:6" ht="21.75" customHeight="1" x14ac:dyDescent="0.3">
      <c r="C46" s="35"/>
      <c r="F46" s="35"/>
    </row>
    <row r="47" spans="3:6" ht="21.75" customHeight="1" x14ac:dyDescent="0.3">
      <c r="C47" s="35"/>
      <c r="F47" s="35"/>
    </row>
    <row r="48" spans="3:6" ht="21.75" customHeight="1" x14ac:dyDescent="0.3">
      <c r="C48" s="35"/>
      <c r="F48" s="35"/>
    </row>
    <row r="49" spans="3:6" ht="21.75" customHeight="1" x14ac:dyDescent="0.3">
      <c r="C49" s="35"/>
      <c r="F49" s="35"/>
    </row>
    <row r="50" spans="3:6" ht="21.75" customHeight="1" x14ac:dyDescent="0.3">
      <c r="C50" s="35"/>
      <c r="F50" s="35"/>
    </row>
    <row r="51" spans="3:6" ht="21.75" customHeight="1" x14ac:dyDescent="0.3">
      <c r="C51" s="35"/>
      <c r="F51" s="35"/>
    </row>
    <row r="52" spans="3:6" ht="21.75" customHeight="1" x14ac:dyDescent="0.3">
      <c r="C52" s="35"/>
      <c r="F52" s="35"/>
    </row>
    <row r="53" spans="3:6" ht="21.75" customHeight="1" x14ac:dyDescent="0.3">
      <c r="C53" s="35"/>
      <c r="F53" s="35"/>
    </row>
    <row r="54" spans="3:6" ht="21.75" customHeight="1" x14ac:dyDescent="0.3">
      <c r="C54" s="35"/>
      <c r="F54" s="35"/>
    </row>
    <row r="55" spans="3:6" ht="21.75" customHeight="1" x14ac:dyDescent="0.3">
      <c r="C55" s="35"/>
      <c r="F55" s="35"/>
    </row>
    <row r="56" spans="3:6" ht="21.75" customHeight="1" x14ac:dyDescent="0.3">
      <c r="C56" s="35"/>
      <c r="F56" s="35"/>
    </row>
    <row r="57" spans="3:6" ht="21.75" customHeight="1" x14ac:dyDescent="0.3">
      <c r="C57" s="35"/>
      <c r="F57" s="35"/>
    </row>
    <row r="58" spans="3:6" ht="21.75" customHeight="1" x14ac:dyDescent="0.3">
      <c r="C58" s="35"/>
      <c r="F58" s="35"/>
    </row>
    <row r="59" spans="3:6" ht="21.75" customHeight="1" x14ac:dyDescent="0.3">
      <c r="C59" s="35"/>
      <c r="F59" s="35"/>
    </row>
    <row r="60" spans="3:6" ht="21.75" customHeight="1" x14ac:dyDescent="0.3">
      <c r="C60" s="35"/>
      <c r="F60" s="35"/>
    </row>
    <row r="61" spans="3:6" ht="21.75" customHeight="1" x14ac:dyDescent="0.3">
      <c r="C61" s="35"/>
      <c r="F61" s="35"/>
    </row>
    <row r="62" spans="3:6" ht="21.75" customHeight="1" x14ac:dyDescent="0.3">
      <c r="C62" s="35"/>
      <c r="F62" s="35"/>
    </row>
    <row r="63" spans="3:6" ht="21.75" customHeight="1" x14ac:dyDescent="0.3">
      <c r="C63" s="35"/>
      <c r="F63" s="35"/>
    </row>
    <row r="64" spans="3:6" ht="21.75" customHeight="1" x14ac:dyDescent="0.3">
      <c r="C64" s="35"/>
      <c r="F64" s="35"/>
    </row>
    <row r="65" spans="3:6" ht="21.75" customHeight="1" x14ac:dyDescent="0.3">
      <c r="C65" s="35"/>
      <c r="F65" s="35"/>
    </row>
    <row r="66" spans="3:6" ht="21.75" customHeight="1" x14ac:dyDescent="0.3">
      <c r="C66" s="35"/>
      <c r="F66" s="35"/>
    </row>
    <row r="67" spans="3:6" ht="21.75" customHeight="1" x14ac:dyDescent="0.3">
      <c r="C67" s="35"/>
      <c r="F67" s="35"/>
    </row>
    <row r="68" spans="3:6" ht="21.75" customHeight="1" x14ac:dyDescent="0.3">
      <c r="C68" s="35"/>
      <c r="F68" s="35"/>
    </row>
    <row r="69" spans="3:6" ht="21.75" customHeight="1" x14ac:dyDescent="0.3">
      <c r="C69" s="35"/>
      <c r="F69" s="35"/>
    </row>
    <row r="70" spans="3:6" ht="21.75" customHeight="1" x14ac:dyDescent="0.3">
      <c r="C70" s="35"/>
      <c r="F70" s="35"/>
    </row>
    <row r="71" spans="3:6" ht="21.75" customHeight="1" x14ac:dyDescent="0.3">
      <c r="C71" s="35"/>
      <c r="F71" s="35"/>
    </row>
    <row r="72" spans="3:6" ht="21.75" customHeight="1" x14ac:dyDescent="0.3">
      <c r="C72" s="35"/>
      <c r="F72" s="35"/>
    </row>
    <row r="73" spans="3:6" ht="21.75" customHeight="1" x14ac:dyDescent="0.3">
      <c r="C73" s="35"/>
      <c r="F73" s="35"/>
    </row>
    <row r="74" spans="3:6" ht="21.75" customHeight="1" x14ac:dyDescent="0.3">
      <c r="C74" s="35"/>
      <c r="F74" s="35"/>
    </row>
    <row r="75" spans="3:6" ht="21.75" customHeight="1" x14ac:dyDescent="0.3">
      <c r="C75" s="35"/>
      <c r="F75" s="35"/>
    </row>
    <row r="76" spans="3:6" ht="21.75" customHeight="1" x14ac:dyDescent="0.3">
      <c r="C76" s="35"/>
      <c r="F76" s="35"/>
    </row>
    <row r="77" spans="3:6" ht="21.75" customHeight="1" x14ac:dyDescent="0.3">
      <c r="C77" s="35"/>
      <c r="F77" s="35"/>
    </row>
    <row r="78" spans="3:6" ht="21.75" customHeight="1" x14ac:dyDescent="0.3">
      <c r="C78" s="35"/>
      <c r="F78" s="35"/>
    </row>
    <row r="79" spans="3:6" ht="21.75" customHeight="1" x14ac:dyDescent="0.3">
      <c r="C79" s="35"/>
      <c r="F79" s="35"/>
    </row>
    <row r="80" spans="3:6" ht="21.75" customHeight="1" x14ac:dyDescent="0.3">
      <c r="C80" s="35"/>
      <c r="F80" s="35"/>
    </row>
    <row r="81" spans="3:6" ht="21.75" customHeight="1" x14ac:dyDescent="0.3">
      <c r="C81" s="35"/>
      <c r="F81" s="35"/>
    </row>
    <row r="82" spans="3:6" ht="21.75" customHeight="1" x14ac:dyDescent="0.3">
      <c r="C82" s="35"/>
      <c r="F82" s="35"/>
    </row>
    <row r="83" spans="3:6" ht="21.75" customHeight="1" x14ac:dyDescent="0.3">
      <c r="C83" s="35"/>
      <c r="F83" s="35"/>
    </row>
    <row r="84" spans="3:6" ht="21.75" customHeight="1" x14ac:dyDescent="0.3">
      <c r="C84" s="35"/>
      <c r="F84" s="35"/>
    </row>
    <row r="85" spans="3:6" ht="21.75" customHeight="1" x14ac:dyDescent="0.3">
      <c r="C85" s="35"/>
      <c r="F85" s="35"/>
    </row>
    <row r="86" spans="3:6" ht="21.75" customHeight="1" x14ac:dyDescent="0.3">
      <c r="C86" s="35"/>
      <c r="F86" s="35"/>
    </row>
    <row r="87" spans="3:6" ht="21.75" customHeight="1" x14ac:dyDescent="0.3">
      <c r="C87" s="35"/>
      <c r="F87" s="35"/>
    </row>
    <row r="88" spans="3:6" ht="21.75" customHeight="1" x14ac:dyDescent="0.3">
      <c r="C88" s="35"/>
      <c r="F88" s="35"/>
    </row>
    <row r="89" spans="3:6" ht="21.75" customHeight="1" x14ac:dyDescent="0.3">
      <c r="C89" s="35"/>
      <c r="F89" s="35"/>
    </row>
    <row r="90" spans="3:6" ht="21.75" customHeight="1" x14ac:dyDescent="0.3">
      <c r="C90" s="35"/>
      <c r="F90" s="35"/>
    </row>
    <row r="91" spans="3:6" ht="21.75" customHeight="1" x14ac:dyDescent="0.3">
      <c r="C91" s="35"/>
      <c r="F91" s="35"/>
    </row>
    <row r="92" spans="3:6" ht="21.75" customHeight="1" x14ac:dyDescent="0.3">
      <c r="C92" s="35"/>
      <c r="F92" s="35"/>
    </row>
    <row r="93" spans="3:6" ht="21.75" customHeight="1" x14ac:dyDescent="0.3">
      <c r="C93" s="35"/>
      <c r="F93" s="35"/>
    </row>
    <row r="94" spans="3:6" ht="21.75" customHeight="1" x14ac:dyDescent="0.3">
      <c r="C94" s="35"/>
      <c r="F94" s="35"/>
    </row>
    <row r="95" spans="3:6" ht="21.75" customHeight="1" x14ac:dyDescent="0.3">
      <c r="C95" s="35"/>
      <c r="F95" s="35"/>
    </row>
    <row r="96" spans="3:6" ht="21.75" customHeight="1" x14ac:dyDescent="0.3">
      <c r="C96" s="35"/>
      <c r="F96" s="35"/>
    </row>
    <row r="97" spans="3:6" ht="21.75" customHeight="1" x14ac:dyDescent="0.3">
      <c r="C97" s="35"/>
      <c r="F97" s="35"/>
    </row>
    <row r="98" spans="3:6" ht="21.75" customHeight="1" x14ac:dyDescent="0.3">
      <c r="C98" s="35"/>
      <c r="F98" s="35"/>
    </row>
    <row r="99" spans="3:6" ht="21.75" customHeight="1" x14ac:dyDescent="0.3">
      <c r="C99" s="35"/>
      <c r="F99" s="35"/>
    </row>
    <row r="100" spans="3:6" ht="21.75" customHeight="1" x14ac:dyDescent="0.3">
      <c r="C100" s="35"/>
      <c r="F100" s="35"/>
    </row>
    <row r="101" spans="3:6" ht="21.75" customHeight="1" x14ac:dyDescent="0.3">
      <c r="C101" s="35"/>
      <c r="F101" s="35"/>
    </row>
    <row r="102" spans="3:6" ht="21.75" customHeight="1" x14ac:dyDescent="0.3">
      <c r="C102" s="35"/>
      <c r="F102" s="35"/>
    </row>
    <row r="103" spans="3:6" ht="21.75" customHeight="1" x14ac:dyDescent="0.3">
      <c r="C103" s="35"/>
      <c r="F103" s="35"/>
    </row>
    <row r="104" spans="3:6" ht="21.75" customHeight="1" x14ac:dyDescent="0.3">
      <c r="C104" s="35"/>
      <c r="F104" s="35"/>
    </row>
    <row r="105" spans="3:6" ht="21.75" customHeight="1" x14ac:dyDescent="0.3">
      <c r="C105" s="35"/>
      <c r="F105" s="35"/>
    </row>
    <row r="106" spans="3:6" ht="21.75" customHeight="1" x14ac:dyDescent="0.3">
      <c r="C106" s="35"/>
      <c r="F106" s="35"/>
    </row>
    <row r="107" spans="3:6" ht="21.75" customHeight="1" x14ac:dyDescent="0.3">
      <c r="C107" s="35"/>
      <c r="F107" s="35"/>
    </row>
    <row r="108" spans="3:6" ht="21.75" customHeight="1" x14ac:dyDescent="0.3">
      <c r="C108" s="35"/>
      <c r="F108" s="35"/>
    </row>
    <row r="109" spans="3:6" ht="21.75" customHeight="1" x14ac:dyDescent="0.3">
      <c r="C109" s="35"/>
      <c r="F109" s="35"/>
    </row>
    <row r="110" spans="3:6" ht="21.75" customHeight="1" x14ac:dyDescent="0.3">
      <c r="C110" s="35"/>
      <c r="F110" s="35"/>
    </row>
    <row r="111" spans="3:6" ht="21.75" customHeight="1" x14ac:dyDescent="0.3">
      <c r="C111" s="35"/>
      <c r="F111" s="35"/>
    </row>
    <row r="112" spans="3:6" ht="21.75" customHeight="1" x14ac:dyDescent="0.3">
      <c r="C112" s="35"/>
      <c r="F112" s="35"/>
    </row>
    <row r="113" spans="3:6" ht="21.75" customHeight="1" x14ac:dyDescent="0.3">
      <c r="C113" s="35"/>
      <c r="F113" s="35"/>
    </row>
    <row r="114" spans="3:6" ht="21.75" customHeight="1" x14ac:dyDescent="0.3">
      <c r="C114" s="35"/>
      <c r="F114" s="35"/>
    </row>
    <row r="115" spans="3:6" ht="21.75" customHeight="1" x14ac:dyDescent="0.3">
      <c r="C115" s="35"/>
      <c r="F115" s="35"/>
    </row>
    <row r="116" spans="3:6" ht="21.75" customHeight="1" x14ac:dyDescent="0.3">
      <c r="C116" s="35"/>
      <c r="F116" s="35"/>
    </row>
    <row r="117" spans="3:6" ht="21.75" customHeight="1" x14ac:dyDescent="0.3">
      <c r="C117" s="35"/>
      <c r="F117" s="35"/>
    </row>
    <row r="118" spans="3:6" ht="21.75" customHeight="1" x14ac:dyDescent="0.3">
      <c r="C118" s="35"/>
      <c r="F118" s="35"/>
    </row>
    <row r="119" spans="3:6" ht="21.75" customHeight="1" x14ac:dyDescent="0.3">
      <c r="C119" s="35"/>
      <c r="F119" s="35"/>
    </row>
    <row r="120" spans="3:6" ht="21.75" customHeight="1" x14ac:dyDescent="0.3">
      <c r="C120" s="35"/>
      <c r="F120" s="35"/>
    </row>
    <row r="121" spans="3:6" ht="21.75" customHeight="1" x14ac:dyDescent="0.3">
      <c r="C121" s="35"/>
      <c r="F121" s="35"/>
    </row>
    <row r="122" spans="3:6" ht="21.75" customHeight="1" x14ac:dyDescent="0.3">
      <c r="C122" s="35"/>
      <c r="F122" s="35"/>
    </row>
    <row r="123" spans="3:6" ht="21.75" customHeight="1" x14ac:dyDescent="0.3">
      <c r="C123" s="35"/>
      <c r="F123" s="35"/>
    </row>
    <row r="124" spans="3:6" ht="21.75" customHeight="1" x14ac:dyDescent="0.3">
      <c r="C124" s="35"/>
      <c r="F124" s="35"/>
    </row>
    <row r="125" spans="3:6" ht="21.75" customHeight="1" x14ac:dyDescent="0.3">
      <c r="C125" s="35"/>
      <c r="F125" s="35"/>
    </row>
    <row r="126" spans="3:6" ht="21.75" customHeight="1" x14ac:dyDescent="0.3">
      <c r="C126" s="35"/>
      <c r="F126" s="35"/>
    </row>
    <row r="127" spans="3:6" ht="21.75" customHeight="1" x14ac:dyDescent="0.3">
      <c r="C127" s="35"/>
      <c r="F127" s="35"/>
    </row>
    <row r="128" spans="3:6" ht="21.75" customHeight="1" x14ac:dyDescent="0.3">
      <c r="C128" s="35"/>
      <c r="F128" s="35"/>
    </row>
    <row r="129" spans="3:6" ht="21.75" customHeight="1" x14ac:dyDescent="0.3">
      <c r="C129" s="35"/>
      <c r="F129" s="35"/>
    </row>
    <row r="130" spans="3:6" ht="21.75" customHeight="1" x14ac:dyDescent="0.3">
      <c r="C130" s="35"/>
      <c r="F130" s="35"/>
    </row>
    <row r="131" spans="3:6" ht="21.75" customHeight="1" x14ac:dyDescent="0.3">
      <c r="C131" s="35"/>
      <c r="F131" s="35"/>
    </row>
    <row r="132" spans="3:6" ht="21.75" customHeight="1" x14ac:dyDescent="0.3">
      <c r="C132" s="35"/>
      <c r="F132" s="35"/>
    </row>
    <row r="133" spans="3:6" ht="21.75" customHeight="1" x14ac:dyDescent="0.3">
      <c r="C133" s="35"/>
      <c r="F133" s="35"/>
    </row>
    <row r="134" spans="3:6" ht="21.75" customHeight="1" x14ac:dyDescent="0.3">
      <c r="C134" s="35"/>
      <c r="F134" s="35"/>
    </row>
    <row r="135" spans="3:6" ht="21.75" customHeight="1" x14ac:dyDescent="0.3">
      <c r="C135" s="35"/>
      <c r="F135" s="35"/>
    </row>
    <row r="136" spans="3:6" ht="21.75" customHeight="1" x14ac:dyDescent="0.3">
      <c r="C136" s="35"/>
      <c r="F136" s="35"/>
    </row>
    <row r="137" spans="3:6" ht="21.75" customHeight="1" x14ac:dyDescent="0.3">
      <c r="C137" s="35"/>
      <c r="F137" s="35"/>
    </row>
    <row r="138" spans="3:6" ht="21.75" customHeight="1" x14ac:dyDescent="0.3">
      <c r="C138" s="35"/>
      <c r="F138" s="35"/>
    </row>
    <row r="139" spans="3:6" ht="21.75" customHeight="1" x14ac:dyDescent="0.3">
      <c r="C139" s="35"/>
      <c r="F139" s="35"/>
    </row>
    <row r="140" spans="3:6" ht="21.75" customHeight="1" x14ac:dyDescent="0.3">
      <c r="C140" s="35"/>
      <c r="F140" s="35"/>
    </row>
    <row r="141" spans="3:6" ht="21.75" customHeight="1" x14ac:dyDescent="0.3">
      <c r="C141" s="35"/>
      <c r="F141" s="35"/>
    </row>
    <row r="142" spans="3:6" ht="21.75" customHeight="1" x14ac:dyDescent="0.3">
      <c r="C142" s="35"/>
      <c r="F142" s="35"/>
    </row>
    <row r="143" spans="3:6" ht="21.75" customHeight="1" x14ac:dyDescent="0.3">
      <c r="C143" s="35"/>
      <c r="F143" s="35"/>
    </row>
    <row r="144" spans="3:6" ht="21.75" customHeight="1" x14ac:dyDescent="0.3">
      <c r="C144" s="35"/>
      <c r="F144" s="35"/>
    </row>
    <row r="145" spans="3:6" ht="21.75" customHeight="1" x14ac:dyDescent="0.3">
      <c r="C145" s="35"/>
      <c r="F145" s="35"/>
    </row>
    <row r="146" spans="3:6" ht="21.75" customHeight="1" x14ac:dyDescent="0.3">
      <c r="C146" s="35"/>
      <c r="F146" s="35"/>
    </row>
    <row r="147" spans="3:6" ht="21.75" customHeight="1" x14ac:dyDescent="0.3">
      <c r="C147" s="35"/>
      <c r="F147" s="35"/>
    </row>
    <row r="148" spans="3:6" ht="21.75" customHeight="1" x14ac:dyDescent="0.3">
      <c r="C148" s="35"/>
      <c r="F148" s="35"/>
    </row>
    <row r="149" spans="3:6" ht="21.75" customHeight="1" x14ac:dyDescent="0.3">
      <c r="C149" s="35"/>
      <c r="F149" s="35"/>
    </row>
    <row r="150" spans="3:6" ht="21.75" customHeight="1" x14ac:dyDescent="0.3">
      <c r="C150" s="35"/>
      <c r="F150" s="35"/>
    </row>
    <row r="151" spans="3:6" ht="21.75" customHeight="1" x14ac:dyDescent="0.3">
      <c r="C151" s="35"/>
      <c r="F151" s="35"/>
    </row>
    <row r="152" spans="3:6" ht="21.75" customHeight="1" x14ac:dyDescent="0.3">
      <c r="C152" s="35"/>
      <c r="F152" s="35"/>
    </row>
    <row r="153" spans="3:6" ht="21.75" customHeight="1" x14ac:dyDescent="0.3">
      <c r="C153" s="35"/>
      <c r="F153" s="35"/>
    </row>
    <row r="154" spans="3:6" ht="21.75" customHeight="1" x14ac:dyDescent="0.3">
      <c r="C154" s="35"/>
      <c r="F154" s="35"/>
    </row>
    <row r="155" spans="3:6" ht="21.75" customHeight="1" x14ac:dyDescent="0.3">
      <c r="C155" s="35"/>
      <c r="F155" s="35"/>
    </row>
    <row r="156" spans="3:6" ht="21.75" customHeight="1" x14ac:dyDescent="0.3">
      <c r="C156" s="35"/>
      <c r="F156" s="35"/>
    </row>
    <row r="157" spans="3:6" ht="21.75" customHeight="1" x14ac:dyDescent="0.3">
      <c r="C157" s="35"/>
      <c r="F157" s="35"/>
    </row>
    <row r="158" spans="3:6" ht="21.75" customHeight="1" x14ac:dyDescent="0.3">
      <c r="C158" s="35"/>
      <c r="F158" s="35"/>
    </row>
    <row r="159" spans="3:6" ht="21.75" customHeight="1" x14ac:dyDescent="0.3">
      <c r="C159" s="35"/>
      <c r="F159" s="35"/>
    </row>
    <row r="160" spans="3:6" ht="21.75" customHeight="1" x14ac:dyDescent="0.3">
      <c r="C160" s="35"/>
      <c r="F160" s="35"/>
    </row>
    <row r="161" spans="3:6" ht="21.75" customHeight="1" x14ac:dyDescent="0.3">
      <c r="C161" s="35"/>
      <c r="F161" s="35"/>
    </row>
    <row r="162" spans="3:6" ht="21.75" customHeight="1" x14ac:dyDescent="0.3">
      <c r="C162" s="35"/>
      <c r="F162" s="35"/>
    </row>
    <row r="163" spans="3:6" ht="21.75" customHeight="1" x14ac:dyDescent="0.3">
      <c r="C163" s="35"/>
      <c r="F163" s="35"/>
    </row>
    <row r="164" spans="3:6" ht="21.75" customHeight="1" x14ac:dyDescent="0.3">
      <c r="C164" s="35"/>
      <c r="F164" s="35"/>
    </row>
    <row r="165" spans="3:6" ht="21.75" customHeight="1" x14ac:dyDescent="0.3">
      <c r="C165" s="35"/>
      <c r="F165" s="35"/>
    </row>
    <row r="166" spans="3:6" ht="21.75" customHeight="1" x14ac:dyDescent="0.3">
      <c r="C166" s="35"/>
      <c r="F166" s="35"/>
    </row>
    <row r="167" spans="3:6" ht="21.75" customHeight="1" x14ac:dyDescent="0.3">
      <c r="C167" s="35"/>
      <c r="F167" s="35"/>
    </row>
    <row r="168" spans="3:6" ht="21.75" customHeight="1" x14ac:dyDescent="0.3">
      <c r="C168" s="35"/>
      <c r="F168" s="35"/>
    </row>
    <row r="169" spans="3:6" ht="21.75" customHeight="1" x14ac:dyDescent="0.3">
      <c r="C169" s="35"/>
      <c r="F169" s="35"/>
    </row>
    <row r="170" spans="3:6" ht="21.75" customHeight="1" x14ac:dyDescent="0.3">
      <c r="C170" s="35"/>
      <c r="F170" s="35"/>
    </row>
    <row r="171" spans="3:6" ht="21.75" customHeight="1" x14ac:dyDescent="0.3">
      <c r="C171" s="35"/>
      <c r="F171" s="35"/>
    </row>
    <row r="172" spans="3:6" ht="21.75" customHeight="1" x14ac:dyDescent="0.3">
      <c r="C172" s="35"/>
      <c r="F172" s="35"/>
    </row>
    <row r="173" spans="3:6" ht="21.75" customHeight="1" x14ac:dyDescent="0.3">
      <c r="C173" s="35"/>
      <c r="F173" s="35"/>
    </row>
    <row r="174" spans="3:6" ht="21.75" customHeight="1" x14ac:dyDescent="0.3">
      <c r="C174" s="35"/>
      <c r="F174" s="35"/>
    </row>
    <row r="175" spans="3:6" ht="21.75" customHeight="1" x14ac:dyDescent="0.3">
      <c r="C175" s="35"/>
      <c r="F175" s="35"/>
    </row>
    <row r="176" spans="3:6" ht="21.75" customHeight="1" x14ac:dyDescent="0.3">
      <c r="C176" s="35"/>
      <c r="F176" s="35"/>
    </row>
    <row r="177" spans="3:6" ht="21.75" customHeight="1" x14ac:dyDescent="0.3">
      <c r="C177" s="35"/>
      <c r="F177" s="35"/>
    </row>
    <row r="178" spans="3:6" ht="21.75" customHeight="1" x14ac:dyDescent="0.3">
      <c r="C178" s="35"/>
      <c r="F178" s="35"/>
    </row>
    <row r="179" spans="3:6" ht="21.75" customHeight="1" x14ac:dyDescent="0.3">
      <c r="C179" s="35"/>
      <c r="F179" s="35"/>
    </row>
    <row r="180" spans="3:6" ht="21.75" customHeight="1" x14ac:dyDescent="0.3">
      <c r="C180" s="35"/>
      <c r="F180" s="35"/>
    </row>
    <row r="181" spans="3:6" ht="21.75" customHeight="1" x14ac:dyDescent="0.3">
      <c r="C181" s="35"/>
      <c r="F181" s="35"/>
    </row>
    <row r="182" spans="3:6" ht="21.75" customHeight="1" x14ac:dyDescent="0.3">
      <c r="C182" s="35"/>
      <c r="F182" s="35"/>
    </row>
    <row r="183" spans="3:6" ht="21.75" customHeight="1" x14ac:dyDescent="0.3">
      <c r="C183" s="35"/>
      <c r="F183" s="35"/>
    </row>
    <row r="184" spans="3:6" ht="21.75" customHeight="1" x14ac:dyDescent="0.3">
      <c r="C184" s="35"/>
      <c r="F184" s="35"/>
    </row>
    <row r="185" spans="3:6" ht="21.75" customHeight="1" x14ac:dyDescent="0.3">
      <c r="C185" s="35"/>
      <c r="F185" s="35"/>
    </row>
    <row r="186" spans="3:6" ht="21.75" customHeight="1" x14ac:dyDescent="0.3">
      <c r="C186" s="35"/>
      <c r="F186" s="35"/>
    </row>
    <row r="187" spans="3:6" ht="21.75" customHeight="1" x14ac:dyDescent="0.3">
      <c r="C187" s="35"/>
      <c r="F187" s="35"/>
    </row>
    <row r="188" spans="3:6" ht="21.75" customHeight="1" x14ac:dyDescent="0.3">
      <c r="C188" s="35"/>
      <c r="F188" s="35"/>
    </row>
    <row r="189" spans="3:6" ht="21.75" customHeight="1" x14ac:dyDescent="0.3">
      <c r="C189" s="35"/>
      <c r="F189" s="35"/>
    </row>
    <row r="190" spans="3:6" ht="21.75" customHeight="1" x14ac:dyDescent="0.3">
      <c r="C190" s="35"/>
      <c r="F190" s="35"/>
    </row>
    <row r="191" spans="3:6" ht="21.75" customHeight="1" x14ac:dyDescent="0.3">
      <c r="C191" s="35"/>
      <c r="F191" s="35"/>
    </row>
    <row r="192" spans="3:6" ht="21.75" customHeight="1" x14ac:dyDescent="0.3">
      <c r="C192" s="35"/>
      <c r="F192" s="35"/>
    </row>
    <row r="193" spans="3:6" ht="21.75" customHeight="1" x14ac:dyDescent="0.3">
      <c r="C193" s="35"/>
      <c r="F193" s="35"/>
    </row>
    <row r="194" spans="3:6" ht="21.75" customHeight="1" x14ac:dyDescent="0.3">
      <c r="C194" s="35"/>
      <c r="F194" s="35"/>
    </row>
    <row r="195" spans="3:6" ht="21.75" customHeight="1" x14ac:dyDescent="0.3">
      <c r="C195" s="35"/>
      <c r="F195" s="35"/>
    </row>
    <row r="196" spans="3:6" ht="21.75" customHeight="1" x14ac:dyDescent="0.3">
      <c r="C196" s="35"/>
      <c r="F196" s="35"/>
    </row>
  </sheetData>
  <mergeCells count="1">
    <mergeCell ref="A1:G1"/>
  </mergeCells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A5508CE72E204F84812AC62150614D" ma:contentTypeVersion="13" ma:contentTypeDescription="Create a new document." ma:contentTypeScope="" ma:versionID="e316f7b8ebf45d277d4eb97e98e7cf99">
  <xsd:schema xmlns:xsd="http://www.w3.org/2001/XMLSchema" xmlns:xs="http://www.w3.org/2001/XMLSchema" xmlns:p="http://schemas.microsoft.com/office/2006/metadata/properties" xmlns:ns3="e7db67cf-3b53-44fa-9dee-be492ccc479e" xmlns:ns4="7dda76ea-3a70-421e-b2cc-910c8bea63ce" targetNamespace="http://schemas.microsoft.com/office/2006/metadata/properties" ma:root="true" ma:fieldsID="824b1547c3e1cf494a674605ac4b8631" ns3:_="" ns4:_="">
    <xsd:import namespace="e7db67cf-3b53-44fa-9dee-be492ccc479e"/>
    <xsd:import namespace="7dda76ea-3a70-421e-b2cc-910c8bea63c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db67cf-3b53-44fa-9dee-be492ccc47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da76ea-3a70-421e-b2cc-910c8bea6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9B4421-8C53-471B-91F4-BEC96E5C01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db67cf-3b53-44fa-9dee-be492ccc479e"/>
    <ds:schemaRef ds:uri="7dda76ea-3a70-421e-b2cc-910c8bea63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8F7BDB-8E6C-4D55-9675-F29182D365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A43B2-DC92-47BF-9247-D321E8E16BB3}">
  <ds:schemaRefs>
    <ds:schemaRef ds:uri="http://schemas.openxmlformats.org/package/2006/metadata/core-properties"/>
    <ds:schemaRef ds:uri="e7db67cf-3b53-44fa-9dee-be492ccc479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dda76ea-3a70-421e-b2cc-910c8bea63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SIR (2)</vt:lpstr>
      <vt:lpstr>SIR</vt:lpstr>
      <vt:lpstr>Euler (2)</vt:lpstr>
      <vt:lpstr>Euler</vt:lpstr>
      <vt:lpstr>Bernouli</vt:lpstr>
      <vt:lpstr>Q3</vt:lpstr>
      <vt:lpstr>'Q3'!Print_Area</vt:lpstr>
      <vt:lpstr>SIR!Print_Area</vt:lpstr>
      <vt:lpstr>'SIR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Aryal</dc:creator>
  <cp:lastModifiedBy>Krishna Aryal</cp:lastModifiedBy>
  <cp:lastPrinted>2022-06-27T17:59:36Z</cp:lastPrinted>
  <dcterms:created xsi:type="dcterms:W3CDTF">2022-06-27T11:06:11Z</dcterms:created>
  <dcterms:modified xsi:type="dcterms:W3CDTF">2022-07-09T10:45:31Z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0x01010087A5508CE72E204F84812AC62150614D</vt:lpwstr>
  </property>
</Properties>
</file>